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2.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L1.1.1 (231215)\"/>
    </mc:Choice>
  </mc:AlternateContent>
  <xr:revisionPtr revIDLastSave="0" documentId="8_{BCFF8F23-13A8-4A7F-8C35-CB231857ACC3}" xr6:coauthVersionLast="47" xr6:coauthVersionMax="47" xr10:uidLastSave="{00000000-0000-0000-0000-000000000000}"/>
  <workbookProtection workbookAlgorithmName="SHA-512" workbookHashValue="JyR642hHsOzejVmFnDlDDxteWZRJd8Tc7sTMYlIcQjGVM0ib715FOpQnEi4FDyL/VMJccWquI8cBv9/NwjsGDQ==" workbookSaltValue="UFLclg/9XYDDuySacYRoMA==" workbookSpinCount="100000" lockStructure="1"/>
  <bookViews>
    <workbookView xWindow="28680" yWindow="-120" windowWidth="29040" windowHeight="15840" tabRatio="870" xr2:uid="{00000000-000D-0000-FFFF-FFFF00000000}"/>
  </bookViews>
  <sheets>
    <sheet name="Inhaltsverzeichnis" sheetId="291" r:id="rId1"/>
    <sheet name="Datenfelder-XML" sheetId="292" r:id="rId2"/>
    <sheet name="Strukturval." sheetId="227" r:id="rId3"/>
    <sheet name="Primärfallarten" sheetId="224" r:id="rId4"/>
    <sheet name="Gesamtbetracht." sheetId="228" r:id="rId5"/>
    <sheet name="Filter" sheetId="274" r:id="rId6"/>
    <sheet name="KB_Basisdaten" sheetId="222" r:id="rId7"/>
    <sheet name="Auffälligkeiten" sheetId="235" r:id="rId8"/>
    <sheet name="KB-1 (Postop. Fallbespr.)" sheetId="238" r:id="rId9"/>
    <sheet name="KB-2 (Präth. Fallbespr.)" sheetId="239" r:id="rId10"/>
    <sheet name="KB-3 (Fallbespr. Rez.|Metas.)" sheetId="240" r:id="rId11"/>
    <sheet name="KB-4 (Rad. Invasiv)" sheetId="241" r:id="rId12"/>
    <sheet name="KB-5 (Rad. DCIS)" sheetId="243" r:id="rId13"/>
    <sheet name="KB-6 (Chem. N+)" sheetId="249" r:id="rId14"/>
    <sheet name="KB-7 (Endokrine)" sheetId="251" r:id="rId15"/>
    <sheet name="KB-8 (Trastuzumab)" sheetId="253" r:id="rId16"/>
    <sheet name="KB-9 (First-line-Ther.)" sheetId="255" r:id="rId17"/>
    <sheet name="KB-10 (Psychoonko.)" sheetId="294" r:id="rId18"/>
    <sheet name="KB-11 (Sozialdienst)" sheetId="257" r:id="rId19"/>
    <sheet name="KB-11b (Sozialdienst)" sheetId="280" r:id="rId20"/>
    <sheet name="KB-12 (Studien)" sheetId="258" r:id="rId21"/>
    <sheet name="KB-12b (Studien)" sheetId="281" r:id="rId22"/>
    <sheet name="KB-13 (histo. Sich.)" sheetId="259" r:id="rId23"/>
    <sheet name="KB-14a (Primärfälle)" sheetId="260" r:id="rId24"/>
    <sheet name="KB-14b (Rez. | Metas.)" sheetId="293" r:id="rId25"/>
    <sheet name="KB-15 (Anzahl Eingriffe R0)" sheetId="288" r:id="rId26"/>
    <sheet name="KB-16 (BET bei pT1)" sheetId="261" r:id="rId27"/>
    <sheet name="KB-17 (Mastektomien)" sheetId="262" r:id="rId28"/>
    <sheet name="KB-18 (LK-Entf.)" sheetId="263" r:id="rId29"/>
    <sheet name="KB-19 (Nodalstatus)" sheetId="264" r:id="rId30"/>
    <sheet name="KB-20a (SLNE)" sheetId="265" r:id="rId31"/>
    <sheet name="KB-20b (SLNE)" sheetId="289" r:id="rId32"/>
    <sheet name="KB-21 (Drahtmark.)" sheetId="266" r:id="rId33"/>
    <sheet name="KB-21b (Drahtmark.)" sheetId="282" r:id="rId34"/>
    <sheet name="KB-22 (Revisionsop.)" sheetId="267" r:id="rId35"/>
    <sheet name="KB-23 (Lymphabflussgebiet)" sheetId="290" r:id="rId36"/>
    <sheet name="KB-Farblegende" sheetId="287" r:id="rId37"/>
    <sheet name="Kategorisierung EQ" sheetId="237" r:id="rId38"/>
    <sheet name="EQ_Basisdaten" sheetId="232" r:id="rId39"/>
    <sheet name="EQ_Ausprägungen" sheetId="223" r:id="rId40"/>
    <sheet name="KM_Filter" sheetId="284" r:id="rId41"/>
    <sheet name="Kaplan-Meier (DFS)" sheetId="278" r:id="rId42"/>
    <sheet name="Kaplan-Meier (OAS)" sheetId="283" r:id="rId43"/>
    <sheet name="Patientenprofil" sheetId="285" r:id="rId44"/>
    <sheet name="Länderkennung" sheetId="271" r:id="rId45"/>
    <sheet name="Morphologie" sheetId="273"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 hidden="1">'Datenfelder-XML'!$B$4:$M$91</definedName>
    <definedName name="_xlnm._FilterDatabase" localSheetId="8" hidden="1">'KB-1 (Postop. Fallbespr.)'!$B$32:$I$32</definedName>
    <definedName name="_xlnm._FilterDatabase" localSheetId="17" hidden="1">'KB-10 (Psychoonko.)'!#REF!</definedName>
    <definedName name="_xlnm._FilterDatabase" localSheetId="18" hidden="1">'KB-11 (Sozialdienst)'!#REF!</definedName>
    <definedName name="_xlnm._FilterDatabase" localSheetId="19" hidden="1">'KB-11b (Sozialdienst)'!#REF!</definedName>
    <definedName name="_xlnm._FilterDatabase" localSheetId="20" hidden="1">'KB-12 (Studien)'!#REF!</definedName>
    <definedName name="_xlnm._FilterDatabase" localSheetId="21" hidden="1">'KB-12b (Studien)'!#REF!</definedName>
    <definedName name="_xlnm._FilterDatabase" localSheetId="22" hidden="1">'KB-13 (histo. Sich.)'!#REF!</definedName>
    <definedName name="_xlnm._FilterDatabase" localSheetId="23" hidden="1">'KB-14a (Primärfälle)'!#REF!</definedName>
    <definedName name="_xlnm._FilterDatabase" localSheetId="24" hidden="1">'KB-14b (Rez. | Metas.)'!#REF!</definedName>
    <definedName name="_xlnm._FilterDatabase" localSheetId="25" hidden="1">'KB-15 (Anzahl Eingriffe R0)'!#REF!</definedName>
    <definedName name="_xlnm._FilterDatabase" localSheetId="26" hidden="1">'KB-16 (BET bei pT1)'!#REF!</definedName>
    <definedName name="_xlnm._FilterDatabase" localSheetId="27" hidden="1">'KB-17 (Mastektomien)'!#REF!</definedName>
    <definedName name="_xlnm._FilterDatabase" localSheetId="28" hidden="1">'KB-18 (LK-Entf.)'!#REF!</definedName>
    <definedName name="_xlnm._FilterDatabase" localSheetId="29" hidden="1">'KB-19 (Nodalstatus)'!#REF!</definedName>
    <definedName name="_xlnm._FilterDatabase" localSheetId="9" hidden="1">'KB-2 (Präth. Fallbespr.)'!$B$30:$I$30</definedName>
    <definedName name="_xlnm._FilterDatabase" localSheetId="30" hidden="1">'KB-20a (SLNE)'!#REF!</definedName>
    <definedName name="_xlnm._FilterDatabase" localSheetId="31" hidden="1">'KB-20b (SLNE)'!#REF!</definedName>
    <definedName name="_xlnm._FilterDatabase" localSheetId="32" hidden="1">'KB-21 (Drahtmark.)'!#REF!</definedName>
    <definedName name="_xlnm._FilterDatabase" localSheetId="33" hidden="1">'KB-21b (Drahtmark.)'!#REF!</definedName>
    <definedName name="_xlnm._FilterDatabase" localSheetId="34" hidden="1">'KB-22 (Revisionsop.)'!#REF!</definedName>
    <definedName name="_xlnm._FilterDatabase" localSheetId="35" hidden="1">'KB-23 (Lymphabflussgebiet)'!#REF!</definedName>
    <definedName name="_xlnm._FilterDatabase" localSheetId="10" hidden="1">'KB-3 (Fallbespr. Rez.|Metas.)'!#REF!</definedName>
    <definedName name="_xlnm._FilterDatabase" localSheetId="11" hidden="1">'KB-4 (Rad. Invasiv)'!#REF!</definedName>
    <definedName name="_xlnm._FilterDatabase" localSheetId="12" hidden="1">'KB-5 (Rad. DCIS)'!#REF!</definedName>
    <definedName name="_xlnm._FilterDatabase" localSheetId="13" hidden="1">'KB-6 (Chem. N+)'!#REF!</definedName>
    <definedName name="_xlnm._FilterDatabase" localSheetId="14" hidden="1">'KB-7 (Endokrine)'!#REF!</definedName>
    <definedName name="_xlnm._FilterDatabase" localSheetId="15" hidden="1">'KB-8 (Trastuzumab)'!#REF!</definedName>
    <definedName name="_xlnm._FilterDatabase" localSheetId="16" hidden="1">'KB-9 (First-line-Ther.)'!#REF!</definedName>
    <definedName name="_xlnm._FilterDatabase" localSheetId="44" hidden="1">Länderkennung!$B$6:$D$256</definedName>
    <definedName name="_Matrix" localSheetId="1">[1]Datenfelder!$G$10:$G$226</definedName>
    <definedName name="_Matrix" localSheetId="4">[1]Datenfelder!$G$10:$G$226</definedName>
    <definedName name="_Matrix" localSheetId="0">[2]Datenfelder!$G$10:$G$226</definedName>
    <definedName name="_Matrix" localSheetId="2">[1]Datenfelder!$G$10:$G$226</definedName>
    <definedName name="_Matrix">[3]Datenfelder!$G$10:$G$226</definedName>
    <definedName name="adt" localSheetId="1">'[4]ADT-Abgleich'!$B$30</definedName>
    <definedName name="adt" localSheetId="4">'[4]ADT-Abgleich'!$B$30</definedName>
    <definedName name="adt" localSheetId="0">'[5]ADT-Abgleich'!$B$30</definedName>
    <definedName name="adt" localSheetId="2">'[4]ADT-Abgleich'!$B$30</definedName>
    <definedName name="adt">'[6]ADT-Abgleich'!$B$30</definedName>
    <definedName name="AngabeKKR" localSheetId="0">[7]Datenquelle!$B$50:$B$53</definedName>
    <definedName name="AngabeKKR">[8]Datenquelle!$B$50:$B$53</definedName>
    <definedName name="Bundesland" localSheetId="0">[7]Datenquelle!$B$20:$B$40</definedName>
    <definedName name="Bundesland">[8]Datenquelle!$B$20:$B$40</definedName>
    <definedName name="Bundesland2" localSheetId="0">[7]Datenquelle!$E$19:$W$19</definedName>
    <definedName name="Bundesland2">[8]Datenquelle!$E$19:$W$19</definedName>
    <definedName name="_xlnm.Print_Area" localSheetId="1">'Datenfelder-XML'!$A$1:$F$69</definedName>
    <definedName name="_xlnm.Print_Area" localSheetId="39">EQ_Ausprägungen!$A$9:$AE$50</definedName>
    <definedName name="_xlnm.Print_Area" localSheetId="38">EQ_Basisdaten!$B$6:$N$24</definedName>
    <definedName name="_xlnm.Print_Area" localSheetId="4">Gesamtbetracht.!$A$1:$AE$35</definedName>
    <definedName name="_xlnm.Print_Area" localSheetId="42">#REF!</definedName>
    <definedName name="_xlnm.Print_Area" localSheetId="37">#REF!</definedName>
    <definedName name="_xlnm.Print_Area" localSheetId="6">KB_Basisdaten!$A$6:$L$56</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44">#REF!</definedName>
    <definedName name="_xlnm.Print_Area" localSheetId="2">Strukturval.!$A$1:$J$88</definedName>
    <definedName name="_xlnm.Print_Area">#REF!</definedName>
    <definedName name="_xlnm.Print_Titles" localSheetId="1">'Datenfelder-XML'!$4:$4</definedName>
    <definedName name="_xlnm.Print_Titles" localSheetId="0">Inhaltsverzeichnis!$1:$3</definedName>
    <definedName name="_xlnm.Print_Titles" localSheetId="2">Strukturval.!$1:$3</definedName>
    <definedName name="Felder" localSheetId="1">[9]Datenfelder!$B$18:$B$137</definedName>
    <definedName name="Felder" localSheetId="4">[9]Datenfelder!$B$18:$B$137</definedName>
    <definedName name="Felder" localSheetId="8">[10]Datenfelder!$B$18:$B$138</definedName>
    <definedName name="Felder" localSheetId="17">[10]Datenfelder!$B$18:$B$138</definedName>
    <definedName name="Felder" localSheetId="18">[10]Datenfelder!$B$18:$B$138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9">[10]Datenfelder!$B$18:$B$138</definedName>
    <definedName name="Felder" localSheetId="30">[10]Datenfelder!$B$18:$B$138</definedName>
    <definedName name="Felder" localSheetId="31">[10]Datenfelder!$B$18:$B$138</definedName>
    <definedName name="Felder" localSheetId="32">[10]Datenfelder!$B$18:$B$138</definedName>
    <definedName name="Felder" localSheetId="33">[10]Datenfelder!$B$18:$B$138</definedName>
    <definedName name="Felder" localSheetId="34">[10]Datenfelder!$B$18:$B$138</definedName>
    <definedName name="Felder" localSheetId="35">[10]Datenfelder!$B$18:$B$138</definedName>
    <definedName name="Felder" localSheetId="10">[10]Datenfelder!$B$18:$B$138</definedName>
    <definedName name="Felder" localSheetId="11">[10]Datenfelder!$B$18:$B$138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2">[9]Datenfelder!$B$18:$B$137</definedName>
    <definedName name="Felder">[11]Datenfelder!$B$18:$B$138</definedName>
    <definedName name="myItem" localSheetId="1">OFFSET(myItemList,0,0,COUNTA(myItemList),1)</definedName>
    <definedName name="myItem" localSheetId="39">OFFSET(EQ_Ausprägungen!myItemList,0,0,COUNTA(EQ_Ausprägungen!myItemList),1)</definedName>
    <definedName name="myItem" localSheetId="38">OFFSET(EQ_Basisdaten!myItemList,0,0,COUNTA(EQ_Basisdaten!myItemList),1)</definedName>
    <definedName name="myItem" localSheetId="4">OFFSET(myItemList,0,0,COUNTA(myItemList),1)</definedName>
    <definedName name="myItem" localSheetId="0">OFFSET(myItemList,0,0,COUNTA(myItemList),1)</definedName>
    <definedName name="myItem" localSheetId="6">OFFSET(KB_Basisdaten!myItemList,0,0,COUNTA(KB_Basisdaten!myItemList),1)</definedName>
    <definedName name="myItem" localSheetId="44">OFFSET(myItemList,0,0,COUNTA(myItemList),1)</definedName>
    <definedName name="myItem" localSheetId="2">OFFSET(myItemList,0,0,COUNTA(myItemList),1)</definedName>
    <definedName name="myItem">OFFSET(myItemList,0,0,COUNTA(myItemList),1)</definedName>
    <definedName name="myItemList" localSheetId="39">INDEX(#REF!,0,MATCH(#REF!,#REF!,0))</definedName>
    <definedName name="myItemList" localSheetId="38">INDEX([10]Inhalt!$A$54:$S$74,0,MATCH([10]Inhalt!$E$91,[10]Inhalt!$A$53:$S$53,0))</definedName>
    <definedName name="myItemList" localSheetId="6">INDEX([10]Inhalt!$A$54:$S$74,0,MATCH([10]Inhalt!$E$91,[10]Inhalt!$A$53:$S$53,0))</definedName>
    <definedName name="myItemList">INDEX([12]Datenquelle!$A$49:$S$69,0,MATCH([12]Datenquelle!$F$89,[12]Datenquelle!$A$48:$S$48,0))</definedName>
    <definedName name="RedZyk" localSheetId="0">[7]Datenbewertung!$B$76:$B$77</definedName>
    <definedName name="RedZyk">[8]Datenbewertung!$B$76:$B$77</definedName>
    <definedName name="Tumordokumentation" localSheetId="39">#REF!</definedName>
    <definedName name="Tumordokumentation" localSheetId="38">[10]Inhalt!$B$1:$B$51</definedName>
    <definedName name="Tumordokumentation" localSheetId="0">[7]Datenquelle!$B$2:$B$16</definedName>
    <definedName name="Tumordokumentation" localSheetId="6">[10]Inhalt!$B$1:$B$51</definedName>
    <definedName name="Tumordokumentation">[8]Datenquelle!$B$2:$B$16</definedName>
    <definedName name="Universitätsstatus" localSheetId="0">[7]Datenquelle!$B$45:$B$46</definedName>
    <definedName name="Universitätsstatus">[8]Datenquelle!$B$45:$B$46</definedName>
    <definedName name="Zentrum1" localSheetId="39">#REF!</definedName>
    <definedName name="Zentrum1" localSheetId="44">[13]Datenquelle!$A$94:$A$371</definedName>
    <definedName name="Zentrum1">[10]Inhalt!$A$94:$A$371</definedName>
    <definedName name="ZentrumRegNr" localSheetId="0">[7]Datenquelle!$A$64:$A$160</definedName>
    <definedName name="ZentrumRegNr">[8]Datenquelle!$A$64:$A$160</definedName>
    <definedName name="zentrumsintern___ohne_Krebsregister" localSheetId="39">#REF!</definedName>
    <definedName name="zentrumsintern___ohne_Krebsregister" localSheetId="44">[13]Datenquelle!$B$82:$B$85</definedName>
    <definedName name="zentrumsintern___ohne_Krebsregister">[10]Inhalt!$B$82:$B$85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22" l="1"/>
  <c r="C10" i="222"/>
  <c r="K14" i="222"/>
  <c r="A19" i="222"/>
  <c r="AI16" i="223"/>
  <c r="AH16" i="223"/>
  <c r="AG16" i="223"/>
  <c r="T16" i="223"/>
  <c r="C16" i="223"/>
  <c r="N16" i="223" s="1"/>
  <c r="Q16" i="223" l="1"/>
  <c r="R16" i="223"/>
  <c r="M3" i="292"/>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Q17" i="223"/>
  <c r="R17" i="223" s="1"/>
  <c r="R19" i="223"/>
  <c r="Q19" i="223"/>
  <c r="R29" i="223"/>
  <c r="R21" i="223"/>
  <c r="Q21" i="223"/>
  <c r="R23" i="223"/>
  <c r="Q23" i="223"/>
  <c r="Q20" i="223"/>
  <c r="Q24"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800-000001000000}">
      <text>
        <r>
          <rPr>
            <sz val="8"/>
            <color indexed="81"/>
            <rFont val="Arial"/>
            <family val="2"/>
          </rPr>
          <t>Bitte Reg.-Nr. auswählen, siehe 
Zertifikat Bsp. FAB-Z360 und dann 
die grauen Felder ausfüllen.</t>
        </r>
      </text>
    </comment>
    <comment ref="J6" authorId="0" shapeId="0" xr:uid="{00000000-0006-0000-0800-000002000000}">
      <text>
        <r>
          <rPr>
            <sz val="9"/>
            <color indexed="81"/>
            <rFont val="Tahoma"/>
            <family val="2"/>
          </rPr>
          <t xml:space="preserve">
</t>
        </r>
      </text>
    </comment>
    <comment ref="K12" authorId="0" shapeId="0" xr:uid="{00000000-0006-0000-0800-000003000000}">
      <text>
        <r>
          <rPr>
            <sz val="9"/>
            <color indexed="81"/>
            <rFont val="Arial"/>
            <family val="2"/>
          </rPr>
          <t>dd.mm.jjjj
Übertrag in weitere Tabellenblätter erfolgt automatisch.</t>
        </r>
      </text>
    </comment>
    <comment ref="K14" authorId="0" shapeId="0" xr:uid="{00000000-0006-0000-0800-000004000000}">
      <text>
        <r>
          <rPr>
            <sz val="9"/>
            <color indexed="81"/>
            <rFont val="Arial"/>
            <family val="2"/>
          </rPr>
          <t>Auswahl erfolgt über Reg.-Nr.</t>
        </r>
      </text>
    </comment>
    <comment ref="A21" authorId="0" shapeId="0" xr:uid="{00000000-0006-0000-0800-000005000000}">
      <text>
        <r>
          <rPr>
            <sz val="9"/>
            <color indexed="81"/>
            <rFont val="Arial"/>
            <family val="2"/>
          </rPr>
          <t>Kann nur ausgewählt werden, nachdem Reg.-Nr. ausgewählt wurde.</t>
        </r>
      </text>
    </comment>
    <comment ref="G21" authorId="0" shapeId="0" xr:uid="{00000000-0006-0000-08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8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D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<sst xmlns="http://schemas.openxmlformats.org/spreadsheetml/2006/main" count="6638" uniqueCount="3013">
  <si>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</si>
  <si>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</si>
  <si>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</si>
  <si>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</si>
  <si>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</si>
  <si>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</si>
  <si>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</si>
  <si>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</si>
  <si>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</si>
  <si>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</si>
  <si>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</si>
  <si>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</si>
  <si>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</si>
  <si>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</si>
  <si>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</si>
  <si>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</si>
  <si>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</si>
  <si>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</si>
  <si>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</si>
  <si>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</si>
  <si>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</si>
  <si>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</si>
  <si>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</si>
  <si>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</si>
  <si>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</si>
  <si>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</si>
  <si>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</si>
  <si>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</si>
  <si>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</si>
  <si>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</si>
  <si>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</si>
  <si>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</si>
  <si>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</si>
  <si>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</si>
  <si>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</si>
  <si>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</si>
  <si>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</si>
  <si>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</si>
  <si>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</si>
  <si>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</si>
  <si>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</si>
  <si>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</si>
  <si>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</si>
  <si>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</si>
  <si>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</si>
  <si>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</si>
  <si>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</si>
  <si>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</si>
  <si>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</si>
  <si>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</si>
  <si>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</si>
  <si>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</si>
  <si>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</si>
  <si>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</si>
  <si>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</si>
  <si>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</si>
  <si>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</si>
  <si>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</si>
  <si>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</si>
  <si>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</si>
  <si>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</si>
  <si>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</si>
  <si>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</si>
  <si>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</si>
  <si>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</si>
  <si>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</si>
  <si>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</si>
  <si>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</si>
  <si>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</si>
  <si>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</si>
  <si>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</si>
  <si>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</si>
  <si>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</si>
  <si>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</si>
  <si>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</si>
  <si>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</si>
  <si>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</si>
  <si>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</si>
  <si>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</si>
  <si>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</si>
  <si>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</si>
  <si>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</si>
  <si>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</si>
  <si>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</si>
  <si>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</si>
  <si>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</si>
  <si>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</si>
  <si>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</si>
  <si>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</si>
  <si>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</si>
  <si>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</si>
  <si>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</si>
  <si>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</si>
  <si>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</si>
  <si>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</si>
  <si>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</si>
  <si>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</si>
  <si>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</si>
  <si>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</si>
  <si>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</si>
  <si>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</si>
  <si>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</si>
  <si>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</si>
  <si>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</si>
  <si>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</si>
  <si>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</si>
  <si>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</si>
  <si>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</si>
  <si>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</si>
  <si>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</si>
  <si>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</si>
  <si>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</si>
  <si>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</si>
  <si>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</si>
  <si>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</si>
  <si>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</si>
  <si>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</si>
  <si>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</si>
  <si>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</si>
  <si>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</si>
  <si>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</si>
  <si>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</si>
  <si>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</si>
  <si>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</si>
  <si>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</si>
  <si>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</si>
  <si>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</si>
  <si>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</si>
  <si>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</si>
  <si>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</si>
  <si>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</si>
  <si>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</si>
  <si>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</si>
  <si>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</si>
  <si>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</si>
  <si>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</si>
  <si>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</si>
  <si>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</si>
  <si>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</si>
  <si>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</si>
  <si>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</si>
  <si>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</si>
  <si>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</si>
  <si>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</si>
  <si>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</si>
  <si>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</si>
  <si>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</si>
  <si>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</si>
  <si>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</si>
  <si>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</si>
  <si>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</si>
  <si>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</si>
  <si>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</si>
  <si>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</si>
  <si>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</si>
  <si>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</si>
  <si>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</si>
  <si>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</si>
  <si>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</si>
  <si>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</si>
  <si>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</si>
  <si>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</si>
  <si>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</si>
  <si>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</si>
  <si>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</si>
  <si>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</si>
  <si>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</si>
  <si>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</si>
  <si>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</si>
  <si>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</si>
  <si>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</si>
  <si>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</si>
  <si>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</si>
  <si>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</si>
  <si>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</si>
  <si>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</si>
  <si>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</si>
  <si>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</si>
  <si>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</si>
  <si>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</si>
  <si>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</si>
  <si>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</si>
  <si>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</si>
  <si>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</si>
  <si>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</si>
  <si>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</si>
  <si>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</si>
  <si>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</si>
  <si>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</si>
  <si>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</si>
  <si>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</si>
  <si>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</si>
  <si>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</si>
  <si>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</si>
  <si>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</si>
  <si>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</si>
  <si>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</si>
  <si>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</si>
  <si>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</si>
  <si>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</si>
  <si>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</si>
  <si>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</si>
  <si>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</si>
  <si>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</si>
  <si>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</si>
  <si>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</si>
  <si>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</si>
  <si>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</si>
  <si>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</si>
  <si>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</si>
  <si>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</si>
  <si>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</si>
  <si>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</si>
  <si>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</si>
  <si>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</si>
  <si>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</si>
  <si>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</si>
  <si>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</si>
  <si>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</si>
  <si>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</si>
  <si>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</si>
  <si>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</si>
  <si>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</si>
  <si>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</si>
  <si>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</si>
  <si>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</si>
  <si>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</si>
  <si>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</si>
  <si>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</si>
  <si>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</si>
  <si>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</si>
  <si>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</si>
  <si>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</si>
  <si>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</si>
  <si>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</si>
  <si>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</si>
  <si>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</si>
  <si>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</si>
  <si>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</si>
  <si>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</si>
  <si>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</si>
  <si>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</si>
  <si>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</si>
  <si>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</si>
  <si>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</si>
  <si>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</si>
  <si>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</si>
  <si>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</si>
  <si>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</si>
  <si>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</si>
  <si>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</si>
  <si>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</si>
  <si>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</si>
  <si>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</si>
  <si>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</si>
  <si>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</si>
  <si>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</si>
  <si>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</si>
  <si>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</si>
  <si>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</si>
  <si>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</si>
  <si>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</si>
  <si>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</si>
  <si>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</si>
  <si>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</si>
  <si>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</si>
  <si>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</si>
  <si>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</si>
  <si>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</si>
  <si>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</si>
  <si>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</si>
  <si>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</si>
  <si>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</si>
  <si>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</si>
  <si>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</si>
  <si>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</si>
  <si>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</si>
  <si>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</si>
  <si>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</si>
  <si>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</si>
  <si>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</si>
  <si>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</si>
  <si>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</si>
  <si>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</si>
  <si>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</si>
  <si>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</si>
  <si>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</si>
  <si>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</si>
  <si>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</si>
  <si>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</si>
  <si>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</si>
  <si>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</si>
  <si>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</si>
  <si>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</si>
  <si>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</si>
  <si>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</si>
  <si>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</si>
  <si>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</si>
  <si>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</si>
  <si>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</si>
  <si>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</si>
  <si>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</si>
  <si>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</si>
  <si>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</si>
  <si>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</si>
  <si>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</si>
  <si>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</si>
  <si>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</si>
  <si>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</si>
  <si>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</si>
  <si>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</si>
  <si>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</si>
  <si>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</si>
  <si>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</si>
  <si>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</si>
  <si>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</si>
  <si>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</si>
  <si>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</si>
  <si>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</si>
  <si>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</si>
  <si>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</si>
  <si>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</si>
  <si>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</si>
  <si>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</si>
  <si>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</si>
  <si>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</si>
  <si>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</si>
  <si>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</si>
  <si>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</si>
  <si>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</si>
  <si>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</si>
  <si>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</si>
  <si>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</si>
  <si>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</si>
  <si>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</si>
  <si>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</si>
  <si>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</si>
  <si>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</si>
  <si>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</si>
  <si>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</si>
  <si>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</si>
  <si>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</si>
  <si>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</si>
  <si>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</si>
  <si>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</si>
  <si>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</si>
  <si>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</si>
  <si>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</si>
  <si>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</si>
  <si>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</si>
  <si>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</si>
  <si>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</si>
  <si>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</si>
  <si>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</si>
  <si>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</si>
  <si>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</si>
  <si>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</si>
  <si>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</si>
  <si>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</si>
  <si>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</si>
  <si>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</si>
  <si>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</si>
  <si>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</si>
  <si>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</si>
  <si>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</si>
  <si>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</si>
  <si>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</si>
  <si>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</si>
  <si>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</si>
  <si>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</si>
  <si>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</si>
  <si>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</si>
  <si>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</si>
  <si>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</si>
  <si>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</si>
  <si>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</si>
  <si>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</si>
  <si>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</si>
  <si>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</si>
  <si>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</si>
  <si>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</si>
  <si>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</si>
  <si>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</si>
  <si>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</si>
  <si>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</si>
  <si>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</si>
  <si>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</si>
  <si>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</si>
  <si>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</si>
  <si>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</si>
  <si>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</si>
  <si>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</si>
  <si>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</si>
  <si>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</si>
  <si>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</si>
  <si>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</si>
  <si>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</si>
  <si>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</si>
  <si>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</si>
  <si>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</si>
  <si>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</si>
  <si>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</si>
  <si>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</si>
  <si>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</si>
  <si>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</si>
  <si>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</si>
  <si>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</si>
  <si>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</si>
  <si>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</si>
  <si>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</si>
  <si>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</si>
  <si>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</si>
  <si>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</si>
  <si>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</si>
  <si>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</si>
  <si>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</si>
  <si>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</si>
  <si>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</si>
  <si>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</si>
  <si>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</si>
  <si>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</si>
  <si>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</si>
  <si>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</si>
  <si>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</si>
  <si>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</si>
  <si>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</si>
  <si>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</si>
  <si>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</si>
  <si>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</si>
  <si>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</si>
  <si>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</si>
  <si>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</si>
  <si>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</si>
  <si>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</si>
  <si>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</si>
  <si>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</si>
  <si>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</si>
  <si>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</si>
  <si>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</si>
  <si>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</si>
  <si>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</si>
  <si>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</si>
  <si>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</si>
  <si>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</si>
  <si>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</si>
  <si>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</si>
  <si>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</si>
  <si>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</si>
  <si>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</si>
  <si>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</si>
  <si>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</si>
  <si>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</si>
  <si>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</si>
  <si>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</si>
  <si>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</si>
  <si>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</si>
  <si>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</si>
  <si>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</si>
  <si>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</si>
  <si>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</si>
  <si>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</si>
  <si>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</si>
  <si>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</si>
  <si>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</si>
  <si>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</si>
  <si>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</si>
  <si>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</si>
  <si>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</si>
  <si>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</si>
  <si>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</si>
  <si>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</si>
  <si>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</si>
  <si>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</si>
  <si>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</si>
  <si>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</si>
  <si>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</si>
  <si>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</si>
  <si>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</si>
  <si>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</si>
  <si>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</si>
  <si>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</si>
  <si>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</si>
  <si>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</si>
  <si>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</si>
  <si>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</si>
  <si>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</si>
  <si>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</si>
  <si>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</si>
  <si>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</si>
  <si>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</si>
  <si>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</si>
  <si>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</si>
  <si>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</si>
  <si>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</si>
  <si>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</si>
  <si>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</si>
  <si>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</si>
  <si>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</si>
  <si>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</si>
  <si>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</si>
  <si>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</si>
  <si>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</si>
  <si>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</si>
  <si>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</si>
  <si>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</si>
  <si>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</si>
  <si>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</si>
  <si>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</si>
  <si>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</si>
  <si>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</si>
  <si>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</si>
  <si>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</si>
  <si>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</si>
  <si>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</si>
  <si>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</si>
  <si>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</si>
  <si>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</si>
  <si>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 xml:space="preserve">BZ </t>
  </si>
  <si>
    <t>NO</t>
  </si>
  <si>
    <t>ONV</t>
  </si>
  <si>
    <t>ONN</t>
  </si>
  <si>
    <t>Ungültige Ausprägung im Feld: Krebsvorerkrankungen</t>
  </si>
  <si>
    <t>DEU</t>
  </si>
  <si>
    <r>
      <t xml:space="preserve">Fall
Diagnose
</t>
    </r>
    <r>
      <rPr>
        <b/>
        <sz val="8"/>
        <color theme="1"/>
        <rFont val="Arial"/>
        <family val="2"/>
      </rPr>
      <t>Prätherapeutisches N</t>
    </r>
  </si>
  <si>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</si>
  <si>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</si>
  <si>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</si>
  <si>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</si>
  <si>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</si>
  <si>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</si>
  <si>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</si>
  <si>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</si>
  <si>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</si>
  <si>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</si>
  <si>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</si>
  <si>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</si>
  <si>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</si>
  <si>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</si>
  <si>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</si>
  <si>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</si>
  <si>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</si>
  <si>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</si>
  <si>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</si>
  <si>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</si>
  <si>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</si>
  <si>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</si>
  <si>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</si>
  <si>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</si>
  <si>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</si>
  <si>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</si>
  <si>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</si>
  <si>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</si>
  <si>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</si>
  <si>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</si>
  <si>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</si>
  <si>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</si>
  <si>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</si>
  <si>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</si>
  <si>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</si>
  <si>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</si>
  <si>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</si>
  <si>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</si>
  <si>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</si>
  <si>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</si>
  <si>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</si>
  <si>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</si>
  <si>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</si>
  <si>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</si>
  <si>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</si>
  <si>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</si>
  <si>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</si>
  <si>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</si>
  <si>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</si>
  <si>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</si>
  <si>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</si>
  <si>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</si>
  <si>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</si>
  <si>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</si>
  <si>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</si>
  <si>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</si>
  <si>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</si>
  <si>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</si>
  <si>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</si>
  <si>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</si>
  <si>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</si>
  <si>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</si>
  <si>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</si>
  <si>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</si>
  <si>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</si>
  <si>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</si>
  <si>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</si>
  <si>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</si>
  <si>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</si>
  <si>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</si>
  <si>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</si>
  <si>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</si>
  <si>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</si>
  <si>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</si>
  <si>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</si>
  <si>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</si>
  <si>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</si>
  <si>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</si>
  <si>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</si>
  <si>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</si>
  <si>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</si>
  <si>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</si>
  <si>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</si>
  <si>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</si>
  <si>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</si>
  <si>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</si>
  <si>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</si>
  <si>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</si>
  <si>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</si>
  <si>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</si>
  <si>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</si>
  <si>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</si>
  <si>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</si>
  <si>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</si>
  <si>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</si>
  <si>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</si>
  <si>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</si>
  <si>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</si>
  <si>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</si>
  <si>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</si>
  <si>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</si>
  <si>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</si>
  <si>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</si>
  <si>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</si>
  <si>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</si>
  <si>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</si>
  <si>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</si>
  <si>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</si>
  <si>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</si>
  <si>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</si>
  <si>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</si>
  <si>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</si>
  <si>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</si>
  <si>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</si>
  <si>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</si>
  <si>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</si>
  <si>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</si>
  <si>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</si>
  <si>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</si>
  <si>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</si>
  <si>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</si>
  <si>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</si>
  <si>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</si>
  <si>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</si>
  <si>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</si>
  <si>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</si>
  <si>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</si>
  <si>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</si>
  <si>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</si>
  <si>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</si>
  <si>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</si>
  <si>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</si>
  <si>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</si>
  <si>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</si>
  <si>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</si>
  <si>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</si>
  <si>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</si>
  <si>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</si>
  <si>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</si>
  <si>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</si>
  <si>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</si>
  <si>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</si>
  <si>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</si>
  <si>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</si>
  <si>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</si>
  <si>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</si>
  <si>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</si>
  <si>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</si>
  <si>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</si>
  <si>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</si>
  <si>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</si>
  <si>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</si>
  <si>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</si>
  <si>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</si>
  <si>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</si>
  <si>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</si>
  <si>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</si>
  <si>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</si>
  <si>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</si>
  <si>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</si>
  <si>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</si>
  <si>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</si>
  <si>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</si>
  <si>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</si>
  <si>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</si>
  <si>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</si>
  <si>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</si>
  <si>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</si>
  <si>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</si>
  <si>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</si>
  <si>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</si>
  <si>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</si>
  <si>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</si>
  <si>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</si>
  <si>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</si>
  <si>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</si>
  <si>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</si>
  <si>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</si>
  <si>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</si>
  <si>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</si>
  <si>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</si>
  <si>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</si>
  <si>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</si>
  <si>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</si>
  <si>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</si>
  <si>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</si>
  <si>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</si>
  <si>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</si>
  <si>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</si>
  <si>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</si>
  <si>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</si>
  <si>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</si>
  <si>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</si>
  <si>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</si>
  <si>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</si>
  <si>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</si>
  <si>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</si>
  <si>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</si>
  <si>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</si>
  <si>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</si>
  <si>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</si>
  <si>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</si>
  <si>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</si>
  <si>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</si>
  <si>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</si>
  <si>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</si>
  <si>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</si>
  <si>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</si>
  <si>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</si>
  <si>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</si>
  <si>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</si>
  <si>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</si>
  <si>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</si>
  <si>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</si>
  <si>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</si>
  <si>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</si>
  <si>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</si>
  <si>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</si>
  <si>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</si>
  <si>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</si>
  <si>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</si>
  <si>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</si>
  <si>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</si>
  <si>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</si>
  <si>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</si>
  <si>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</si>
  <si>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</si>
  <si>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</si>
  <si>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</si>
  <si>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</si>
  <si>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</si>
  <si>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</si>
  <si>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</si>
  <si>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</si>
  <si>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</si>
  <si>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</si>
  <si>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</si>
  <si>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</si>
  <si>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</si>
  <si>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</si>
  <si>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</si>
  <si>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</si>
  <si>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</si>
  <si>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</si>
  <si>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</si>
  <si>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</si>
  <si>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</si>
  <si>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</si>
  <si>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</si>
  <si>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</si>
  <si>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</si>
  <si>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</si>
  <si>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</si>
  <si>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</si>
  <si>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</si>
  <si>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</si>
  <si>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</si>
  <si>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</si>
  <si>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</si>
  <si>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</si>
  <si>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</si>
  <si>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</si>
  <si>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</si>
  <si>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</si>
  <si>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</si>
  <si>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</si>
  <si>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</si>
  <si>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</si>
  <si>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</si>
  <si>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</si>
  <si>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</si>
  <si>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</si>
  <si>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</si>
  <si>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</si>
  <si>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</si>
  <si>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</si>
  <si>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</si>
  <si>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</si>
  <si>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</si>
  <si>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</si>
  <si>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</si>
  <si>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</si>
  <si>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</si>
  <si>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</si>
  <si>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</si>
  <si>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</si>
  <si>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</si>
  <si>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</si>
  <si>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</si>
  <si>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</si>
  <si>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</si>
  <si>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</si>
  <si>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</si>
  <si>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</si>
  <si>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</si>
  <si>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</si>
  <si>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</si>
  <si>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</si>
  <si>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</si>
  <si>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</si>
  <si>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</si>
  <si>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</si>
  <si>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</si>
  <si>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</si>
  <si>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</si>
  <si>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</si>
  <si>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</si>
  <si>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</si>
  <si>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</si>
  <si>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</si>
  <si>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</si>
  <si>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</si>
  <si>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</si>
  <si>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</si>
  <si>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</si>
  <si>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</si>
  <si>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</si>
  <si>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</si>
  <si>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</si>
  <si>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</si>
  <si>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</si>
  <si>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</si>
  <si>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</si>
  <si>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</si>
  <si>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</si>
  <si>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</si>
  <si>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</si>
  <si>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</si>
  <si>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</si>
  <si>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</si>
  <si>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</si>
  <si>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</si>
  <si>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</si>
  <si>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</si>
  <si>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</si>
  <si>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</si>
  <si>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</si>
  <si>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</si>
  <si>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</si>
  <si>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</si>
  <si>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</si>
  <si>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</si>
  <si>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</si>
  <si>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</si>
  <si>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</si>
  <si>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</si>
  <si>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</si>
  <si>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</si>
  <si>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</si>
  <si>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</si>
  <si>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</si>
  <si>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</si>
  <si>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</si>
  <si>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</si>
  <si>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</si>
  <si>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</si>
  <si>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</si>
  <si>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</si>
  <si>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</si>
  <si>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</si>
  <si>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</si>
  <si>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</si>
  <si>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</si>
  <si>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</si>
  <si>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</si>
  <si>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</si>
  <si>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</si>
  <si>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</si>
  <si>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</si>
  <si>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</si>
  <si>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</si>
  <si>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</si>
  <si>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</si>
  <si>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</si>
  <si>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</si>
  <si>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</si>
  <si>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</si>
  <si>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</si>
  <si>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</si>
  <si>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</si>
  <si>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</si>
  <si>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</si>
  <si>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</si>
  <si>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</si>
  <si>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</si>
  <si>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</si>
  <si>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</si>
  <si>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</si>
  <si>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</si>
  <si>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</si>
  <si>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</si>
  <si>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</si>
  <si>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</si>
  <si>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</si>
  <si>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</si>
  <si>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</si>
  <si>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</si>
  <si>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</si>
  <si>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</si>
  <si>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</si>
  <si>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</si>
  <si>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</si>
  <si>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</si>
  <si>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</si>
  <si>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</si>
  <si>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</si>
  <si>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</si>
  <si>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</si>
  <si>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</si>
  <si>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</si>
  <si>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</si>
  <si>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</si>
  <si>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</si>
  <si>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</si>
  <si>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</si>
  <si>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</si>
  <si>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</si>
  <si>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</si>
  <si>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</si>
  <si>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</si>
  <si>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</si>
  <si>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</si>
  <si>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</si>
  <si>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</si>
  <si>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</si>
  <si>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</si>
  <si>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</si>
  <si>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</si>
  <si>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</si>
  <si>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</si>
  <si>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</si>
  <si>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</si>
  <si>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</si>
  <si>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</si>
  <si>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</si>
  <si>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</si>
  <si>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</si>
  <si>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</si>
  <si>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</si>
  <si>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</si>
  <si>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</si>
  <si>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</si>
  <si>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</si>
  <si>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</si>
  <si>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</si>
  <si>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</si>
  <si>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</si>
  <si>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</si>
  <si>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</si>
  <si>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</si>
  <si>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</si>
  <si>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</si>
  <si>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</si>
  <si>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</si>
  <si>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</si>
  <si>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</si>
  <si>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</si>
  <si>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</si>
  <si>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</si>
  <si>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</si>
  <si>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</si>
  <si>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</si>
  <si>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</si>
  <si>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</si>
  <si>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</si>
  <si>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</si>
  <si>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</si>
  <si>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</si>
  <si>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</si>
  <si>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</si>
  <si>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</si>
  <si>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</si>
  <si>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</si>
  <si>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</si>
  <si>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</si>
  <si>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</si>
  <si>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</si>
  <si>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</si>
  <si>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</si>
  <si>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</si>
  <si>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</si>
  <si>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</si>
  <si>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</si>
  <si>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</si>
  <si>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</si>
  <si>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</si>
  <si>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</si>
  <si>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</si>
  <si>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</si>
  <si>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</si>
  <si>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</si>
  <si>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</si>
  <si>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</si>
  <si>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</si>
  <si>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</si>
  <si>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</si>
  <si>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</si>
  <si>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</si>
  <si>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</si>
  <si>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</si>
  <si>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</si>
  <si>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</si>
  <si>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</si>
  <si>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</si>
  <si>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</si>
  <si>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</si>
  <si>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</si>
  <si>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</si>
  <si>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</si>
  <si>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</si>
  <si>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</si>
  <si>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</si>
  <si>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</si>
  <si>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</si>
  <si>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</si>
  <si>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</si>
  <si>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</si>
  <si>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</si>
  <si>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</si>
  <si>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</si>
  <si>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</si>
  <si>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</si>
  <si>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</si>
  <si>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</si>
  <si>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</si>
  <si>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</si>
  <si>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</si>
  <si>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</si>
  <si>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</si>
  <si>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</si>
  <si>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</si>
  <si>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</si>
  <si>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</si>
  <si>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</si>
  <si>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</si>
  <si>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</si>
  <si>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</si>
  <si>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</si>
  <si>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</si>
  <si>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</si>
  <si>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</si>
  <si>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</si>
  <si>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</si>
  <si>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</si>
  <si>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</si>
  <si>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</si>
  <si>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</si>
  <si>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</si>
  <si>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</si>
  <si>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</si>
  <si>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</si>
  <si>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</si>
  <si>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</si>
  <si>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</si>
  <si>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</si>
  <si>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</si>
  <si>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</si>
  <si>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</si>
  <si>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</si>
  <si>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</si>
  <si>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</si>
  <si>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</si>
  <si>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</si>
  <si>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</si>
  <si>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</si>
  <si>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</si>
  <si>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</si>
  <si>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</si>
  <si>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</si>
  <si>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</si>
  <si>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</si>
  <si>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</si>
  <si>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</si>
  <si>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</si>
  <si>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</si>
  <si>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</si>
  <si>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</si>
  <si>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</si>
  <si>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</si>
  <si>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</si>
  <si>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</si>
  <si>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</si>
  <si>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</si>
  <si>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</si>
  <si>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</si>
  <si>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</si>
  <si>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</si>
  <si>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</si>
  <si>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</si>
  <si>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</si>
  <si>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</si>
  <si>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</si>
  <si>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</si>
  <si>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</si>
  <si>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</si>
  <si>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</si>
  <si>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</si>
  <si>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</si>
  <si>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</si>
  <si>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</si>
  <si>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</si>
  <si>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</si>
  <si>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</si>
  <si>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</si>
  <si>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</si>
  <si>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</si>
  <si>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</si>
  <si>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</si>
  <si>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</si>
  <si>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</si>
  <si>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</si>
  <si>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</si>
  <si>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</si>
  <si>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</si>
  <si>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</si>
  <si>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</si>
  <si>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</si>
  <si>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</si>
  <si>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</si>
  <si>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</si>
  <si>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</si>
  <si>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</si>
  <si>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</si>
  <si>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</si>
  <si>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</si>
  <si>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</si>
  <si>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</si>
  <si>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</si>
  <si>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</si>
  <si>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</si>
  <si>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</si>
  <si>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</si>
  <si>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</si>
  <si>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</si>
  <si>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</si>
  <si>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</si>
  <si>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</si>
  <si>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</si>
  <si>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</si>
  <si>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</si>
  <si>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</si>
  <si>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</si>
  <si>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</si>
  <si>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</si>
  <si>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</si>
  <si>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</si>
  <si>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</si>
  <si>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</si>
  <si>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</si>
  <si>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</si>
  <si>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</si>
  <si>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</si>
  <si>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</si>
  <si>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</si>
  <si>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</si>
  <si>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</si>
  <si>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</si>
  <si>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</si>
  <si>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</si>
  <si>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</si>
  <si>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</si>
  <si>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</si>
  <si>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</si>
  <si>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</si>
  <si>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</si>
  <si>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</si>
  <si>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</si>
  <si>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</si>
  <si>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</si>
  <si>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</si>
  <si>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</si>
  <si>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</si>
  <si>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</si>
  <si>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</si>
  <si>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</si>
  <si>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</si>
  <si>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</si>
  <si>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</si>
  <si>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</si>
  <si>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</si>
  <si>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</si>
  <si>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</si>
  <si>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</si>
  <si>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</si>
  <si>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</si>
  <si>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</si>
  <si>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</si>
  <si>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</si>
  <si>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</si>
  <si>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</si>
  <si>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</si>
  <si>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</si>
  <si>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</si>
  <si>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</si>
  <si>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</si>
  <si>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</si>
  <si>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</si>
  <si>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</si>
  <si>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</si>
  <si>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</si>
  <si>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</si>
  <si>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</si>
  <si>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</si>
  <si>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</si>
  <si>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</si>
  <si>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</si>
  <si>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</si>
  <si>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</si>
  <si>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</si>
  <si>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</si>
  <si>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</si>
  <si>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</si>
  <si>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</si>
  <si>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</si>
  <si>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</si>
  <si>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</si>
  <si>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</si>
  <si>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</si>
  <si>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</si>
  <si>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</si>
  <si>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</si>
  <si>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</si>
  <si>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</si>
  <si>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Auszug Basisdaten Kennzahlenbogen: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</si>
  <si>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</si>
  <si>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</si>
  <si>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</si>
  <si>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</si>
  <si>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</si>
  <si>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</si>
  <si>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</si>
  <si>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</si>
  <si>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</si>
  <si>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/Rollfeld 1/</t>
  </si>
  <si>
    <t>/Rollfeld 2/</t>
  </si>
  <si>
    <t>/Rollfeld 3/</t>
  </si>
  <si>
    <t>/Rollfeld 4/</t>
  </si>
  <si>
    <t>M0:</t>
  </si>
  <si>
    <t>M1:</t>
  </si>
  <si>
    <t>R0:</t>
  </si>
  <si>
    <r>
      <t xml:space="preserve">Fall
Postoperative Histologie 
</t>
    </r>
    <r>
      <rPr>
        <b/>
        <sz val="8"/>
        <color theme="1"/>
        <rFont val="Arial"/>
        <family val="2"/>
      </rPr>
      <t xml:space="preserve">Residualstatus lokal </t>
    </r>
    <r>
      <rPr>
        <b/>
        <sz val="9"/>
        <color rgb="FFFF0000"/>
        <rFont val="Arial"/>
        <family val="2"/>
      </rPr>
      <t>= R0</t>
    </r>
  </si>
  <si>
    <t>R1:</t>
  </si>
  <si>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</si>
  <si>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</si>
  <si>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</si>
  <si>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</si>
  <si>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</si>
  <si>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</si>
  <si>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</si>
  <si>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</si>
  <si>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</si>
  <si>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</si>
  <si>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</si>
  <si>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</si>
  <si>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</si>
  <si>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</si>
  <si>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</si>
  <si>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</si>
  <si>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</si>
  <si>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</si>
  <si>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</si>
  <si>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</si>
  <si>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</si>
  <si>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</si>
  <si>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</si>
  <si>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</si>
  <si>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</si>
  <si>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</si>
  <si>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</si>
  <si>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</si>
  <si>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</si>
  <si>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</si>
  <si>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</si>
  <si>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</si>
  <si>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</si>
  <si>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</si>
  <si>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</si>
  <si>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</si>
  <si>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</si>
  <si>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</si>
  <si>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</si>
  <si>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</si>
  <si>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</si>
  <si>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</si>
  <si>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</si>
  <si>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</si>
  <si>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</si>
  <si>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</si>
  <si>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</si>
  <si>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</si>
  <si>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</si>
  <si>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</si>
  <si>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</si>
  <si>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</si>
  <si>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</si>
  <si>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</si>
  <si>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</si>
  <si>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</si>
  <si>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</si>
  <si>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</si>
  <si>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</si>
  <si>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</si>
  <si>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</si>
  <si>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</si>
  <si>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</si>
  <si>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</si>
  <si>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</si>
  <si>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</si>
  <si>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</si>
  <si>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</si>
  <si>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</si>
  <si>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</si>
  <si>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</si>
  <si>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</si>
  <si>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</si>
  <si>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</si>
  <si>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</si>
  <si>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</si>
  <si>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</si>
  <si>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</si>
  <si>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</si>
  <si>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</si>
  <si>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t>M | S</t>
  </si>
  <si>
    <t>N0:</t>
  </si>
  <si>
    <t>TX</t>
  </si>
  <si>
    <t>Tis</t>
  </si>
  <si>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</si>
  <si>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</si>
  <si>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</si>
  <si>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</si>
  <si>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</si>
  <si>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</si>
  <si>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</si>
  <si>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</si>
  <si>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</si>
  <si>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</si>
  <si>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</si>
  <si>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t>NX:</t>
  </si>
  <si>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</si>
  <si>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</si>
  <si>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</si>
  <si>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</si>
  <si>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</si>
  <si>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</si>
  <si>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</si>
  <si>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</si>
  <si>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</si>
  <si>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</si>
  <si>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</si>
  <si>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</si>
  <si>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</si>
  <si>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</si>
  <si>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</si>
  <si>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</si>
  <si>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</si>
  <si>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</si>
  <si>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</si>
  <si>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</si>
  <si>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</si>
  <si>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</si>
  <si>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</si>
  <si>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</si>
  <si>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</si>
  <si>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</si>
  <si>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</si>
  <si>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</si>
  <si>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</si>
  <si>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</si>
  <si>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</si>
  <si>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J = Yes
N = No</t>
  </si>
  <si>
    <t>J = Yes
N | empty = No</t>
  </si>
  <si>
    <t xml:space="preserve">BZ = breast cancer center
</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</si>
  <si>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</si>
  <si>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</si>
  <si>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</si>
  <si>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</si>
  <si>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</si>
  <si>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</si>
  <si>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</si>
  <si>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</si>
  <si>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</si>
  <si>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</si>
  <si>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</si>
  <si>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</si>
  <si>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</si>
  <si>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</si>
  <si>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</si>
  <si>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</si>
  <si>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</si>
  <si>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</si>
  <si>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</si>
  <si>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</si>
  <si>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</si>
  <si>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</si>
  <si>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</si>
  <si>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</si>
  <si>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</si>
  <si>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</si>
  <si>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</si>
  <si>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</si>
  <si>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</si>
  <si>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</si>
  <si>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</si>
  <si>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</si>
  <si>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</si>
  <si>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</si>
  <si>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</si>
  <si>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</si>
  <si>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</si>
  <si>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</si>
  <si>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</si>
  <si>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</si>
  <si>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</si>
  <si>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</si>
  <si>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</si>
  <si>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</si>
  <si>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</si>
  <si>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</si>
  <si>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</si>
  <si>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</si>
  <si>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</si>
  <si>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</si>
  <si>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</si>
  <si>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</si>
  <si>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</si>
  <si>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</si>
  <si>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</si>
  <si>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</si>
  <si>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</si>
  <si>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</si>
  <si>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</si>
  <si>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</si>
  <si>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</si>
  <si>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</si>
  <si>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</si>
  <si>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</si>
  <si>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</si>
  <si>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</si>
  <si>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</si>
  <si>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</si>
  <si>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</si>
  <si>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 xml:space="preserve">C50.* | D05.1 | D05.7 | D05.9
</t>
  </si>
  <si>
    <t>Inhaltsverzeichnis (Content)</t>
  </si>
  <si>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</si>
  <si>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</si>
  <si>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</si>
  <si>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</si>
  <si>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</si>
  <si>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</si>
  <si>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</si>
  <si>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</si>
  <si>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</si>
  <si>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</si>
  <si>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</si>
  <si>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</si>
  <si>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</si>
  <si>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</si>
  <si>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</si>
  <si>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</si>
  <si>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</si>
  <si>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</si>
  <si>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</si>
  <si>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</si>
  <si>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</si>
  <si>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</si>
  <si>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</si>
  <si>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</si>
  <si>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t xml:space="preserve">UND </t>
    </r>
    <r>
      <rPr>
        <b/>
        <sz val="10"/>
        <color theme="2" tint="-0.749992370372631"/>
        <rFont val="Arial"/>
        <family val="2"/>
      </rPr>
      <t>(AND)</t>
    </r>
  </si>
  <si>
    <r>
      <t xml:space="preserve">ODER </t>
    </r>
    <r>
      <rPr>
        <b/>
        <sz val="10"/>
        <color theme="2" tint="-0.749992370372631"/>
        <rFont val="Arial"/>
        <family val="2"/>
      </rPr>
      <t>(OR)</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</si>
  <si>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</si>
  <si>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</si>
  <si>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</si>
  <si>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</si>
  <si>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</si>
  <si>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</si>
  <si>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</si>
  <si>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</si>
  <si>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</si>
  <si>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</si>
  <si>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</si>
  <si>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</si>
  <si>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</si>
  <si>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</si>
  <si>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</si>
  <si>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</si>
  <si>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</si>
  <si>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</si>
  <si>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</si>
  <si>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</si>
  <si>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</si>
  <si>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</si>
  <si>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</si>
  <si>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</si>
  <si>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</si>
  <si>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</si>
  <si>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</si>
  <si>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</si>
  <si>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</si>
  <si>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</si>
  <si>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</si>
  <si>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</si>
  <si>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</si>
  <si>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</si>
  <si>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</si>
  <si>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</si>
  <si>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</si>
  <si>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</si>
  <si>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</si>
  <si>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</si>
  <si>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</si>
  <si>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</si>
  <si>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</si>
  <si>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</si>
  <si>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</si>
  <si>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</si>
  <si>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</si>
  <si>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</si>
  <si>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</si>
  <si>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</si>
  <si>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</si>
  <si>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</si>
  <si>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</si>
  <si>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</si>
  <si>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</si>
  <si>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</si>
  <si>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</si>
  <si>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</si>
  <si>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</si>
  <si>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</si>
  <si>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</si>
  <si>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</si>
  <si>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</si>
  <si>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</si>
  <si>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</si>
  <si>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</si>
  <si>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</si>
  <si>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</si>
  <si>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</si>
  <si>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</si>
  <si>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</si>
  <si>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</si>
  <si>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</si>
  <si>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</si>
  <si>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</si>
  <si>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</si>
  <si>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</si>
  <si>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</si>
  <si>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</si>
  <si>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</si>
  <si>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</si>
  <si>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</si>
  <si>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</si>
  <si>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</si>
  <si>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</si>
  <si>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</si>
  <si>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</si>
  <si>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</si>
  <si>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</si>
  <si>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</si>
  <si>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</si>
  <si>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</si>
  <si>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</si>
  <si>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</si>
  <si>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</si>
  <si>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</si>
  <si>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</si>
  <si>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</si>
  <si>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</si>
  <si>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</si>
  <si>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</si>
  <si>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</si>
  <si>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</si>
  <si>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</si>
  <si>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</si>
  <si>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</si>
  <si>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</si>
  <si>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</si>
  <si>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</si>
  <si>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</si>
  <si>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</si>
  <si>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</si>
  <si>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</si>
  <si>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</si>
  <si>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</si>
  <si>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</si>
  <si>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</si>
  <si>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</si>
  <si>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</si>
  <si>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</si>
  <si>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</si>
  <si>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</si>
  <si>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</si>
  <si>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</si>
  <si>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</si>
  <si>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</si>
  <si>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</si>
  <si>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</si>
  <si>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</si>
  <si>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</si>
  <si>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</si>
  <si>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</si>
  <si>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</si>
  <si>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</si>
  <si>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</si>
  <si>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</si>
  <si>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</si>
  <si>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</si>
  <si>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</si>
  <si>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</si>
  <si>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</si>
  <si>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</si>
  <si>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</si>
  <si>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</si>
  <si>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</si>
  <si>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</si>
  <si>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</si>
  <si>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</si>
  <si>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</si>
  <si>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</si>
  <si>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</si>
  <si>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</si>
  <si>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</si>
  <si>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</si>
  <si>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</si>
  <si>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</si>
  <si>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</si>
  <si>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</si>
  <si>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</si>
  <si>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</si>
  <si>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</si>
  <si>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</si>
  <si>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</si>
  <si>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</si>
  <si>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</si>
  <si>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</si>
  <si>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</si>
  <si>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</si>
  <si>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</si>
  <si>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</si>
  <si>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</si>
  <si>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</si>
  <si>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</si>
  <si>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</si>
  <si>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</si>
  <si>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</si>
  <si>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</si>
  <si>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</si>
  <si>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</si>
  <si>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</si>
  <si>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</si>
  <si>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</si>
  <si>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</si>
  <si>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</si>
  <si>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</si>
  <si>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</si>
  <si>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</si>
  <si>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</si>
  <si>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</si>
  <si>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</si>
  <si>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</si>
  <si>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</si>
  <si>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</si>
  <si>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</si>
  <si>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</si>
  <si>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</si>
  <si>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</si>
  <si>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Primärfälle (im Kennzahlenjahr)
</t>
    </r>
    <r>
      <rPr>
        <sz val="10"/>
        <color theme="2" tint="-0.749992370372631"/>
        <rFont val="Arial"/>
        <family val="2"/>
      </rPr>
      <t>(primary cases (indicator year))</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</si>
  <si>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</si>
  <si>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</si>
  <si>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</si>
  <si>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</si>
  <si>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</si>
  <si>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22
</t>
    </r>
    <r>
      <rPr>
        <sz val="10"/>
        <color theme="2" tint="-0.749992370372631"/>
        <rFont val="Arial"/>
        <family val="2"/>
      </rPr>
      <t>(population indicator 22)</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</si>
  <si>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</si>
  <si>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</si>
  <si>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</si>
  <si>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</si>
  <si>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</si>
  <si>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</si>
  <si>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</si>
  <si>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</si>
  <si>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</si>
  <si>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</si>
  <si>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</si>
  <si>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</si>
  <si>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</si>
  <si>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</si>
  <si>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</si>
  <si>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</si>
  <si>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</si>
  <si>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</si>
  <si>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</si>
  <si>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</si>
  <si>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</si>
  <si>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</si>
  <si>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</si>
  <si>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</si>
  <si>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</si>
  <si>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</si>
  <si>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</si>
  <si>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</si>
  <si>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</si>
  <si>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</si>
  <si>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</si>
  <si>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</si>
  <si>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</si>
  <si>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</si>
  <si>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</si>
  <si>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</si>
  <si>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</si>
  <si>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</si>
  <si>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</si>
  <si>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</si>
  <si>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</si>
  <si>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</si>
  <si>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</si>
  <si>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</si>
  <si>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</si>
  <si>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</si>
  <si>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</si>
  <si>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</si>
  <si>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</si>
  <si>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</si>
  <si>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</si>
  <si>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</si>
  <si>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</si>
  <si>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</si>
  <si>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</si>
  <si>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</si>
  <si>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</si>
  <si>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</si>
  <si>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</si>
  <si>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</si>
  <si>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</si>
  <si>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</si>
  <si>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</si>
  <si>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</si>
  <si>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</si>
  <si>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</si>
  <si>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</si>
  <si>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</si>
  <si>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</si>
  <si>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</si>
  <si>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</si>
  <si>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</si>
  <si>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</si>
  <si>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</si>
  <si>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</si>
  <si>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</si>
  <si>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</si>
  <si>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</si>
  <si>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</si>
  <si>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</si>
  <si>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</si>
  <si>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</si>
  <si>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</si>
  <si>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</si>
  <si>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</si>
  <si>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</si>
  <si>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</si>
  <si>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</si>
  <si>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</si>
  <si>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</si>
  <si>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</si>
  <si>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</si>
  <si>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</si>
  <si>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</si>
  <si>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</si>
  <si>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</si>
  <si>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</si>
  <si>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</si>
  <si>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</si>
  <si>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</si>
  <si>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</si>
  <si>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</si>
  <si>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</si>
  <si>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</si>
  <si>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</si>
  <si>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</si>
  <si>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</si>
  <si>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</si>
  <si>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</si>
  <si>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</si>
  <si>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</si>
  <si>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</si>
  <si>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</si>
  <si>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</si>
  <si>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</si>
  <si>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</si>
  <si>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</si>
  <si>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</si>
  <si>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</si>
  <si>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</si>
  <si>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</si>
  <si>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</si>
  <si>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</si>
  <si>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</si>
  <si>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</si>
  <si>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</si>
  <si>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</si>
  <si>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</si>
  <si>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</si>
  <si>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</si>
  <si>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</si>
  <si>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</si>
  <si>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</si>
  <si>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</si>
  <si>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</si>
  <si>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t xml:space="preserve">Land
</t>
    </r>
    <r>
      <rPr>
        <sz val="11"/>
        <color theme="2" tint="-0.749992370372631"/>
        <rFont val="Calibri"/>
        <family val="2"/>
        <scheme val="minor"/>
      </rPr>
      <t>(country)</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</si>
  <si>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</si>
  <si>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</si>
  <si>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</si>
  <si>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</si>
  <si>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</si>
  <si>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</si>
  <si>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</si>
  <si>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</si>
  <si>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</si>
  <si>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</si>
  <si>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</si>
  <si>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</si>
  <si>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</si>
  <si>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</si>
  <si>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</si>
  <si>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</si>
  <si>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</si>
  <si>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</si>
  <si>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</si>
  <si>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</si>
  <si>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</si>
  <si>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</si>
  <si>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</si>
  <si>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</si>
  <si>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</si>
  <si>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</si>
  <si>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</si>
  <si>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</si>
  <si>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</si>
  <si>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</si>
  <si>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</si>
  <si>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</si>
  <si>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</si>
  <si>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</si>
  <si>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</si>
  <si>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</si>
  <si>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</si>
  <si>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</si>
  <si>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</si>
  <si>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</si>
  <si>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</si>
  <si>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</si>
  <si>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</si>
  <si>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</si>
  <si>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</si>
  <si>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</si>
  <si>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</si>
  <si>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</si>
  <si>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</si>
  <si>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</si>
  <si>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</si>
  <si>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</si>
  <si>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</si>
  <si>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</si>
  <si>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</si>
  <si>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</si>
  <si>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</si>
  <si>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</si>
  <si>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</si>
  <si>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</si>
  <si>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</si>
  <si>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</si>
  <si>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</si>
  <si>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</si>
  <si>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</si>
  <si>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</si>
  <si>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</si>
  <si>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</si>
  <si>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</si>
  <si>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</si>
  <si>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</si>
  <si>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</si>
  <si>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</si>
  <si>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</si>
  <si>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</si>
  <si>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</si>
  <si>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</si>
  <si>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</si>
  <si>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</si>
  <si>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</si>
  <si>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</si>
  <si>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</si>
  <si>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</si>
  <si>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</si>
  <si>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</si>
  <si>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</si>
  <si>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</si>
  <si>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</si>
  <si>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</si>
  <si>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</si>
  <si>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</si>
  <si>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</si>
  <si>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</si>
  <si>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</si>
  <si>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</si>
  <si>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</si>
  <si>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</si>
  <si>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</si>
  <si>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</si>
  <si>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</si>
  <si>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</si>
  <si>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r>
      <t xml:space="preserve">Länderkennung nach ISO-3
</t>
    </r>
    <r>
      <rPr>
        <sz val="11"/>
        <color theme="2" tint="-0.749992370372631"/>
        <rFont val="Arial"/>
        <family val="2"/>
      </rPr>
      <t>Country codes ISO-3</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</si>
  <si>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</si>
  <si>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</si>
  <si>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</si>
  <si>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</si>
  <si>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</si>
  <si>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</si>
  <si>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</si>
  <si>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</si>
  <si>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</si>
  <si>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</si>
  <si>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</si>
  <si>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</si>
  <si>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</si>
  <si>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</si>
  <si>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</si>
  <si>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</si>
  <si>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</si>
  <si>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</si>
  <si>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</si>
  <si>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</si>
  <si>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</si>
  <si>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</si>
  <si>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</si>
  <si>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</si>
  <si>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</si>
  <si>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</si>
  <si>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</si>
  <si>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</si>
  <si>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</si>
  <si>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</si>
  <si>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</si>
  <si>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</si>
  <si>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</si>
  <si>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</si>
  <si>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</si>
  <si>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</si>
  <si>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</si>
  <si>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</si>
  <si>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</si>
  <si>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</si>
  <si>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</si>
  <si>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</si>
  <si>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</si>
  <si>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</si>
  <si>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</si>
  <si>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</si>
  <si>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</si>
  <si>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</si>
  <si>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</si>
  <si>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</si>
  <si>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</si>
  <si>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</si>
  <si>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</si>
  <si>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</si>
  <si>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</si>
  <si>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</si>
  <si>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</si>
  <si>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</si>
  <si>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</si>
  <si>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</si>
  <si>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</si>
  <si>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</si>
  <si>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</si>
  <si>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</si>
  <si>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</si>
  <si>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</si>
  <si>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</si>
  <si>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</si>
  <si>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</si>
  <si>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</si>
  <si>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</si>
  <si>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</si>
  <si>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</si>
  <si>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</si>
  <si>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</si>
  <si>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</si>
  <si>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</si>
  <si>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</si>
  <si>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</si>
  <si>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</si>
  <si>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</si>
  <si>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</si>
  <si>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</si>
  <si>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</si>
  <si>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</si>
  <si>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</si>
  <si>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</si>
  <si>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</si>
  <si>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</si>
  <si>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</si>
  <si>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</si>
  <si>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</si>
  <si>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</si>
  <si>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</si>
  <si>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</si>
  <si>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</si>
  <si>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</si>
  <si>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</si>
  <si>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</si>
  <si>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</si>
  <si>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</si>
  <si>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</si>
  <si>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</si>
  <si>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</si>
  <si>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</si>
  <si>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</si>
  <si>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</si>
  <si>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</si>
  <si>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</si>
  <si>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</si>
  <si>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</si>
  <si>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</si>
  <si>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</si>
  <si>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</si>
  <si>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</si>
  <si>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</si>
  <si>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</si>
  <si>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</si>
  <si>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</si>
  <si>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</si>
  <si>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</si>
  <si>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</si>
  <si>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</si>
  <si>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</si>
  <si>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</si>
  <si>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</si>
  <si>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</si>
  <si>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</si>
  <si>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</si>
  <si>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</si>
  <si>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</si>
  <si>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</si>
  <si>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</si>
  <si>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</si>
  <si>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</si>
  <si>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</si>
  <si>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</si>
  <si>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</si>
  <si>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</si>
  <si>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</si>
  <si>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</si>
  <si>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</si>
  <si>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</si>
  <si>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</si>
  <si>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</si>
  <si>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</si>
  <si>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</si>
  <si>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</si>
  <si>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</si>
  <si>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</si>
  <si>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</si>
  <si>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</si>
  <si>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</si>
  <si>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</si>
  <si>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</si>
  <si>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</si>
  <si>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</si>
  <si>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</si>
  <si>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</si>
  <si>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</si>
  <si>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</si>
  <si>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</si>
  <si>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</si>
  <si>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</si>
  <si>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</si>
  <si>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</si>
  <si>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</si>
  <si>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</si>
  <si>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</si>
  <si>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</si>
  <si>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</si>
  <si>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</si>
  <si>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</si>
  <si>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</si>
  <si>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</si>
  <si>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</si>
  <si>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</si>
  <si>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</si>
  <si>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</si>
  <si>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</si>
  <si>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</si>
  <si>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</si>
  <si>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</si>
  <si>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</si>
  <si>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</si>
  <si>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</si>
  <si>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</si>
  <si>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</si>
  <si>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</si>
  <si>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</si>
  <si>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</si>
  <si>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</si>
  <si>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</si>
  <si>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</si>
  <si>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</si>
  <si>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</si>
  <si>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</si>
  <si>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</si>
  <si>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</si>
  <si>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</si>
  <si>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</si>
  <si>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</si>
  <si>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</si>
  <si>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</si>
  <si>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</si>
  <si>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</si>
  <si>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</si>
  <si>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</si>
  <si>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</si>
  <si>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</si>
  <si>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</si>
  <si>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</si>
  <si>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</si>
  <si>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</si>
  <si>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</si>
  <si>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</si>
  <si>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</si>
  <si>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</si>
  <si>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</si>
  <si>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</si>
  <si>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</si>
  <si>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</si>
  <si>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</si>
  <si>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</si>
  <si>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</si>
  <si>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</si>
  <si>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</si>
  <si>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</si>
  <si>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</si>
  <si>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</si>
  <si>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</si>
  <si>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</si>
  <si>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r>
      <t xml:space="preserve">Nenner Nr. 10
</t>
    </r>
    <r>
      <rPr>
        <sz val="10"/>
        <color theme="2" tint="-0.749992370372631"/>
        <rFont val="Arial"/>
        <family val="2"/>
      </rPr>
      <t>(population indicator 10)</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</si>
  <si>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</si>
  <si>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</si>
  <si>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</si>
  <si>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</si>
  <si>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</si>
  <si>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</si>
  <si>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</si>
  <si>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</si>
  <si>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</si>
  <si>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</si>
  <si>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</si>
  <si>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</si>
  <si>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</si>
  <si>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</si>
  <si>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</si>
  <si>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</si>
  <si>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</si>
  <si>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</si>
  <si>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</si>
  <si>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</si>
  <si>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</si>
  <si>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</si>
  <si>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</si>
  <si>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</si>
  <si>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</si>
  <si>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</si>
  <si>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</si>
  <si>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t>
  </si>
  <si>
    <r>
      <t xml:space="preserve">1 operativer Eingriff
</t>
    </r>
    <r>
      <rPr>
        <sz val="10"/>
        <color theme="2" tint="-0.749992370372631"/>
        <rFont val="Arial"/>
        <family val="2"/>
      </rPr>
      <t>(only one surgical intervention)</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</si>
  <si>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</si>
  <si>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</si>
  <si>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</si>
  <si>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</si>
  <si>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</si>
  <si>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</si>
  <si>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</si>
  <si>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</si>
  <si>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</si>
  <si>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</si>
  <si>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</si>
  <si>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</si>
  <si>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</si>
  <si>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</si>
  <si>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</si>
  <si>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</si>
  <si>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</si>
  <si>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</si>
  <si>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</si>
  <si>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</si>
  <si>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</si>
  <si>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</si>
  <si>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</si>
  <si>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</si>
  <si>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</si>
  <si>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</si>
  <si>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</si>
  <si>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</si>
  <si>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</si>
  <si>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</si>
  <si>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</si>
  <si>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</si>
  <si>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</si>
  <si>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</si>
  <si>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</si>
  <si>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</si>
  <si>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</si>
  <si>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</si>
  <si>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</si>
  <si>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</si>
  <si>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</si>
  <si>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</si>
  <si>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</si>
  <si>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</si>
  <si>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</si>
  <si>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</si>
  <si>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</si>
  <si>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</si>
  <si>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</si>
  <si>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</si>
  <si>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</si>
  <si>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</si>
  <si>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</si>
  <si>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</si>
  <si>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</si>
  <si>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</si>
  <si>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</si>
  <si>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</si>
  <si>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</si>
  <si>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</si>
  <si>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</si>
  <si>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</si>
  <si>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</si>
  <si>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</si>
  <si>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</si>
  <si>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</si>
  <si>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</si>
  <si>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</si>
  <si>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</si>
  <si>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</si>
  <si>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</si>
  <si>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</si>
  <si>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</si>
  <si>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</si>
  <si>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</si>
  <si>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</si>
  <si>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</si>
  <si>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</si>
  <si>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</si>
  <si>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</si>
  <si>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</si>
  <si>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</si>
  <si>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</si>
  <si>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</si>
  <si>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</si>
  <si>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</si>
  <si>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</si>
  <si>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</si>
  <si>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</si>
  <si>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</si>
  <si>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</si>
  <si>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</si>
  <si>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</si>
  <si>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</si>
  <si>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</si>
  <si>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</si>
  <si>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</si>
  <si>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</si>
  <si>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</si>
  <si>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</si>
  <si>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</si>
  <si>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</si>
  <si>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</si>
  <si>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</si>
  <si>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</si>
  <si>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</si>
  <si>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</si>
  <si>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</si>
  <si>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</si>
  <si>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</si>
  <si>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</si>
  <si>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</si>
  <si>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</si>
  <si>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</si>
  <si>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</si>
  <si>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</si>
  <si>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</si>
  <si>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</si>
  <si>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</si>
  <si>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</si>
  <si>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</si>
  <si>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</si>
  <si>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</si>
  <si>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</si>
  <si>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</si>
  <si>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</si>
  <si>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</si>
  <si>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</si>
  <si>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</si>
  <si>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</si>
  <si>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</si>
  <si>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</si>
  <si>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</si>
  <si>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</si>
  <si>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</si>
  <si>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</si>
  <si>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</si>
  <si>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</si>
  <si>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</si>
  <si>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</si>
  <si>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</si>
  <si>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</si>
  <si>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</si>
  <si>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</si>
  <si>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</si>
  <si>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</si>
  <si>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</si>
  <si>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</si>
  <si>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</si>
  <si>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</si>
  <si>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</si>
  <si>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</si>
  <si>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</si>
  <si>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</si>
  <si>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</si>
  <si>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</si>
  <si>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</si>
  <si>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</si>
  <si>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</si>
  <si>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</si>
  <si>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</si>
  <si>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</si>
  <si>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</si>
  <si>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</si>
  <si>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</si>
  <si>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</si>
  <si>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</si>
  <si>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</si>
  <si>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</si>
  <si>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</si>
  <si>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</si>
  <si>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</si>
  <si>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</si>
  <si>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</si>
  <si>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</si>
  <si>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</si>
  <si>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</si>
  <si>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</si>
  <si>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</si>
  <si>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</si>
  <si>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</si>
  <si>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</si>
  <si>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</si>
  <si>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</si>
  <si>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</si>
  <si>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</si>
  <si>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</si>
  <si>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</si>
  <si>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</si>
  <si>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</si>
  <si>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</si>
  <si>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</si>
  <si>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</si>
  <si>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</si>
  <si>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</si>
  <si>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</si>
  <si>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</si>
  <si>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</si>
  <si>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</si>
  <si>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</si>
  <si>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</si>
  <si>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</si>
  <si>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</si>
  <si>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</si>
  <si>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</si>
  <si>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</si>
  <si>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</si>
  <si>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</si>
  <si>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</si>
  <si>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</si>
  <si>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</si>
  <si>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</si>
  <si>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</si>
  <si>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</si>
  <si>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</si>
  <si>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</si>
  <si>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</si>
  <si>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</si>
  <si>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</si>
  <si>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</si>
  <si>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</si>
  <si>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</si>
  <si>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</si>
  <si>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</si>
  <si>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</si>
  <si>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</si>
  <si>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</si>
  <si>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</si>
  <si>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</si>
  <si>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</si>
  <si>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</si>
  <si>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</si>
  <si>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</si>
  <si>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</si>
  <si>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</si>
  <si>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</si>
  <si>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</si>
  <si>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</si>
  <si>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</si>
  <si>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</si>
  <si>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</si>
  <si>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</si>
  <si>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</si>
  <si>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</si>
  <si>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</si>
  <si>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</si>
  <si>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</si>
  <si>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</si>
  <si>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</si>
  <si>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</si>
  <si>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N0 | N0(sn) </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</si>
  <si>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</si>
  <si>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</si>
  <si>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</si>
  <si>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</si>
  <si>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</si>
  <si>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</si>
  <si>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</si>
  <si>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</si>
  <si>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</si>
  <si>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</si>
  <si>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</si>
  <si>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</si>
  <si>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</si>
  <si>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</si>
  <si>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</si>
  <si>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</si>
  <si>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</si>
  <si>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</si>
  <si>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</si>
  <si>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</si>
  <si>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</si>
  <si>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&lt; pT1c</t>
  </si>
  <si>
    <t xml:space="preserve"> ≥ pT1c</t>
  </si>
  <si>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</si>
  <si>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</si>
  <si>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</si>
  <si>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t xml:space="preserve">T1c | T2 | T3 | T4 | T4a | T4b | T4c | T4d </t>
  </si>
  <si>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</si>
  <si>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</si>
  <si>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</si>
  <si>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die nach Definition des EB Primärfälle des Zentrums sind
</t>
    </r>
    <r>
      <rPr>
        <sz val="10"/>
        <color theme="2" tint="-0.749992370372631"/>
        <rFont val="Arial"/>
        <family val="2"/>
      </rPr>
      <t>(all cases which are primary cases according to the definition)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</si>
  <si>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</si>
  <si>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</si>
  <si>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</si>
  <si>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</si>
  <si>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</si>
  <si>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</si>
  <si>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</si>
  <si>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</si>
  <si>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</si>
  <si>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</si>
  <si>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</si>
  <si>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</si>
  <si>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</si>
  <si>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</si>
  <si>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</si>
  <si>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</si>
  <si>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</si>
  <si>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</si>
  <si>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</si>
  <si>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</si>
  <si>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</si>
  <si>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</si>
  <si>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</si>
  <si>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</si>
  <si>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</si>
  <si>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</si>
  <si>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</si>
  <si>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</si>
  <si>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</si>
  <si>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</si>
  <si>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</si>
  <si>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 xml:space="preserve">TX | Tis | Tis(DCIS) | T0 | T1 | T1mi | T1mic | T1a  | T1b | T1c | T2 | T3 | T4 | T4a | T4b | T4c | T4d </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</si>
  <si>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</si>
  <si>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</si>
  <si>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</si>
  <si>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</si>
  <si>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</si>
  <si>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</si>
  <si>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</si>
  <si>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</si>
  <si>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</si>
  <si>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</si>
  <si>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</si>
  <si>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</si>
  <si>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</si>
  <si>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</si>
  <si>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</si>
  <si>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</si>
  <si>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</si>
  <si>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</si>
  <si>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</si>
  <si>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</si>
  <si>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</si>
  <si>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</si>
  <si>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</si>
  <si>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</si>
  <si>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</si>
  <si>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</si>
  <si>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</si>
  <si>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</si>
  <si>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</si>
  <si>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</si>
  <si>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</si>
  <si>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</si>
  <si>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</si>
  <si>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</si>
  <si>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</si>
  <si>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</si>
  <si>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</si>
  <si>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</si>
  <si>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</si>
  <si>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</si>
  <si>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</si>
  <si>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</si>
  <si>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</si>
  <si>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</si>
  <si>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</si>
  <si>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</si>
  <si>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</si>
  <si>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</si>
  <si>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</si>
  <si>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</si>
  <si>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</si>
  <si>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</si>
  <si>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</si>
  <si>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</si>
  <si>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</si>
  <si>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</si>
  <si>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</si>
  <si>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</si>
  <si>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</si>
  <si>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</si>
  <si>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</si>
  <si>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</si>
  <si>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</si>
  <si>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</si>
  <si>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</si>
  <si>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</si>
  <si>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</si>
  <si>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</si>
  <si>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</si>
  <si>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</si>
  <si>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</si>
  <si>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</si>
  <si>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</si>
  <si>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</si>
  <si>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</si>
  <si>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</si>
  <si>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</si>
  <si>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</si>
  <si>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</si>
  <si>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</si>
  <si>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</si>
  <si>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</si>
  <si>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</si>
  <si>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</si>
  <si>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</si>
  <si>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</si>
  <si>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</si>
  <si>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</si>
  <si>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</si>
  <si>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</si>
  <si>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</si>
  <si>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</si>
  <si>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</si>
  <si>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</si>
  <si>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</si>
  <si>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</si>
  <si>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</si>
  <si>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</si>
  <si>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</si>
  <si>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</si>
  <si>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</si>
  <si>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</si>
  <si>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</si>
  <si>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</si>
  <si>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</si>
  <si>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</si>
  <si>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</si>
  <si>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</si>
  <si>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</si>
  <si>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</si>
  <si>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</si>
  <si>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</si>
  <si>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</si>
  <si>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</si>
  <si>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</si>
  <si>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</si>
  <si>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</si>
  <si>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</si>
  <si>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</si>
  <si>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</si>
  <si>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</si>
  <si>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</si>
  <si>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TX &amp; Tis &amp; Tis(DCIS) &amp; T0 &amp; T1 &amp; T1mi &amp; T1mic &amp; T1a &amp; T1b &amp; T1c &amp; T2 &amp; T3 &amp; T4 &amp; T4a &amp; T4b &amp; T4c &amp; T4d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</si>
  <si>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</si>
  <si>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</si>
  <si>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</si>
  <si>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</si>
  <si>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</si>
  <si>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</si>
  <si>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</si>
  <si>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</si>
  <si>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</si>
  <si>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</si>
  <si>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</si>
  <si>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</si>
  <si>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</si>
  <si>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</si>
  <si>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</si>
  <si>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</si>
  <si>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</si>
  <si>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</si>
  <si>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</si>
  <si>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</si>
  <si>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</si>
  <si>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</si>
  <si>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</si>
  <si>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</si>
  <si>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</si>
  <si>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</si>
  <si>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</si>
  <si>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</si>
  <si>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</si>
  <si>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</si>
  <si>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Auffällig-
keiten *
</t>
    </r>
    <r>
      <rPr>
        <sz val="9"/>
        <rFont val="Arial"/>
        <family val="2"/>
      </rPr>
      <t>(</t>
    </r>
    <r>
      <rPr>
        <sz val="9"/>
        <color theme="2" tint="-0.749992370372631"/>
        <rFont val="Arial"/>
        <family val="2"/>
      </rPr>
      <t>Conspicuities *)</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</si>
  <si>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</si>
  <si>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</si>
  <si>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</si>
  <si>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</si>
  <si>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</si>
  <si>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</si>
  <si>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</si>
  <si>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</si>
  <si>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(With mastectomies </t>
    </r>
    <r>
      <rPr>
        <vertAlign val="superscript"/>
        <sz val="8"/>
        <color theme="2" tint="-0.749992370372631"/>
        <rFont val="Arial Black"/>
        <family val="2"/>
      </rPr>
      <t>3)</t>
    </r>
    <r>
      <rPr>
        <sz val="8"/>
        <color theme="2" tint="-0.749992370372631"/>
        <rFont val="Arial Black"/>
        <family val="2"/>
      </rPr>
      <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</si>
  <si>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</si>
  <si>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</si>
  <si>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</si>
  <si>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</si>
  <si>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</si>
  <si>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</si>
  <si>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</si>
  <si>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</si>
  <si>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</si>
  <si>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</si>
  <si>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</si>
  <si>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</si>
  <si>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</si>
  <si>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</si>
  <si>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</si>
  <si>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</si>
  <si>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</si>
  <si>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Primärfälle bei Männer und Frauen </t>
    </r>
    <r>
      <rPr>
        <b/>
        <vertAlign val="superscript"/>
        <sz val="8"/>
        <color indexed="8"/>
        <rFont val="Arial"/>
        <family val="2"/>
      </rPr>
      <t>1)</t>
    </r>
    <r>
      <rPr>
        <b/>
        <sz val="8"/>
        <color indexed="8"/>
        <rFont val="Arial"/>
        <family val="2"/>
      </rPr>
      <t xml:space="preserve">
</t>
    </r>
    <r>
      <rPr>
        <sz val="8"/>
        <color indexed="8"/>
        <rFont val="Arial Black"/>
        <family val="2"/>
      </rPr>
      <t xml:space="preserve">(Ausgewähltes Kennzahlenjahr 2019)
</t>
    </r>
    <r>
      <rPr>
        <sz val="8"/>
        <color theme="2" tint="-0.749992370372631"/>
        <rFont val="Arial Black"/>
        <family val="2"/>
      </rPr>
      <t xml:space="preserve">(primary cases in men and women </t>
    </r>
    <r>
      <rPr>
        <vertAlign val="superscript"/>
        <sz val="8"/>
        <color theme="2" tint="-0.749992370372631"/>
        <rFont val="Arial Black"/>
        <family val="2"/>
      </rPr>
      <t>1)</t>
    </r>
    <r>
      <rPr>
        <sz val="8"/>
        <color theme="2" tint="-0.749992370372631"/>
        <rFont val="Arial Black"/>
        <family val="2"/>
      </rPr>
      <t>, selected indicator year 2019)</t>
    </r>
  </si>
  <si>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</si>
  <si>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</si>
  <si>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12b
</t>
    </r>
    <r>
      <rPr>
        <sz val="10"/>
        <color theme="2" tint="-0.749992370372631"/>
        <rFont val="Arial"/>
        <family val="2"/>
      </rPr>
      <t>(population indicator 12b)</t>
    </r>
  </si>
  <si>
    <r>
      <t xml:space="preserve">Nenner Nr. 18
</t>
    </r>
    <r>
      <rPr>
        <sz val="10"/>
        <color theme="2" tint="-0.749992370372631"/>
        <rFont val="Arial"/>
        <family val="2"/>
      </rPr>
      <t>(population indicator 18)</t>
    </r>
  </si>
  <si>
    <r>
      <t xml:space="preserve">Nenner Nr. 21b
</t>
    </r>
    <r>
      <rPr>
        <sz val="10"/>
        <color theme="2" tint="-0.749992370372631"/>
        <rFont val="Arial"/>
        <family val="2"/>
      </rPr>
      <t>(population indicator 21b)</t>
    </r>
  </si>
  <si>
    <r>
      <t xml:space="preserve">Nenner Nr. 7
</t>
    </r>
    <r>
      <rPr>
        <sz val="10"/>
        <color theme="2" tint="-0.749992370372631"/>
        <rFont val="Arial"/>
        <family val="2"/>
      </rPr>
      <t>(population indicator 7)</t>
    </r>
  </si>
  <si>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</si>
  <si>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r>
      <t xml:space="preserve">2020 </t>
    </r>
    <r>
      <rPr>
        <vertAlign val="superscript"/>
        <sz val="7"/>
        <rFont val="Arial"/>
        <family val="2"/>
      </rPr>
      <t>10)</t>
    </r>
  </si>
  <si>
    <r>
      <t>2019</t>
    </r>
    <r>
      <rPr>
        <vertAlign val="superscript"/>
        <sz val="7"/>
        <rFont val="Arial"/>
        <family val="2"/>
      </rPr>
      <t xml:space="preserve"> 10)</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</si>
  <si>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</si>
  <si>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</si>
  <si>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</si>
  <si>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</si>
  <si>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M | W | D | U</t>
  </si>
  <si>
    <t xml:space="preserve">M | W | D | U </t>
  </si>
  <si>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</si>
  <si>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</si>
  <si>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</si>
  <si>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</si>
  <si>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</si>
  <si>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</si>
  <si>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</si>
  <si>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</si>
  <si>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</si>
  <si>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</si>
  <si>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</si>
  <si>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</si>
  <si>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</si>
  <si>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</si>
  <si>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</si>
  <si>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</si>
  <si>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</si>
  <si>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</si>
  <si>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</si>
  <si>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</si>
  <si>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t>Im Nenner nur Fälle mit invasivem Mammakarzinom
(the population comprises only cases with invasive breast cancer)</t>
  </si>
  <si>
    <t>Im Nenner nur Fälle mit invasivem Mammakarzinom  ≥ pT1c
(the population comprises only cases with invasive breast cancer ≥ pT1c)</t>
  </si>
  <si>
    <r>
      <t xml:space="preserve">Fall
Diagnose
</t>
    </r>
    <r>
      <rPr>
        <b/>
        <sz val="8"/>
        <color theme="2" tint="-0.749992370372631"/>
        <rFont val="Arial"/>
        <family val="2"/>
      </rPr>
      <t>Prätherapeutisches M</t>
    </r>
    <r>
      <rPr>
        <sz val="8"/>
        <color theme="2" tint="-0.749992370372631"/>
        <rFont val="Arial"/>
        <family val="2"/>
      </rPr>
      <t xml:space="preserve">  </t>
    </r>
  </si>
  <si>
    <r>
      <t xml:space="preserve">Fall
Postoperative Histologie 
</t>
    </r>
    <r>
      <rPr>
        <b/>
        <sz val="8"/>
        <color theme="2" tint="-0.749992370372631"/>
        <rFont val="Arial"/>
        <family val="2"/>
      </rPr>
      <t>pathologisches TNM - pM</t>
    </r>
  </si>
  <si>
    <t xml:space="preserve">W | M | D | U </t>
  </si>
  <si>
    <t>W | M | D | U</t>
  </si>
  <si>
    <t>(y)pN1mi</t>
  </si>
  <si>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</si>
  <si>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</si>
  <si>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</si>
  <si>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</si>
  <si>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</si>
  <si>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</si>
  <si>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</si>
  <si>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t xml:space="preserve">prätherapeutisch vorgestellt
</t>
    </r>
    <r>
      <rPr>
        <sz val="10"/>
        <color theme="2" tint="-0.749992370372631"/>
        <rFont val="Arial"/>
        <family val="2"/>
      </rPr>
      <t>(pretherapeutic presentation)</t>
    </r>
  </si>
  <si>
    <r>
      <t xml:space="preserve">Vorstellung in Tumorkonferenz
</t>
    </r>
    <r>
      <rPr>
        <sz val="10"/>
        <color theme="2" tint="-0.749992370372631"/>
        <rFont val="Arial"/>
        <family val="2"/>
      </rPr>
      <t>(presentation in tumour board)</t>
    </r>
  </si>
  <si>
    <r>
      <t xml:space="preserve">Ersteingriff (BET u./o. Mastektomie)
</t>
    </r>
    <r>
      <rPr>
        <sz val="10"/>
        <color theme="2" tint="-0.749992370372631"/>
        <rFont val="Arial"/>
        <family val="2"/>
      </rPr>
      <t>(initial procedure (BCS and/or mastectomy))</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</si>
  <si>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</si>
  <si>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t xml:space="preserve">BET / Mastektomie
</t>
    </r>
    <r>
      <rPr>
        <sz val="10"/>
        <color theme="2" tint="-0.749992370372631"/>
        <rFont val="Arial"/>
        <family val="2"/>
      </rPr>
      <t>(BCS / mastectomy)</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</si>
  <si>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</si>
  <si>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</si>
  <si>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</si>
  <si>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</si>
  <si>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</si>
  <si>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</si>
  <si>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 xml:space="preserve">Chemotherapie bei Rez. pos. und nodalpos. Befund  </t>
    </r>
    <r>
      <rPr>
        <sz val="11"/>
        <color theme="2" tint="-0.749992370372631"/>
        <rFont val="Arial"/>
        <family val="2"/>
      </rPr>
      <t xml:space="preserve">
Chemotherapy in the case of receptor positive and nodal positive result</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</si>
  <si>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</si>
  <si>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rPr>
        <sz val="11"/>
        <rFont val="Arial"/>
        <family val="2"/>
      </rPr>
      <t>Trastuzumabtherapie über 1 Jahr bei HER-2 pos. Befund</t>
    </r>
    <r>
      <rPr>
        <sz val="11"/>
        <color theme="2" tint="-0.749992370372631"/>
        <rFont val="Arial"/>
        <family val="2"/>
      </rPr>
      <t xml:space="preserve">
Trastuzumab therapy over 1 year in the case of HER-2 positive result</t>
    </r>
  </si>
  <si>
    <r>
      <t xml:space="preserve">Primärfälle Mammakarzinom
</t>
    </r>
    <r>
      <rPr>
        <sz val="11"/>
        <color theme="2" tint="-0.749992370372631"/>
        <rFont val="Arial"/>
        <family val="2"/>
      </rPr>
      <t>Primary cases breast cancer</t>
    </r>
  </si>
  <si>
    <r>
      <t xml:space="preserve">Bestimmung Nodalstatus bei invasivem Mammakarzinom
</t>
    </r>
    <r>
      <rPr>
        <sz val="11"/>
        <color theme="2" tint="-0.749992370372631"/>
        <rFont val="Arial"/>
        <family val="2"/>
      </rPr>
      <t>Determination of nodal status in the case of invasive breast cancer</t>
    </r>
  </si>
  <si>
    <r>
      <t xml:space="preserve">Therapie der axillären Lymphabflussgebiete bei pN1mi
</t>
    </r>
    <r>
      <rPr>
        <sz val="11"/>
        <color theme="2" tint="-0.749992370372631"/>
        <rFont val="Arial"/>
        <family val="2"/>
      </rPr>
      <t>Therapy of the axillary lymphatic drainage for pN1mi</t>
    </r>
  </si>
  <si>
    <r>
      <t xml:space="preserve">präoperative Drahtmarkierung
</t>
    </r>
    <r>
      <rPr>
        <sz val="10"/>
        <color theme="2" tint="-0.749992370372631"/>
        <rFont val="Arial"/>
        <family val="2"/>
      </rPr>
      <t>(preoperative wire localisation)</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</si>
  <si>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</si>
  <si>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</si>
  <si>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</si>
  <si>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</si>
  <si>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</si>
  <si>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</si>
  <si>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</si>
  <si>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25.09.2017 
Wird die Teilnahme an der INSEMA-Studie bei Nichterfüllung der Sollvorgabe berücksichtigt?
</t>
    </r>
    <r>
      <rPr>
        <sz val="9"/>
        <color theme="2" tint="-0.749992370372631"/>
        <rFont val="Arial"/>
        <family val="2"/>
      </rPr>
      <t>(Is participation in the INSEMA study taken into account if the target is not met?)</t>
    </r>
    <r>
      <rPr>
        <sz val="9"/>
        <rFont val="Arial"/>
        <family val="2"/>
      </rPr>
      <t xml:space="preserve">
</t>
    </r>
  </si>
  <si>
    <r>
      <t xml:space="preserve">Die Teilnahme an der INSEMA-Studie wird selbstverständlich berücksichtigt; es entstehen keine Hinweise oder Abweichungen durch den Auditor, wenn die Sollvorgabe der Kennzahl aufgrund dessen nicht erfüllt wird.
</t>
    </r>
    <r>
      <rPr>
        <sz val="9"/>
        <color theme="2" tint="-0.749992370372631"/>
        <rFont val="Arial"/>
        <family val="2"/>
      </rPr>
      <t>(Participation in the INSEMA study will of course be taken into account; the auditor will not give any remarks or deviations from the target value if the indicator is not met as a result.)</t>
    </r>
  </si>
  <si>
    <r>
      <t xml:space="preserve">14.07.2016
Dürfen hier auch Patientinnen gezählt werden, bei denen zusätzlich zum SN ein oder mehrere Non-SN entnommen wurden?
</t>
    </r>
    <r>
      <rPr>
        <sz val="10"/>
        <color theme="2" tint="-0.749992370372631"/>
        <rFont val="Arial"/>
        <family val="2"/>
      </rPr>
      <t>(May patients be counted here who have had one or more non-SNs taken in addition to the SN?)</t>
    </r>
  </si>
  <si>
    <r>
      <t xml:space="preserve">Grundsätzlich kann natürlich mehr als 1 LK bei einer SLNE entnommen werden. Entscheidend ist, ob das Zentrum eine SLNE oder eine konventionelle Axilladissektion kodiert. Wenn letztere, dann kann kein SLNE gezählt werden.
</t>
    </r>
    <r>
      <rPr>
        <sz val="10"/>
        <color theme="2" tint="-0.749992370372631"/>
        <rFont val="Arial"/>
        <family val="2"/>
      </rPr>
      <t>(In principle, of course, more than 1 lymph node can be taken in a SLNE. The decisive factor is whether the centre encodes an SLNE or a conventional axilla dissection. If the latter, then no SLNE can be counted".)</t>
    </r>
  </si>
  <si>
    <r>
      <t xml:space="preserve">08.08.2019
Dürfen Primärfälle mit Fernmetastasierung im Nenner erfasst werden?
</t>
    </r>
    <r>
      <rPr>
        <sz val="9"/>
        <color theme="2" tint="-0.749992370372631"/>
        <rFont val="Arial"/>
        <family val="2"/>
      </rPr>
      <t>(May primary cases with remote metastasis be included in the denominator?)</t>
    </r>
    <r>
      <rPr>
        <sz val="9"/>
        <rFont val="Arial"/>
        <family val="2"/>
      </rPr>
      <t xml:space="preserve">
</t>
    </r>
  </si>
  <si>
    <r>
      <t xml:space="preserve">Nein, der Nenner ist auf Primärfälle mit ausschließlicher Mikrometastasierung beschränkt.
</t>
    </r>
    <r>
      <rPr>
        <sz val="9"/>
        <color theme="2" tint="-0.749992370372631"/>
        <rFont val="Arial"/>
        <family val="2"/>
      </rPr>
      <t>(No, the denominator is limited to primary cases with exclusive micrometastasis.)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</si>
  <si>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</si>
  <si>
    <r>
      <t xml:space="preserve">Zähler KN </t>
    </r>
    <r>
      <rPr>
        <b/>
        <sz val="10"/>
        <rFont val="Arial"/>
        <family val="2"/>
      </rPr>
      <t>14a</t>
    </r>
    <r>
      <rPr>
        <b/>
        <sz val="10"/>
        <color indexed="8"/>
        <rFont val="Arial"/>
        <family val="2"/>
      </rPr>
      <t xml:space="preserve">:
</t>
    </r>
    <r>
      <rPr>
        <b/>
        <sz val="10"/>
        <color theme="2" tint="-0.749992370372631"/>
        <rFont val="Arial"/>
        <family val="2"/>
      </rPr>
      <t xml:space="preserve">(numerator indicator 14a) </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</si>
  <si>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</si>
  <si>
    <r>
      <t xml:space="preserve">• Pat.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</si>
  <si>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Alle Zentrumspat.
</t>
    </r>
    <r>
      <rPr>
        <sz val="10"/>
        <color theme="2" tint="-0.749992370372631"/>
        <rFont val="Arial"/>
        <family val="2"/>
      </rPr>
      <t>(center cases)</t>
    </r>
  </si>
  <si>
    <r>
      <t xml:space="preserve">Alle Mammakarzinompat. des Zentrums
</t>
    </r>
    <r>
      <rPr>
        <sz val="10"/>
        <color theme="2" tint="-0.749992370372631"/>
        <rFont val="Arial"/>
        <family val="2"/>
      </rPr>
      <t>(all patients with invasive breast cancer)</t>
    </r>
  </si>
  <si>
    <r>
      <t xml:space="preserve">Studienpat. (in Studie mit Ethikvotum)
</t>
    </r>
    <r>
      <rPr>
        <sz val="10"/>
        <color theme="2" tint="-0.749992370372631"/>
        <rFont val="Arial"/>
        <family val="2"/>
      </rPr>
      <t>(patients who were included in a study subject to an ethics vote)</t>
    </r>
  </si>
  <si>
    <t xml:space="preserve">5 | 6 | 11b </t>
  </si>
  <si>
    <t>12b</t>
  </si>
  <si>
    <t>10b | 17</t>
  </si>
  <si>
    <t>TX | T0 | Tis | Tis (DCIS) | leer</t>
  </si>
  <si>
    <t>Präth. nicht invasiv
(Preth. non-invasive)</t>
  </si>
  <si>
    <r>
      <t xml:space="preserve">In der Sondersituation einer jahresübergreifende Diagnose oder Therapie eines synchronen Mammakarzinoms links und rechts im Dezember 2015 und Januar 2016, Zuordnung beider Fälle und der Patientin/Patient zu 2015.
</t>
    </r>
    <r>
      <rPr>
        <b/>
        <sz val="10"/>
        <color theme="1" tint="0.34998626667073579"/>
        <rFont val="Arial"/>
        <family val="2"/>
      </rPr>
      <t>(In the special situation of a diagnosis and/or therapy of a synchronous left and right breast cancer around the turn of the year - December 2015 and January 2016 -, both cases and the patient are counted in 2015)</t>
    </r>
  </si>
  <si>
    <r>
      <t xml:space="preserve">Fall
Diagnose
</t>
    </r>
    <r>
      <rPr>
        <b/>
        <sz val="8"/>
        <rFont val="Arial"/>
        <family val="2"/>
      </rPr>
      <t>Prätherapeutis</t>
    </r>
    <r>
      <rPr>
        <b/>
        <sz val="8"/>
        <color theme="1"/>
        <rFont val="Arial"/>
        <family val="2"/>
      </rPr>
      <t>ches N  =  N1 | N1mi | N1a | N1b | N1c | N2 | N2a | N2b | N3 | N3a | N3b | N3c</t>
    </r>
    <r>
      <rPr>
        <b/>
        <sz val="8"/>
        <rFont val="Arial"/>
        <family val="2"/>
      </rPr>
      <t xml:space="preserve"> </t>
    </r>
  </si>
  <si>
    <r>
      <t>Fall
Postopera</t>
    </r>
    <r>
      <rPr>
        <sz val="8"/>
        <color theme="1"/>
        <rFont val="Arial"/>
        <family val="2"/>
      </rPr>
      <t xml:space="preserve">tive Histologie 
</t>
    </r>
    <r>
      <rPr>
        <b/>
        <sz val="8"/>
        <color theme="1"/>
        <rFont val="Arial"/>
        <family val="2"/>
      </rPr>
      <t xml:space="preserve">pathologisches TNM - pN  = N1 | N1mi | N1a | N1b | N1c | N2 | N2a | N2b | N3 | N3a | N3b | N3c </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</si>
  <si>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N0 | N0(sn)</t>
    </r>
  </si>
  <si>
    <r>
      <t xml:space="preserve">Fall
Diagnose
</t>
    </r>
    <r>
      <rPr>
        <b/>
        <sz val="8"/>
        <color theme="1"/>
        <rFont val="Arial"/>
        <family val="2"/>
      </rPr>
      <t xml:space="preserve">Prätherapeutisches 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</si>
  <si>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</si>
  <si>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M0</t>
    </r>
  </si>
  <si>
    <r>
      <t xml:space="preserve">Fall
Diagnose
</t>
    </r>
    <r>
      <rPr>
        <b/>
        <sz val="8"/>
        <color theme="1"/>
        <rFont val="Arial"/>
        <family val="2"/>
      </rPr>
      <t xml:space="preserve">Prätherapeutisches N </t>
    </r>
    <r>
      <rPr>
        <b/>
        <sz val="9"/>
        <color theme="1"/>
        <rFont val="Arial"/>
        <family val="2"/>
      </rPr>
      <t xml:space="preserve"> = N0 | N0(sn)</t>
    </r>
  </si>
  <si>
    <r>
      <t xml:space="preserve">Fall
Diagnose
</t>
    </r>
    <r>
      <rPr>
        <b/>
        <sz val="8"/>
        <color theme="1"/>
        <rFont val="Arial"/>
        <family val="2"/>
      </rPr>
      <t xml:space="preserve">Prätherapeutisches M </t>
    </r>
    <r>
      <rPr>
        <b/>
        <sz val="9"/>
        <color theme="1"/>
        <rFont val="Arial"/>
        <family val="2"/>
      </rPr>
      <t>= M0</t>
    </r>
  </si>
  <si>
    <r>
      <t xml:space="preserve">Fall
Postoperative Histologie 
</t>
    </r>
    <r>
      <rPr>
        <b/>
        <sz val="8"/>
        <color theme="1"/>
        <rFont val="Arial"/>
        <family val="2"/>
      </rPr>
      <t xml:space="preserve">pathologisches TNM - pM </t>
    </r>
    <r>
      <rPr>
        <b/>
        <sz val="9"/>
        <color theme="1"/>
        <rFont val="Arial"/>
        <family val="2"/>
      </rPr>
      <t>= MX</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</si>
  <si>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NX</t>
    </r>
  </si>
  <si>
    <r>
      <t xml:space="preserve">Fall
Diagnose
</t>
    </r>
    <r>
      <rPr>
        <b/>
        <sz val="8"/>
        <color theme="1"/>
        <rFont val="Arial"/>
        <family val="2"/>
      </rPr>
      <t xml:space="preserve">Prätherapeutisches N </t>
    </r>
    <r>
      <rPr>
        <b/>
        <sz val="9"/>
        <color theme="1"/>
        <rFont val="Arial"/>
        <family val="2"/>
      </rPr>
      <t xml:space="preserve"> = NX</t>
    </r>
  </si>
  <si>
    <r>
      <t xml:space="preserve">Fall
Diagnose
</t>
    </r>
    <r>
      <rPr>
        <b/>
        <sz val="8"/>
        <color theme="1"/>
        <rFont val="Arial"/>
        <family val="2"/>
      </rPr>
      <t xml:space="preserve">Prätherapeutisches M </t>
    </r>
    <r>
      <rPr>
        <b/>
        <sz val="9"/>
        <color theme="1"/>
        <rFont val="Arial"/>
        <family val="2"/>
      </rPr>
      <t>= MX</t>
    </r>
  </si>
  <si>
    <r>
      <t xml:space="preserve">Fall
Diagnose
</t>
    </r>
    <r>
      <rPr>
        <b/>
        <sz val="8"/>
        <color theme="1"/>
        <rFont val="Arial"/>
        <family val="2"/>
      </rPr>
      <t xml:space="preserve">Prätherapeutisches T </t>
    </r>
    <r>
      <rPr>
        <b/>
        <sz val="9"/>
        <color theme="1"/>
        <rFont val="Arial"/>
        <family val="2"/>
      </rPr>
      <t>=T2</t>
    </r>
  </si>
  <si>
    <r>
      <t xml:space="preserve">Fall
Diagnose
</t>
    </r>
    <r>
      <rPr>
        <b/>
        <sz val="8"/>
        <color theme="1"/>
        <rFont val="Arial"/>
        <family val="2"/>
      </rPr>
      <t xml:space="preserve">Prätherapeutisches T </t>
    </r>
    <r>
      <rPr>
        <b/>
        <sz val="9"/>
        <color theme="1"/>
        <rFont val="Arial"/>
        <family val="2"/>
      </rPr>
      <t>=TX</t>
    </r>
  </si>
  <si>
    <r>
      <t xml:space="preserve">Fall
Postoperative Histologie 
</t>
    </r>
    <r>
      <rPr>
        <b/>
        <sz val="8"/>
        <color theme="1"/>
        <rFont val="Arial"/>
        <family val="2"/>
      </rPr>
      <t>pathologisches TNM - pT= TX</t>
    </r>
  </si>
  <si>
    <r>
      <t xml:space="preserve">Fall
Postoperative Histologie 
</t>
    </r>
    <r>
      <rPr>
        <b/>
        <sz val="8"/>
        <color theme="1"/>
        <rFont val="Arial"/>
        <family val="2"/>
      </rPr>
      <t>pathologisches TNM - pT= T2</t>
    </r>
  </si>
  <si>
    <r>
      <t xml:space="preserve">Fall
Diagnose
</t>
    </r>
    <r>
      <rPr>
        <b/>
        <sz val="8"/>
        <color theme="1"/>
        <rFont val="Arial"/>
        <family val="2"/>
      </rPr>
      <t xml:space="preserve">Prätherapeutisches T </t>
    </r>
    <r>
      <rPr>
        <b/>
        <sz val="9"/>
        <color theme="1"/>
        <rFont val="Arial"/>
        <family val="2"/>
      </rPr>
      <t>=T3</t>
    </r>
  </si>
  <si>
    <r>
      <t xml:space="preserve">Fall
Diagnose
</t>
    </r>
    <r>
      <rPr>
        <b/>
        <sz val="8"/>
        <color theme="1"/>
        <rFont val="Arial"/>
        <family val="2"/>
      </rPr>
      <t xml:space="preserve">Prätherapeutisches T </t>
    </r>
    <r>
      <rPr>
        <b/>
        <sz val="9"/>
        <color theme="1"/>
        <rFont val="Arial"/>
        <family val="2"/>
      </rPr>
      <t>=T0</t>
    </r>
  </si>
  <si>
    <r>
      <t xml:space="preserve">Fall
Postoperative Histologie 
</t>
    </r>
    <r>
      <rPr>
        <b/>
        <sz val="8"/>
        <color theme="1"/>
        <rFont val="Arial"/>
        <family val="2"/>
      </rPr>
      <t>pathologisches TNM - pT= T0</t>
    </r>
  </si>
  <si>
    <r>
      <t xml:space="preserve">Fall
Postoperative Histologie 
</t>
    </r>
    <r>
      <rPr>
        <b/>
        <sz val="8"/>
        <color theme="1"/>
        <rFont val="Arial"/>
        <family val="2"/>
      </rPr>
      <t>pathologisches TNM - pT= T3</t>
    </r>
  </si>
  <si>
    <r>
      <t xml:space="preserve">Fall
Diagnose
</t>
    </r>
    <r>
      <rPr>
        <b/>
        <sz val="8"/>
        <color theme="1"/>
        <rFont val="Arial"/>
        <family val="2"/>
      </rPr>
      <t xml:space="preserve">Prätherapeutisches T </t>
    </r>
    <r>
      <rPr>
        <b/>
        <sz val="9"/>
        <color theme="1"/>
        <rFont val="Arial"/>
        <family val="2"/>
      </rPr>
      <t xml:space="preserve">= T4 | T4a | T4b | T4c | T4d </t>
    </r>
  </si>
  <si>
    <r>
      <t xml:space="preserve">Fall
Diagnose
</t>
    </r>
    <r>
      <rPr>
        <b/>
        <sz val="8"/>
        <color theme="1"/>
        <rFont val="Arial"/>
        <family val="2"/>
      </rPr>
      <t xml:space="preserve">Prätherapeutisches T </t>
    </r>
    <r>
      <rPr>
        <b/>
        <sz val="9"/>
        <color theme="1"/>
        <rFont val="Arial"/>
        <family val="2"/>
      </rPr>
      <t>=Tis | Tis(DCIS)</t>
    </r>
  </si>
  <si>
    <r>
      <t xml:space="preserve">Fall
Postoperative Histologie 
</t>
    </r>
    <r>
      <rPr>
        <b/>
        <sz val="8"/>
        <color theme="1"/>
        <rFont val="Arial"/>
        <family val="2"/>
      </rPr>
      <t>pathologisches TNM - pT=Tis | Tis(DCIS)</t>
    </r>
  </si>
  <si>
    <r>
      <t xml:space="preserve">Fall
Postoperative Histologie 
</t>
    </r>
    <r>
      <rPr>
        <b/>
        <sz val="8"/>
        <color theme="1"/>
        <rFont val="Arial"/>
        <family val="2"/>
      </rPr>
      <t xml:space="preserve">pathologisches TNM - pT= T4 | T4a | T4b | T4c | T4d </t>
    </r>
  </si>
  <si>
    <r>
      <t xml:space="preserve">Fall
Diagnose
</t>
    </r>
    <r>
      <rPr>
        <b/>
        <sz val="8"/>
        <color theme="1"/>
        <rFont val="Arial"/>
        <family val="2"/>
      </rPr>
      <t xml:space="preserve">Prätherapeutisches T </t>
    </r>
    <r>
      <rPr>
        <b/>
        <sz val="9"/>
        <color theme="1"/>
        <rFont val="Arial"/>
        <family val="2"/>
      </rPr>
      <t>=T1 | T1mi | T1mic | T1a  | T1b | T1c</t>
    </r>
  </si>
  <si>
    <r>
      <t xml:space="preserve">Fall
Postoperative Histologie 
</t>
    </r>
    <r>
      <rPr>
        <b/>
        <sz val="8"/>
        <color theme="1"/>
        <rFont val="Arial"/>
        <family val="2"/>
      </rPr>
      <t>pathologisches TNM - pT=T1 | T1mi | T1mic | T1a  | T1b | T1c</t>
    </r>
  </si>
  <si>
    <r>
      <t xml:space="preserve">Stammdaten 
</t>
    </r>
    <r>
      <rPr>
        <b/>
        <sz val="8"/>
        <color theme="1"/>
        <rFont val="Arial"/>
        <family val="2"/>
      </rPr>
      <t>Geschlecht</t>
    </r>
    <r>
      <rPr>
        <b/>
        <sz val="9"/>
        <color theme="1"/>
        <rFont val="Arial"/>
        <family val="2"/>
      </rPr>
      <t xml:space="preserve"> = W</t>
    </r>
  </si>
  <si>
    <r>
      <rPr>
        <sz val="8"/>
        <color theme="1"/>
        <rFont val="Arial"/>
        <family val="2"/>
      </rPr>
      <t xml:space="preserve">Stammdaten
</t>
    </r>
    <r>
      <rPr>
        <b/>
        <sz val="8"/>
        <color theme="1"/>
        <rFont val="Arial"/>
        <family val="2"/>
      </rPr>
      <t xml:space="preserve">Alter bei Erstdiagnose </t>
    </r>
    <r>
      <rPr>
        <b/>
        <sz val="9"/>
        <color theme="1"/>
        <rFont val="Arial"/>
        <family val="2"/>
      </rPr>
      <t>IN (Rollfeld 3 - Rollfeld4)</t>
    </r>
  </si>
  <si>
    <r>
      <t xml:space="preserve">Stammdaten 
</t>
    </r>
    <r>
      <rPr>
        <b/>
        <sz val="8"/>
        <color theme="1"/>
        <rFont val="Arial"/>
        <family val="2"/>
      </rPr>
      <t>Geschlecht</t>
    </r>
    <r>
      <rPr>
        <b/>
        <sz val="9"/>
        <color theme="1"/>
        <rFont val="Arial"/>
        <family val="2"/>
      </rPr>
      <t xml:space="preserve"> = M | D | U</t>
    </r>
  </si>
  <si>
    <r>
      <t xml:space="preserve">Fall
Fallinformationen
</t>
    </r>
    <r>
      <rPr>
        <b/>
        <sz val="8"/>
        <color theme="1"/>
        <rFont val="Arial"/>
        <family val="2"/>
      </rPr>
      <t xml:space="preserve">Krebsvorerkrankungen </t>
    </r>
    <r>
      <rPr>
        <b/>
        <sz val="10"/>
        <color theme="1"/>
        <rFont val="Arial"/>
        <family val="2"/>
      </rPr>
      <t>= N | leer  (empty)</t>
    </r>
  </si>
  <si>
    <r>
      <t xml:space="preserve">Stammdaten
</t>
    </r>
    <r>
      <rPr>
        <b/>
        <sz val="8"/>
        <color theme="1"/>
        <rFont val="Arial"/>
        <family val="2"/>
      </rPr>
      <t xml:space="preserve">Synchrone Behandlung </t>
    </r>
    <r>
      <rPr>
        <b/>
        <sz val="9"/>
        <color theme="1"/>
        <rFont val="Arial"/>
        <family val="2"/>
      </rPr>
      <t xml:space="preserve"> = J</t>
    </r>
  </si>
  <si>
    <r>
      <t xml:space="preserve">Stammdaten
</t>
    </r>
    <r>
      <rPr>
        <b/>
        <sz val="8"/>
        <color theme="1"/>
        <rFont val="Arial"/>
        <family val="2"/>
      </rPr>
      <t xml:space="preserve">Synchrone Behandlung </t>
    </r>
    <r>
      <rPr>
        <b/>
        <sz val="9"/>
        <color theme="1"/>
        <rFont val="Arial"/>
        <family val="2"/>
      </rPr>
      <t xml:space="preserve"> = N | leer (empty)</t>
    </r>
  </si>
  <si>
    <r>
      <t xml:space="preserve">Fall
Fallinformationen
</t>
    </r>
    <r>
      <rPr>
        <b/>
        <sz val="8"/>
        <color theme="1"/>
        <rFont val="Arial"/>
        <family val="2"/>
      </rPr>
      <t xml:space="preserve">Krebsvorerkrankungen </t>
    </r>
    <r>
      <rPr>
        <b/>
        <sz val="10"/>
        <color theme="1"/>
        <rFont val="Arial"/>
        <family val="2"/>
      </rPr>
      <t>= J</t>
    </r>
  </si>
  <si>
    <r>
      <t>TX | Tis | Tis(DCIS)</t>
    </r>
    <r>
      <rPr>
        <sz val="8"/>
        <rFont val="Arial"/>
        <family val="2"/>
      </rPr>
      <t xml:space="preserve"> | T0 | T1 | T1mi | T1mic | T1a  | T1b | T1c | T2 | T3 | T4 | T4a | T4b | T4c | T4d </t>
    </r>
  </si>
  <si>
    <t xml:space="preserve">TX | Tis | Tis(DCIS) | T0 | T1 | T1mi | T1mic | T1a | T1b | T1c | T2 | T3 | T4 | T4a | T4b | T4c | T4d </t>
  </si>
  <si>
    <t xml:space="preserve">T1 | T1mi | T1mic | T1a | T1b | T1c | T2 | T3 | T4 | T4a | T4b | T4c | T4d </t>
  </si>
  <si>
    <t xml:space="preserve">TX | Tis | Tis(DCIS) | T0 | T1mi | T1mic | T1 | T1a  | T1b | T1c | T2 | T3 | T4 | T4a | T4b | T4c | T4d </t>
  </si>
  <si>
    <r>
      <rPr>
        <sz val="10"/>
        <rFont val="Arial"/>
        <family val="2"/>
      </rPr>
      <t>Pat.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</si>
  <si>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t xml:space="preserve">Primärfallpat. (= Kennzahl 14a) + Pat. mit neuaufgetretenem (Lokal-) Rezidiv und/oder Fernmetastasen (= Kennzahl 14b) (ohne primär M1 Pat.)
</t>
    </r>
    <r>
      <rPr>
        <sz val="10"/>
        <color theme="2" tint="-0.749992370372631"/>
        <rFont val="Arial"/>
        <family val="2"/>
      </rPr>
      <t>(primary case patients (= indicator 14a) + patients with new (local) recurrence and/or distant metastases (= indicator 14b) (without primary M1 pat., since already included in the primary cases))</t>
    </r>
  </si>
  <si>
    <r>
      <t>P</t>
    </r>
    <r>
      <rPr>
        <sz val="10"/>
        <rFont val="Arial"/>
        <family val="2"/>
      </rPr>
      <t xml:space="preserve">at.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</si>
  <si>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r>
      <t xml:space="preserve">Pat.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</si>
  <si>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</si>
  <si>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</si>
  <si>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t>Primärf</t>
    </r>
    <r>
      <rPr>
        <sz val="10"/>
        <rFont val="Arial"/>
        <family val="2"/>
      </rPr>
      <t xml:space="preserve">älle des Nenners </t>
    </r>
    <r>
      <rPr>
        <sz val="10"/>
        <color indexed="8"/>
        <rFont val="Arial"/>
        <family val="2"/>
      </rPr>
      <t>mit prätherapeutischer histologischer Diagnosesicherung durch Stanz- oder Vakuumbiopsie
(p</t>
    </r>
    <r>
      <rPr>
        <sz val="10"/>
        <color theme="2" tint="-0.749992370372631"/>
        <rFont val="Arial"/>
        <family val="2"/>
      </rPr>
      <t>rimary cases of the denominator with pre-therapeutic histological diagnosis confirmation by punch or vacuum-assisted biopsy)</t>
    </r>
  </si>
  <si>
    <r>
      <t xml:space="preserve">Pat. mit neuaufgetretenem (Lokal-) Rezidiv und/oder Fernmetastasen (ohne primär M1 Pat.)
</t>
    </r>
    <r>
      <rPr>
        <sz val="10"/>
        <color theme="2" tint="-0.749992370372631"/>
        <rFont val="Arial"/>
        <family val="2"/>
      </rPr>
      <t>(patients with recent (local) recurrence and/or distant metastases (without primary M1 Pat.))</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</si>
  <si>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</si>
  <si>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t xml:space="preserve">Operierte Primärfälle mit BET und R0
</t>
    </r>
    <r>
      <rPr>
        <sz val="10"/>
        <color theme="2" tint="-0.749992370372631"/>
        <rFont val="Arial"/>
        <family val="2"/>
      </rPr>
      <t>(surgical primary cases with BCS and R0)</t>
    </r>
  </si>
  <si>
    <r>
      <rPr>
        <sz val="10"/>
        <rFont val="Arial"/>
        <family val="2"/>
      </rPr>
      <t>Primärfälle des Nenners mit BE</t>
    </r>
    <r>
      <rPr>
        <sz val="10"/>
        <color indexed="8"/>
        <rFont val="Arial"/>
        <family val="2"/>
      </rPr>
      <t>T (endgültiger Operationszustand)
(p</t>
    </r>
    <r>
      <rPr>
        <sz val="10"/>
        <color theme="2" tint="-0.749992370372631"/>
        <rFont val="Arial"/>
        <family val="2"/>
      </rPr>
      <t>rimary cases of the denominator with BCS (final surgical condition))</t>
    </r>
  </si>
  <si>
    <t xml:space="preserve">Tx | Tis | Tis(DCIS) | T0 | T1 | T1mi | T1mic | T1a | T1b | T1c | T2 | T3 | T4 | T4a | T4b | T4c | T4d </t>
  </si>
  <si>
    <r>
      <t xml:space="preserve">Operierte Primärfälle
</t>
    </r>
    <r>
      <rPr>
        <sz val="10"/>
        <color theme="2" tint="-0.749992370372631"/>
        <rFont val="Arial"/>
        <family val="2"/>
      </rPr>
      <t>(surgical primary cases)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</si>
  <si>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</si>
  <si>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(p</t>
    </r>
    <r>
      <rPr>
        <sz val="10"/>
        <color theme="2" tint="-0.749992370372631"/>
        <rFont val="Arial"/>
        <family val="2"/>
      </rPr>
      <t>rimary cases of the denominator with axillary lymph node removal (primary axillary lymph node removal or sentinal lymph node removal))</t>
    </r>
  </si>
  <si>
    <r>
      <t>P</t>
    </r>
    <r>
      <rPr>
        <sz val="10"/>
        <rFont val="Arial"/>
        <family val="2"/>
      </rPr>
      <t>rimärfälle des Nenners, bei denen der Nodalstatus bestimmt wurde</t>
    </r>
    <r>
      <rPr>
        <sz val="10"/>
        <color indexed="8"/>
        <rFont val="Arial"/>
        <family val="2"/>
      </rPr>
      <t xml:space="preserve">
(p</t>
    </r>
    <r>
      <rPr>
        <sz val="10"/>
        <color theme="2" tint="-0.749992370372631"/>
        <rFont val="Arial"/>
        <family val="2"/>
      </rPr>
      <t>rimary cases of the denominator for which nodal status was determined)</t>
    </r>
  </si>
  <si>
    <r>
      <t>Operierte Primärfälle mit invasivem Mammakarzinom</t>
    </r>
    <r>
      <rPr>
        <sz val="10"/>
        <rFont val="Arial"/>
        <family val="2"/>
      </rPr>
      <t xml:space="preserve"> (ohne primär M1)</t>
    </r>
    <r>
      <rPr>
        <sz val="10"/>
        <color indexed="8"/>
        <rFont val="Arial"/>
        <family val="2"/>
      </rPr>
      <t xml:space="preserve">
</t>
    </r>
    <r>
      <rPr>
        <sz val="10"/>
        <color theme="2" tint="-0.749992370372631"/>
        <rFont val="Arial"/>
        <family val="2"/>
      </rPr>
      <t>(surgical primary cases with invasive breast cancer (without primary M1))</t>
    </r>
  </si>
  <si>
    <t xml:space="preserve">TX | Tis | Tis(DCIS) | T0 | T1mi | T1mic | T1 | T1a | T1b | T1c | T2 | T3 | T4 | T4a | T4b | T4c | T4d </t>
  </si>
  <si>
    <r>
      <rPr>
        <sz val="10"/>
        <rFont val="Arial"/>
        <family val="2"/>
      </rPr>
      <t>Primärfälle des Nenners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</si>
  <si>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t xml:space="preserve">TX | Tis | Tis(DCIS) | T0 | T1mi | T1mic | T1 | T1a | T1b | T1c |  T2 | T3 | T4 | T4a | T4b | T4c | T4d </t>
  </si>
  <si>
    <r>
      <rPr>
        <sz val="10"/>
        <rFont val="Arial"/>
        <family val="2"/>
      </rPr>
      <t xml:space="preserve">Primärfälle des Nenners mit alleiniger
Sentinel-Lymphknoten-Entfernung (SNB) 
</t>
    </r>
    <r>
      <rPr>
        <sz val="10"/>
        <color theme="2" tint="-0.749992370372631"/>
        <rFont val="Arial"/>
        <family val="2"/>
      </rPr>
      <t>(primary cases of the denominator with only
sentinel node biopsy)</t>
    </r>
  </si>
  <si>
    <t xml:space="preserve">T1 | T1mi | T1mic | T1a  | T1b | T1c | T2 | T3 | T4 | T4a | T4b | T4c | T4d </t>
  </si>
  <si>
    <r>
      <rPr>
        <sz val="10"/>
        <rFont val="Arial"/>
        <family val="2"/>
      </rPr>
      <t xml:space="preserve">Operationen des Nenners mit intraoperativem Präparatröntgen oder mit intraoperativer Präparatsonographie </t>
    </r>
    <r>
      <rPr>
        <sz val="10"/>
        <color indexed="8"/>
        <rFont val="Arial"/>
        <family val="2"/>
      </rPr>
      <t xml:space="preserve">
</t>
    </r>
    <r>
      <rPr>
        <sz val="10"/>
        <color theme="2" tint="-0.749992370372631"/>
        <rFont val="Arial"/>
        <family val="2"/>
      </rPr>
      <t>(procedures of the denominator with intraoperative sample x-ray or with intraoperative sample sonography)</t>
    </r>
  </si>
  <si>
    <r>
      <t>Operationen mit präoperativer Drahtmarkierung gesteuert durch Mammographie oder Sonographie
(s</t>
    </r>
    <r>
      <rPr>
        <sz val="10"/>
        <color theme="2" tint="-0.749992370372631"/>
        <rFont val="Arial"/>
        <family val="2"/>
      </rPr>
      <t>urgical procedures with preoperative wire marking guided by mammography or sonography)</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</si>
  <si>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</si>
  <si>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</si>
  <si>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Primär</t>
    </r>
    <r>
      <rPr>
        <sz val="10"/>
        <rFont val="Arial"/>
        <family val="2"/>
      </rPr>
      <t>fälle des Nenners mit Ther</t>
    </r>
    <r>
      <rPr>
        <sz val="10"/>
        <color indexed="8"/>
        <rFont val="Arial"/>
        <family val="2"/>
      </rPr>
      <t>apie (Axilladissektion oder Radiatio) der axillären Lymphabflussgebiete
(p</t>
    </r>
    <r>
      <rPr>
        <sz val="10"/>
        <color theme="2" tint="-0.749992370372631"/>
        <rFont val="Arial"/>
        <family val="2"/>
      </rPr>
      <t>rimary cases of the denominator with therapy (axillary dissection or radiotherapy) of the axillary lymphatic drainage (only surgical primary cases))</t>
    </r>
  </si>
  <si>
    <r>
      <t xml:space="preserve">Primärfälle invasives Mammakarzinom, pN1mi ohne neoadj. Chemotherapie
</t>
    </r>
    <r>
      <rPr>
        <sz val="10"/>
        <color theme="2" tint="-0.749992370372631"/>
        <rFont val="Arial"/>
        <family val="2"/>
      </rPr>
      <t>(primary cases with invasive breast cancer, pN1mi without neoadj. chemotherapy)</t>
    </r>
  </si>
  <si>
    <r>
      <t>Operierte Primärfälle (Primärfalldefinition siehe 1.2.0)
(s</t>
    </r>
    <r>
      <rPr>
        <sz val="10"/>
        <color theme="2" tint="-0.749992370372631"/>
        <rFont val="Arial"/>
        <family val="2"/>
      </rPr>
      <t xml:space="preserve">urgical primary cases) </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</si>
  <si>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</si>
  <si>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Pat. des Nenners, die in der Tumorkonferenz vorgestellt wurden
</t>
    </r>
    <r>
      <rPr>
        <sz val="10"/>
        <color theme="2" tint="-0.749992370372631"/>
        <rFont val="Arial"/>
        <family val="2"/>
      </rPr>
      <t>(patients of the denominator presented in the tumour board)</t>
    </r>
  </si>
  <si>
    <r>
      <t xml:space="preserve">Pat. mit neuaufgetretenem (Lokal-) Rezidiv und/oder Fernmetastasen (= Kennzahl 14b) (ohne primär M1 Pat.)
</t>
    </r>
    <r>
      <rPr>
        <sz val="10"/>
        <color theme="2" tint="-0.749992370372631"/>
        <rFont val="Arial"/>
        <family val="2"/>
      </rPr>
      <t>(patients with 1st (local) recurrence and/or with 1st remote metastasis  (= indicator 14b) (without primary M1 pat.))</t>
    </r>
  </si>
  <si>
    <r>
      <t xml:space="preserve">Primärfälle mit invasivem Mammakarzinom und BET (ohne primär M1 Pat.)
</t>
    </r>
    <r>
      <rPr>
        <sz val="10"/>
        <color theme="2" tint="-0.749992370372631"/>
        <rFont val="Arial"/>
        <family val="2"/>
      </rPr>
      <t>(primary cases with an invasive breast cancer  and BCS (without primary M1 pat.))</t>
    </r>
  </si>
  <si>
    <r>
      <rPr>
        <b/>
        <sz val="9"/>
        <rFont val="Arial"/>
        <family val="2"/>
      </rPr>
      <t>A:</t>
    </r>
    <r>
      <rPr>
        <sz val="8"/>
        <rFont val="Arial"/>
        <family val="2"/>
      </rPr>
      <t xml:space="preserve"> Fall </t>
    </r>
    <r>
      <rPr>
        <b/>
        <u/>
        <sz val="8"/>
        <rFont val="Arial"/>
        <family val="2"/>
      </rPr>
      <t>nicht</t>
    </r>
    <r>
      <rPr>
        <sz val="8"/>
        <rFont val="Arial"/>
        <family val="2"/>
      </rPr>
      <t xml:space="preserve"> verstorben im Verlauf (mit oder ohne Wiedererkrankunsereignis)
</t>
    </r>
    <r>
      <rPr>
        <sz val="8"/>
        <color theme="3" tint="-0.499984740745262"/>
        <rFont val="Arial"/>
        <family val="2"/>
      </rPr>
      <t>(Case not deceased (with or without prior event))</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</si>
  <si>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</si>
  <si>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Zensierungsindikator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</si>
  <si>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</si>
  <si>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t>In der Sondersituation einer jahresübergreifende Diagnose oder Therapie eines synchronen Mammakarzinoms links und rechts im Dezember 2015 und Januar 2016, Zuordnung beider Fälle und der Patientin/Patient zu 2015.
(In the special situation of a diagnosis and/or therapy of a synchronous left and right breast cancer around the turn of the year - December 2015 and January 2016 -, both cases and the patient are counted in 2015)</t>
  </si>
  <si>
    <r>
      <t xml:space="preserve">Primärfälle des Nenners, bei denen eine Radiatio begonnen wurde
</t>
    </r>
    <r>
      <rPr>
        <sz val="10"/>
        <color theme="2" tint="-0.749992370372631"/>
        <rFont val="Arial"/>
        <family val="2"/>
      </rPr>
      <t>(primary cases of the denominator in which radiotherapy was recommended)</t>
    </r>
  </si>
  <si>
    <r>
      <t xml:space="preserve">Primärfälle mit DCIS und BET
</t>
    </r>
    <r>
      <rPr>
        <sz val="10"/>
        <color theme="2" tint="-0.749992370372631"/>
        <rFont val="Arial"/>
        <family val="2"/>
      </rPr>
      <t>(primary cases with DCIS and BCS)</t>
    </r>
  </si>
  <si>
    <r>
      <t>P</t>
    </r>
    <r>
      <rPr>
        <sz val="10"/>
        <rFont val="Arial"/>
        <family val="2"/>
      </rPr>
      <t>rimärfälle des Nenners,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</si>
  <si>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t xml:space="preserve">Primärfälle mit invasivem Mammakarzinom mit Rez. pos. und nodalpositivem Befund (ohne primär M1 Pat.)
</t>
    </r>
    <r>
      <rPr>
        <sz val="10"/>
        <color theme="2" tint="-0.749992370372631"/>
        <rFont val="Arial"/>
        <family val="2"/>
      </rPr>
      <t>(primary cases with invasive breast cancer with receptor positive and nodal positive result (without primary M1 pat.))</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</si>
  <si>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</si>
  <si>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</si>
  <si>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Primärf</t>
    </r>
    <r>
      <rPr>
        <sz val="10"/>
        <rFont val="Arial"/>
        <family val="2"/>
      </rPr>
      <t>älle des Nenners,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</si>
  <si>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r>
      <t xml:space="preserve">Primärfälle mit invasivem Mammakarzinom mit HER-2 pos. Befund ≥ pT1c (bei neoadj. vorbehandelten u. bei nicht operierten Pat: ≥ cT1c) (ohne primär M1 Pat.)
</t>
    </r>
    <r>
      <rPr>
        <sz val="10"/>
        <color theme="2" tint="-0.749992370372631"/>
        <rFont val="Arial"/>
        <family val="2"/>
      </rPr>
      <t>(primary cases with invasive breast cancer with HER-2 positive result ≥ pT1c (in patients with neoadj. therapy and non-surgical patients: ≥ cT1c) (without primary M1 pat.))</t>
    </r>
  </si>
  <si>
    <r>
      <t xml:space="preserve">Es wird das 1. 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</si>
  <si>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17.08.2021:
Wie werden Lokalrezidiv bzw Fernmetas-tasierung gezählt?
</t>
    </r>
    <r>
      <rPr>
        <sz val="9"/>
        <color theme="2" tint="-0.749992370372631"/>
        <rFont val="Arial"/>
        <family val="2"/>
      </rPr>
      <t>(How are local recurrence and distant metastasis counted?)</t>
    </r>
  </si>
  <si>
    <r>
      <t xml:space="preserve">Endokrine Therapie als First-Line Therapie
</t>
    </r>
    <r>
      <rPr>
        <sz val="10"/>
        <color theme="0" tint="-0.499984740745262"/>
        <rFont val="Arial"/>
        <family val="2"/>
      </rPr>
      <t>(endocrine therapy)</t>
    </r>
  </si>
  <si>
    <r>
      <t xml:space="preserve">17.08.2021:
Können Primärfälle, denen eine Therapie mit T-DM1
(Handelsname „Kadcyla,“ bestehend aus Trastuzumab und Emtansin) empfohlen wurde, ebenfalls im Zähler berücksichtigt werden?
</t>
    </r>
    <r>
      <rPr>
        <sz val="9"/>
        <color theme="2" tint="-0.749992370372631"/>
        <rFont val="Arial"/>
        <family val="2"/>
      </rPr>
      <t>(Can primary cases for which therapy with T-DM1 (trade name "Kadcyla," consisting of trastuzumab and emtansine) was recommended also be included in the numerator?)</t>
    </r>
  </si>
  <si>
    <r>
      <t xml:space="preserve">Ja, diese können berücksichtigt werden.
</t>
    </r>
    <r>
      <rPr>
        <sz val="9"/>
        <color theme="2" tint="-0.749992370372631"/>
        <rFont val="Arial"/>
        <family val="2"/>
      </rPr>
      <t>(Yes, these can be taken into account.)</t>
    </r>
  </si>
  <si>
    <r>
      <t xml:space="preserve">Wenn die Pat. zum Zeitpunkt der 1. Fernmetastasierung nicht mehr die geforderten Merkmale „Hormonrezeptor positiv“ und „HER2-negativ“ aufweisen, können sie für den Nenner nicht gezählt werden.
</t>
    </r>
    <r>
      <rPr>
        <sz val="9"/>
        <color theme="2" tint="-0.749992370372631"/>
        <rFont val="Arial"/>
        <family val="2"/>
      </rPr>
      <t>(No. What is counted is how often first-line endocrine ther-apy was given in the meta-static setting. Secondary en-docrine therapies are not counted. A combination with other procedures (surgery, radiotherapy or other system-ic therapies that are not chemotherapies) is possible.)</t>
    </r>
    <r>
      <rPr>
        <sz val="9"/>
        <rFont val="Arial"/>
        <family val="2"/>
      </rPr>
      <t xml:space="preserve">
</t>
    </r>
  </si>
  <si>
    <r>
      <t xml:space="preserve">25.07.2022
Wie sind Pat. zu zählen, die aufgrund einer Rezeptorkonversion unter der Metastasierung nicht mehr den definierten Ausprägungen des Nenners entsprechen?
</t>
    </r>
    <r>
      <rPr>
        <sz val="9"/>
        <color theme="2" tint="-0.749992370372631"/>
        <rFont val="Arial"/>
        <family val="2"/>
      </rPr>
      <t>(May systemic combination therapies or secondary endo-crine therapies be counted?)</t>
    </r>
  </si>
  <si>
    <r>
      <t xml:space="preserve">Nein, diese zählen nicht. Es können ausschließlich Fälle mit DCIS mit den ICD-Codes D05.1, D05.7 und D05.9 berücksichtigt werden.
</t>
    </r>
    <r>
      <rPr>
        <sz val="9"/>
        <color theme="2" tint="-0.749992370372631"/>
        <rFont val="Arial"/>
        <family val="2"/>
      </rPr>
      <t>(No, these do not count. Only cases with DCIS with ICD codes D05.1, D05.7 and D05.9 can be considered.)</t>
    </r>
  </si>
  <si>
    <r>
      <t xml:space="preserve">25.07.2022
Zählen auch papilläre Neoplasien, die therapeutisch als DCIS geführt werden?
</t>
    </r>
    <r>
      <rPr>
        <sz val="9"/>
        <color theme="2" tint="-0.749992370372631"/>
        <rFont val="Arial"/>
        <family val="2"/>
      </rPr>
      <t>(Do papillary neoplasms that are therapeutically managed as DCIS count?)</t>
    </r>
    <r>
      <rPr>
        <sz val="9"/>
        <rFont val="Arial"/>
        <family val="2"/>
      </rPr>
      <t xml:space="preserve">
</t>
    </r>
  </si>
  <si>
    <t>11)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„EQ-Ausprägungen“ als FAQ zu finden.</t>
  </si>
  <si>
    <t xml:space="preserve">Ist die Übermittlung eines passiven Follow-Ups in der OncoBox möglich? </t>
  </si>
  <si>
    <t>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vollständige Datenblatt (Basisdaten, Kennzahlenbogen, Matrix Ergebnisqualität) über die OncoBox, ist eine gültige Follow-Up-Meldung „tumorfrei“ mit dem Datum 31.12. zu generieren:
Beispiel für Auditjahr 2023 – Vorkennzahlenjahr 2021:
&lt;FollowUp&gt;
       &lt;DatumFollowUp&gt;2021-12-31&lt;/DatumFollowUp&gt;
       &lt;Vitalstatus&gt;L&lt;/Vitalstatus&gt;
       &lt;TumorstatusLokal&gt;K&lt;/TumorstatusLokal&gt;
       &lt;LymphknotenRezidiv&gt;K&lt;/LymphknotenRezidiv&gt;
       &lt;Fernmetastasen&gt;K&lt;/Fernmetastasen&gt;
       &lt;TumorstatusGesamt&gt;VR&lt;/TumorstatusGesamt&gt;
       &lt;Zweittumor&gt;N&lt;/Zweittumor&gt;
       &lt;QuelleFollowUp&gt;K&lt;/QuelleFollowUp&gt;
&lt;/FollowUp&gt;
!!! Wichtig: Kennzahlenbogen und Matrix Ergebnisqualität müssen aus derselben Quelle (1 XML-Datei) generiert werden !!!</t>
  </si>
  <si>
    <r>
      <t xml:space="preserve">Kurzbeschreibung </t>
    </r>
    <r>
      <rPr>
        <b/>
        <sz val="8"/>
        <color theme="1"/>
        <rFont val="Arial"/>
        <family val="2"/>
      </rPr>
      <t>(Short description)</t>
    </r>
  </si>
  <si>
    <r>
      <t>Inhaltsverzeichnis</t>
    </r>
    <r>
      <rPr>
        <u/>
        <sz val="8"/>
        <color rgb="FF0000FF"/>
        <rFont val="Calibri"/>
        <family val="2"/>
      </rPr>
      <t xml:space="preserve"> (Content)</t>
    </r>
  </si>
  <si>
    <r>
      <t xml:space="preserve">Inhaltsverzeichnis </t>
    </r>
    <r>
      <rPr>
        <u/>
        <sz val="8"/>
        <color rgb="FF0000FF"/>
        <rFont val="Calibri"/>
        <family val="2"/>
      </rPr>
      <t>(Content)</t>
    </r>
  </si>
  <si>
    <r>
      <t xml:space="preserve">Inhaltsverzeichnis </t>
    </r>
    <r>
      <rPr>
        <u/>
        <sz val="8"/>
        <color indexed="12"/>
        <rFont val="Calibri"/>
        <family val="2"/>
      </rPr>
      <t>(Content)</t>
    </r>
  </si>
  <si>
    <r>
      <t xml:space="preserve">Datenfelder-XML
</t>
    </r>
    <r>
      <rPr>
        <u/>
        <sz val="8"/>
        <color theme="3"/>
        <rFont val="Arial"/>
        <family val="2"/>
      </rPr>
      <t>(Data fields XML)</t>
    </r>
  </si>
  <si>
    <r>
      <t xml:space="preserve">Strukturval.
</t>
    </r>
    <r>
      <rPr>
        <u/>
        <sz val="9"/>
        <color theme="3"/>
        <rFont val="Arial"/>
        <family val="2"/>
      </rPr>
      <t>(Structure val.)</t>
    </r>
  </si>
  <si>
    <r>
      <t xml:space="preserve">Primärfallarten
</t>
    </r>
    <r>
      <rPr>
        <u/>
        <sz val="8"/>
        <color theme="3"/>
        <rFont val="Arial"/>
        <family val="2"/>
      </rPr>
      <t>(Types of primary cases)</t>
    </r>
  </si>
  <si>
    <r>
      <t xml:space="preserve">Gesamtbetracht.
</t>
    </r>
    <r>
      <rPr>
        <u/>
        <sz val="8"/>
        <color theme="3"/>
        <rFont val="Arial"/>
        <family val="2"/>
      </rPr>
      <t>(Overall consideration)</t>
    </r>
  </si>
  <si>
    <r>
      <t xml:space="preserve">Filter
</t>
    </r>
    <r>
      <rPr>
        <u/>
        <sz val="8"/>
        <color theme="3"/>
        <rFont val="Arial"/>
        <family val="2"/>
      </rPr>
      <t>(Filter)</t>
    </r>
  </si>
  <si>
    <r>
      <t xml:space="preserve">Auffälligkeiten
</t>
    </r>
    <r>
      <rPr>
        <u/>
        <sz val="8"/>
        <color theme="3"/>
        <rFont val="Arial"/>
        <family val="2"/>
      </rPr>
      <t>(Conspicuities)</t>
    </r>
  </si>
  <si>
    <r>
      <t xml:space="preserve">KB-2: Präth. Fallbespr.
</t>
    </r>
    <r>
      <rPr>
        <u/>
        <sz val="8"/>
        <color theme="3"/>
        <rFont val="Arial"/>
        <family val="2"/>
      </rPr>
      <t>(KB-2: Pre-therap. case review)</t>
    </r>
  </si>
  <si>
    <r>
      <t xml:space="preserve">KB-3: Fallbespr. Rez./Metas.
</t>
    </r>
    <r>
      <rPr>
        <u/>
        <sz val="8"/>
        <color theme="3"/>
        <rFont val="Arial"/>
        <family val="2"/>
      </rPr>
      <t>(KB-3: Case review recurr./metas.)</t>
    </r>
  </si>
  <si>
    <r>
      <t xml:space="preserve">KB-4: Rad. Invasiv
</t>
    </r>
    <r>
      <rPr>
        <u/>
        <sz val="8"/>
        <color theme="3"/>
        <rFont val="Arial"/>
        <family val="2"/>
      </rPr>
      <t>(KB-4: Invasive radiotherapy)</t>
    </r>
  </si>
  <si>
    <r>
      <t xml:space="preserve">KB-5: Rad. DCIS
</t>
    </r>
    <r>
      <rPr>
        <u/>
        <sz val="8"/>
        <color theme="3"/>
        <rFont val="Arial"/>
        <family val="2"/>
      </rPr>
      <t>(KB-5: Radiotherapy for DCIS)</t>
    </r>
  </si>
  <si>
    <r>
      <t xml:space="preserve">KB-6: Chem. N+
</t>
    </r>
    <r>
      <rPr>
        <u/>
        <sz val="8"/>
        <color theme="3"/>
        <rFont val="Arial"/>
        <family val="2"/>
      </rPr>
      <t>(KB-6: Chem. N+)</t>
    </r>
  </si>
  <si>
    <r>
      <t xml:space="preserve">KB-7: Endok.
</t>
    </r>
    <r>
      <rPr>
        <u/>
        <sz val="8"/>
        <color theme="3"/>
        <rFont val="Arial"/>
        <family val="2"/>
      </rPr>
      <t>(KB-7: Endoc.)</t>
    </r>
  </si>
  <si>
    <r>
      <t xml:space="preserve">KB-8: Trastuzumab
</t>
    </r>
    <r>
      <rPr>
        <u/>
        <sz val="8"/>
        <color theme="3"/>
        <rFont val="Arial"/>
        <family val="2"/>
      </rPr>
      <t>(KB-8: Trastuzumab)</t>
    </r>
  </si>
  <si>
    <r>
      <t xml:space="preserve">KB-9: First-line-Ther.
</t>
    </r>
    <r>
      <rPr>
        <u/>
        <sz val="8"/>
        <color theme="3"/>
        <rFont val="Arial"/>
        <family val="2"/>
      </rPr>
      <t>(KB-9: First-line therapy)</t>
    </r>
  </si>
  <si>
    <r>
      <t xml:space="preserve">KB-10: Psychoonko.
</t>
    </r>
    <r>
      <rPr>
        <u/>
        <sz val="8"/>
        <color theme="3"/>
        <rFont val="Arial"/>
        <family val="2"/>
      </rPr>
      <t>(KB-10: Psycho-oncol.)</t>
    </r>
  </si>
  <si>
    <r>
      <t xml:space="preserve">KB-11: Sozialdienst
</t>
    </r>
    <r>
      <rPr>
        <u/>
        <sz val="8"/>
        <color theme="3"/>
        <rFont val="Arial"/>
        <family val="2"/>
      </rPr>
      <t>(KB-11: Social services)</t>
    </r>
  </si>
  <si>
    <r>
      <t xml:space="preserve">KB-11b: Sozialdienst
</t>
    </r>
    <r>
      <rPr>
        <u/>
        <sz val="8"/>
        <color theme="3"/>
        <rFont val="Arial"/>
        <family val="2"/>
      </rPr>
      <t>(KB-11b: Social services)</t>
    </r>
  </si>
  <si>
    <r>
      <t xml:space="preserve">KB-12: Studien
</t>
    </r>
    <r>
      <rPr>
        <u/>
        <sz val="8"/>
        <color theme="3"/>
        <rFont val="Arial"/>
        <family val="2"/>
      </rPr>
      <t>(KB-12: Studies)</t>
    </r>
  </si>
  <si>
    <r>
      <t xml:space="preserve">KB-12b: Studien
</t>
    </r>
    <r>
      <rPr>
        <u/>
        <sz val="8"/>
        <color theme="3"/>
        <rFont val="Arial"/>
        <family val="2"/>
      </rPr>
      <t>(KB-12b: Studies)</t>
    </r>
  </si>
  <si>
    <r>
      <t xml:space="preserve">KB-14a: Primärfälle
</t>
    </r>
    <r>
      <rPr>
        <u/>
        <sz val="8"/>
        <color theme="4" tint="-0.249977111117893"/>
        <rFont val="Arial"/>
        <family val="2"/>
      </rPr>
      <t>(KB-14a: Primary cases)</t>
    </r>
  </si>
  <si>
    <r>
      <t xml:space="preserve">KB-14b: Primärfälle
</t>
    </r>
    <r>
      <rPr>
        <u/>
        <sz val="8"/>
        <color theme="3"/>
        <rFont val="Arial"/>
        <family val="2"/>
      </rPr>
      <t>(KB-14b: Primary cases)</t>
    </r>
  </si>
  <si>
    <r>
      <t xml:space="preserve">KB-15: Anzahl Eingriffe R0
</t>
    </r>
    <r>
      <rPr>
        <u/>
        <sz val="8"/>
        <color theme="3"/>
        <rFont val="Arial"/>
        <family val="2"/>
      </rPr>
      <t>(KB-15: Number of surgeries R0)</t>
    </r>
  </si>
  <si>
    <r>
      <t xml:space="preserve">KB-16: BET bei pT1
</t>
    </r>
    <r>
      <rPr>
        <u/>
        <sz val="8"/>
        <color theme="3"/>
        <rFont val="Arial"/>
        <family val="2"/>
      </rPr>
      <t>(KB-16: BET for pT1)</t>
    </r>
  </si>
  <si>
    <r>
      <t xml:space="preserve">KB-17: Mastektomien
</t>
    </r>
    <r>
      <rPr>
        <u/>
        <sz val="8"/>
        <color theme="3"/>
        <rFont val="Arial"/>
        <family val="2"/>
      </rPr>
      <t>(KB-17: Mastectomies)</t>
    </r>
  </si>
  <si>
    <r>
      <t xml:space="preserve">KB-18: LK-Entf.
</t>
    </r>
    <r>
      <rPr>
        <u/>
        <sz val="8"/>
        <color theme="3"/>
        <rFont val="Arial"/>
        <family val="2"/>
      </rPr>
      <t>(KB-18: LN remov.)</t>
    </r>
  </si>
  <si>
    <r>
      <t xml:space="preserve">KB-19: Nodalstatus
</t>
    </r>
    <r>
      <rPr>
        <u/>
        <sz val="8"/>
        <color theme="3"/>
        <rFont val="Arial"/>
        <family val="2"/>
      </rPr>
      <t>(KB-19: Nodal status)</t>
    </r>
  </si>
  <si>
    <r>
      <t xml:space="preserve">KB-20a: SLNE
</t>
    </r>
    <r>
      <rPr>
        <u/>
        <sz val="8"/>
        <color theme="3"/>
        <rFont val="Arial"/>
        <family val="2"/>
      </rPr>
      <t>(KB-20a: SLNE)</t>
    </r>
  </si>
  <si>
    <r>
      <t xml:space="preserve">KB-20b: SLNE
</t>
    </r>
    <r>
      <rPr>
        <u/>
        <sz val="8"/>
        <color theme="3"/>
        <rFont val="Arial"/>
        <family val="2"/>
      </rPr>
      <t>(KB-20b: SLNE)</t>
    </r>
  </si>
  <si>
    <r>
      <t xml:space="preserve">KB-21: Drahtmark.
</t>
    </r>
    <r>
      <rPr>
        <u/>
        <sz val="8"/>
        <color theme="3"/>
        <rFont val="Arial"/>
        <family val="2"/>
      </rPr>
      <t>(KB-21: Wire mark.)</t>
    </r>
  </si>
  <si>
    <r>
      <t xml:space="preserve">KB-21b: Drahtmark.
</t>
    </r>
    <r>
      <rPr>
        <u/>
        <sz val="8"/>
        <color theme="3"/>
        <rFont val="Arial"/>
        <family val="2"/>
      </rPr>
      <t>(KB-21b: Wire mark.)</t>
    </r>
  </si>
  <si>
    <r>
      <t xml:space="preserve">KB-22: Revisionsop.
</t>
    </r>
    <r>
      <rPr>
        <u/>
        <sz val="8"/>
        <color theme="3"/>
        <rFont val="Arial"/>
        <family val="2"/>
      </rPr>
      <t>(KB-22: Revisision surg.)</t>
    </r>
  </si>
  <si>
    <r>
      <t xml:space="preserve">KB-23: Lymphabflussgebiete
</t>
    </r>
    <r>
      <rPr>
        <u/>
        <sz val="8"/>
        <color theme="3"/>
        <rFont val="Arial"/>
        <family val="2"/>
      </rPr>
      <t>(KB-23: Lymph drainage area)</t>
    </r>
  </si>
  <si>
    <r>
      <t xml:space="preserve">Kategorisierung EQ
</t>
    </r>
    <r>
      <rPr>
        <u/>
        <sz val="8"/>
        <color theme="3"/>
        <rFont val="Arial"/>
        <family val="2"/>
      </rPr>
      <t>(EQ categorisation)</t>
    </r>
  </si>
  <si>
    <r>
      <t xml:space="preserve">EQ: Basisdaten
</t>
    </r>
    <r>
      <rPr>
        <u/>
        <sz val="8"/>
        <color theme="3"/>
        <rFont val="Arial"/>
        <family val="2"/>
      </rPr>
      <t>(EQ: Basic data)</t>
    </r>
  </si>
  <si>
    <r>
      <t xml:space="preserve">KB: Farblegende
</t>
    </r>
    <r>
      <rPr>
        <u/>
        <sz val="8"/>
        <color theme="3"/>
        <rFont val="Arial"/>
        <family val="2"/>
      </rPr>
      <t>(KB: Colour legend)</t>
    </r>
  </si>
  <si>
    <r>
      <t xml:space="preserve">EQ: Ausprägungen
</t>
    </r>
    <r>
      <rPr>
        <u/>
        <sz val="8"/>
        <color theme="3"/>
        <rFont val="Arial"/>
        <family val="2"/>
      </rPr>
      <t>(EQ: manifestations)</t>
    </r>
  </si>
  <si>
    <r>
      <t xml:space="preserve">Tabellenblatt </t>
    </r>
    <r>
      <rPr>
        <b/>
        <sz val="8"/>
        <color theme="1"/>
        <rFont val="Arial"/>
        <family val="2"/>
      </rPr>
      <t>(Spreadsheet)</t>
    </r>
  </si>
  <si>
    <r>
      <t xml:space="preserve">KM: Filter
</t>
    </r>
    <r>
      <rPr>
        <u/>
        <sz val="8"/>
        <color theme="3"/>
        <rFont val="Arial"/>
        <family val="2"/>
      </rPr>
      <t>(KM: filter)</t>
    </r>
  </si>
  <si>
    <r>
      <t xml:space="preserve">Kaplan-Meier (DFS)
</t>
    </r>
    <r>
      <rPr>
        <u/>
        <sz val="8"/>
        <color theme="3"/>
        <rFont val="Arial"/>
        <family val="2"/>
      </rPr>
      <t>(Kaplan-Meier (DFS))</t>
    </r>
  </si>
  <si>
    <r>
      <t xml:space="preserve">Kaplan-Meier (OAS)
</t>
    </r>
    <r>
      <rPr>
        <u/>
        <sz val="8"/>
        <color theme="3"/>
        <rFont val="Arial"/>
        <family val="2"/>
      </rPr>
      <t>(Kaplan-Meier (OAS))</t>
    </r>
  </si>
  <si>
    <r>
      <t xml:space="preserve">Patientenprofil
</t>
    </r>
    <r>
      <rPr>
        <u/>
        <sz val="8"/>
        <color theme="3"/>
        <rFont val="Arial"/>
        <family val="2"/>
      </rPr>
      <t>(Patient profile)</t>
    </r>
  </si>
  <si>
    <r>
      <t xml:space="preserve">Anhang </t>
    </r>
    <r>
      <rPr>
        <b/>
        <sz val="8"/>
        <color theme="2" tint="-0.749992370372631"/>
        <rFont val="Arial"/>
        <family val="2"/>
      </rPr>
      <t>(Appendix)</t>
    </r>
  </si>
  <si>
    <r>
      <t xml:space="preserve">Länderkennung
</t>
    </r>
    <r>
      <rPr>
        <u/>
        <sz val="8"/>
        <color theme="3"/>
        <rFont val="Arial"/>
        <family val="2"/>
      </rPr>
      <t>(Country identification)</t>
    </r>
  </si>
  <si>
    <r>
      <t xml:space="preserve">KB: Basisdaten
</t>
    </r>
    <r>
      <rPr>
        <u/>
        <sz val="8"/>
        <color theme="3"/>
        <rFont val="Arial"/>
        <family val="2"/>
      </rPr>
      <t>(KB: Basic data)</t>
    </r>
  </si>
  <si>
    <r>
      <t xml:space="preserve">KB-13: Histo. Sich.
</t>
    </r>
    <r>
      <rPr>
        <u/>
        <sz val="8"/>
        <color theme="3"/>
        <rFont val="Arial"/>
        <family val="2"/>
      </rPr>
      <t>(KB-13: Histol. confir.)</t>
    </r>
  </si>
  <si>
    <t>(siehe Tabellenblatt "Ländererkennung")</t>
  </si>
  <si>
    <t>(see spreadsheet "Country codes")</t>
  </si>
  <si>
    <r>
      <rPr>
        <sz val="11"/>
        <color indexed="8"/>
        <rFont val="Arial"/>
        <family val="2"/>
      </rPr>
      <t xml:space="preserve">OncoBox Brust </t>
    </r>
    <r>
      <rPr>
        <sz val="8"/>
        <color rgb="FF000000"/>
        <rFont val="Arial"/>
        <family val="2"/>
      </rPr>
      <t>(OncoBox Breast)</t>
    </r>
    <r>
      <rPr>
        <b/>
        <sz val="11"/>
        <color indexed="8"/>
        <rFont val="Arial"/>
        <family val="2"/>
      </rPr>
      <t xml:space="preserve">
Benötigte Ausprägungen Matrix Ergebnisqualität </t>
    </r>
    <r>
      <rPr>
        <b/>
        <sz val="8"/>
        <color theme="2" tint="-0.749992370372631"/>
        <rFont val="Arial"/>
        <family val="2"/>
      </rPr>
      <t>(calculation matrix)</t>
    </r>
    <r>
      <rPr>
        <b/>
        <sz val="11"/>
        <color indexed="8"/>
        <rFont val="Arial"/>
        <family val="2"/>
      </rPr>
      <t xml:space="preserve">
</t>
    </r>
  </si>
  <si>
    <r>
      <rPr>
        <b/>
        <u/>
        <sz val="9"/>
        <rFont val="Arial"/>
        <family val="2"/>
      </rPr>
      <t>Grundgesamtheit Spalten T-Y:</t>
    </r>
    <r>
      <rPr>
        <b/>
        <sz val="9"/>
        <rFont val="Arial"/>
        <family val="2"/>
      </rPr>
      <t xml:space="preserve"> Alle Fälle, die bis Ende des Vorkennzahlenjahres nicht verstorben sind ("Kategorisierung EQ"):
</t>
    </r>
    <r>
      <rPr>
        <b/>
        <sz val="9"/>
        <color theme="2" tint="-0.749992370372631"/>
        <rFont val="Arial"/>
        <family val="2"/>
      </rPr>
      <t>(Population columns T - Y: Cases alive until end of year previous to indicator year)</t>
    </r>
  </si>
  <si>
    <t>L | R | leer (empty)</t>
  </si>
  <si>
    <t>Der Patient hat zwei Fälle mit Seitenlokalisation rechts.</t>
  </si>
  <si>
    <t>Der Patient hat zwei Fälle mit Seitenlokalisation links.</t>
  </si>
  <si>
    <t>The patient has two cases on the right side of the body.</t>
  </si>
  <si>
    <t>The patient has two cases on the left side of the body.</t>
  </si>
  <si>
    <r>
      <t xml:space="preserve">Fall (1)
Diagnose
</t>
    </r>
    <r>
      <rPr>
        <b/>
        <sz val="8"/>
        <color theme="2" tint="-0.749992370372631"/>
        <rFont val="Arial"/>
        <family val="2"/>
      </rPr>
      <t>Datum Diagnose</t>
    </r>
    <r>
      <rPr>
        <sz val="8"/>
        <color theme="2" tint="-0.749992370372631"/>
        <rFont val="Arial"/>
        <family val="2"/>
      </rPr>
      <t xml:space="preserve">
</t>
    </r>
  </si>
  <si>
    <r>
      <t xml:space="preserve">Fall (2)
Diagnose
</t>
    </r>
    <r>
      <rPr>
        <b/>
        <sz val="8"/>
        <color theme="2" tint="-0.749992370372631"/>
        <rFont val="Arial"/>
        <family val="2"/>
      </rPr>
      <t>Datum Diagnose</t>
    </r>
    <r>
      <rPr>
        <sz val="8"/>
        <color theme="2" tint="-0.749992370372631"/>
        <rFont val="Arial"/>
        <family val="2"/>
      </rPr>
      <t xml:space="preserve">
</t>
    </r>
  </si>
  <si>
    <r>
      <t xml:space="preserve">Fall (1)
Diagnose
</t>
    </r>
    <r>
      <rPr>
        <b/>
        <sz val="8"/>
        <color rgb="FFFF0000"/>
        <rFont val="Arial"/>
        <family val="2"/>
      </rPr>
      <t>Seitenlokalisation</t>
    </r>
    <r>
      <rPr>
        <sz val="8"/>
        <color rgb="FFFF0000"/>
        <rFont val="Arial"/>
        <family val="2"/>
      </rPr>
      <t xml:space="preserve">
</t>
    </r>
  </si>
  <si>
    <r>
      <t xml:space="preserve">Fall (2)
Diagnose
</t>
    </r>
    <r>
      <rPr>
        <b/>
        <sz val="8"/>
        <color rgb="FFFF0000"/>
        <rFont val="Arial"/>
        <family val="2"/>
      </rPr>
      <t>Seitenlokalisation</t>
    </r>
    <r>
      <rPr>
        <sz val="8"/>
        <color rgb="FFFF0000"/>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</si>
  <si>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Auffälligkeiten </t>
    </r>
    <r>
      <rPr>
        <b/>
        <sz val="8"/>
        <color theme="2" tint="-0.749992370372631"/>
        <rFont val="Arial"/>
        <family val="2"/>
      </rPr>
      <t>(Conspicuities)</t>
    </r>
    <r>
      <rPr>
        <b/>
        <sz val="11"/>
        <color indexed="8"/>
        <rFont val="Arial"/>
        <family val="2"/>
      </rPr>
      <t xml:space="preserve">
</t>
    </r>
  </si>
  <si>
    <r>
      <t xml:space="preserve">Vorstellung in der postoperativen Tumorkonferenz bei operativen Primärfällen. 
</t>
    </r>
    <r>
      <rPr>
        <sz val="8"/>
        <color theme="2" tint="-0.749992370372631"/>
        <rFont val="Arial"/>
        <family val="2"/>
      </rPr>
      <t>(All surgically treated primary cases presented in the postoperative tumour conference)</t>
    </r>
  </si>
  <si>
    <r>
      <rPr>
        <sz val="11"/>
        <color indexed="8"/>
        <rFont val="Arial"/>
        <family val="2"/>
      </rPr>
      <t>OncoBox Brust</t>
    </r>
    <r>
      <rPr>
        <sz val="11"/>
        <color theme="2" tint="-0.749992370372631"/>
        <rFont val="Arial"/>
        <family val="2"/>
      </rPr>
      <t xml:space="preserve"> </t>
    </r>
    <r>
      <rPr>
        <sz val="8"/>
        <color theme="2" tint="-0.749992370372631"/>
        <rFont val="Arial"/>
        <family val="2"/>
      </rPr>
      <t>(OncoBox Breast)</t>
    </r>
    <r>
      <rPr>
        <b/>
        <sz val="11"/>
        <color indexed="8"/>
        <rFont val="Arial"/>
        <family val="2"/>
      </rPr>
      <t xml:space="preserve">
Inhaltsverzeichnis </t>
    </r>
    <r>
      <rPr>
        <b/>
        <sz val="8"/>
        <color theme="2" tint="-0.749992370372631"/>
        <rFont val="Arial"/>
        <family val="2"/>
      </rPr>
      <t>(Content)</t>
    </r>
    <r>
      <rPr>
        <sz val="8"/>
        <color indexed="8"/>
        <rFont val="Arial"/>
        <family val="2"/>
      </rPr>
      <t xml:space="preserve">
</t>
    </r>
  </si>
  <si>
    <t>Als nicht-invasiv zählt nur DCIS.</t>
  </si>
  <si>
    <r>
      <t xml:space="preserve">KB-1: Postop. Fallbespr.
</t>
    </r>
    <r>
      <rPr>
        <u/>
        <sz val="8"/>
        <color theme="3"/>
        <rFont val="Arial"/>
        <family val="2"/>
      </rPr>
      <t>(KB-1: Post-op. case review)</t>
    </r>
  </si>
  <si>
    <t>Primärfallpat. (=Kennzahl 14a) + Pat. mit neuaufgetretenem (Lokal-) Rezidiv und/oder Fernmetastasen (=Kennzahl 14b) (ohne primär M1 Pat., da bereits in den Primärfällen enthalten)
(primary case patients (= indicator 14a) + patients with new (local) recurrence and/or distant metastases (= indicator 14b) (without primary M1 pat., since already included in the primary cases))</t>
  </si>
  <si>
    <t>Psychoonkologisches Distress-Screening
(psycho-oncological distress-screening)</t>
  </si>
  <si>
    <r>
      <t xml:space="preserve">Operierte Primärfälle mit pT1 
(inkl. (y)pT1, </t>
    </r>
    <r>
      <rPr>
        <sz val="10"/>
        <color rgb="FFFF0000"/>
        <rFont val="Arial"/>
        <family val="2"/>
      </rPr>
      <t>(y)pT0</t>
    </r>
    <r>
      <rPr>
        <sz val="10"/>
        <color indexed="8"/>
        <rFont val="Arial"/>
        <family val="2"/>
      </rPr>
      <t xml:space="preserve">)
</t>
    </r>
    <r>
      <rPr>
        <sz val="10"/>
        <color theme="2" tint="-0.749992370372631"/>
        <rFont val="Arial"/>
        <family val="2"/>
      </rPr>
      <t xml:space="preserve">(surgical primary cases with pT1 (incl. (y)pT1), </t>
    </r>
    <r>
      <rPr>
        <sz val="10"/>
        <color rgb="FFFF0000"/>
        <rFont val="Arial"/>
        <family val="2"/>
      </rPr>
      <t>(y)pT0</t>
    </r>
    <r>
      <rPr>
        <sz val="10"/>
        <color theme="2" tint="-0.749992370372631"/>
        <rFont val="Arial"/>
        <family val="2"/>
      </rPr>
      <t>)</t>
    </r>
  </si>
  <si>
    <r>
      <t>pT1 (inkl. ypT1,</t>
    </r>
    <r>
      <rPr>
        <sz val="10"/>
        <color rgb="FFFF0000"/>
        <rFont val="Arial"/>
        <family val="2"/>
      </rPr>
      <t xml:space="preserve"> (y)pT0</t>
    </r>
    <r>
      <rPr>
        <sz val="10"/>
        <rFont val="Arial"/>
        <family val="2"/>
      </rPr>
      <t xml:space="preserve">)
</t>
    </r>
    <r>
      <rPr>
        <sz val="10"/>
        <color theme="2" tint="-0.749992370372631"/>
        <rFont val="Arial"/>
        <family val="2"/>
      </rPr>
      <t xml:space="preserve">(pT1 (including ypT1, </t>
    </r>
    <r>
      <rPr>
        <sz val="10"/>
        <color rgb="FFFF0000"/>
        <rFont val="Arial"/>
        <family val="2"/>
      </rPr>
      <t>(y)pT0</t>
    </r>
    <r>
      <rPr>
        <sz val="10"/>
        <color theme="2" tint="-0.749992370372631"/>
        <rFont val="Arial"/>
        <family val="2"/>
      </rPr>
      <t>))</t>
    </r>
  </si>
  <si>
    <r>
      <t xml:space="preserve">Primärfälle mit pT1 (inkl. ypT1, </t>
    </r>
    <r>
      <rPr>
        <sz val="8"/>
        <color rgb="FFFF0000"/>
        <rFont val="Arial"/>
        <family val="2"/>
      </rPr>
      <t>ypT0</t>
    </r>
    <r>
      <rPr>
        <sz val="8"/>
        <color indexed="8"/>
        <rFont val="Arial"/>
        <family val="2"/>
      </rPr>
      <t xml:space="preserve">)
</t>
    </r>
    <r>
      <rPr>
        <sz val="8"/>
        <color theme="2" tint="-0.749992370372631"/>
        <rFont val="Arial"/>
        <family val="2"/>
      </rPr>
      <t xml:space="preserve">(primary cases with pT1 (including ypT1, </t>
    </r>
    <r>
      <rPr>
        <sz val="8"/>
        <color rgb="FFFF0000"/>
        <rFont val="Arial"/>
        <family val="2"/>
      </rPr>
      <t>ypT0</t>
    </r>
    <r>
      <rPr>
        <sz val="8"/>
        <color theme="2" tint="-0.749992370372631"/>
        <rFont val="Arial"/>
        <family val="2"/>
      </rPr>
      <t>))</t>
    </r>
  </si>
  <si>
    <r>
      <rPr>
        <sz val="8"/>
        <color rgb="FFFF0000"/>
        <rFont val="Arial"/>
        <family val="2"/>
      </rPr>
      <t>T0</t>
    </r>
    <r>
      <rPr>
        <sz val="8"/>
        <rFont val="Arial"/>
        <family val="2"/>
      </rPr>
      <t xml:space="preserve"> | T1 | T1mi | T1mic | T1a | T1b | T1c</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</si>
  <si>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Datenfelder </t>
    </r>
    <r>
      <rPr>
        <b/>
        <sz val="8"/>
        <color theme="2" tint="-0.749992370372631"/>
        <rFont val="Arial"/>
        <family val="2"/>
      </rPr>
      <t>(Data fields)</t>
    </r>
    <r>
      <rPr>
        <b/>
        <sz val="11"/>
        <color indexed="8"/>
        <rFont val="Arial"/>
        <family val="2"/>
      </rPr>
      <t xml:space="preserve">
</t>
    </r>
  </si>
  <si>
    <r>
      <t xml:space="preserve">OncoBox Brust </t>
    </r>
    <r>
      <rPr>
        <sz val="8"/>
        <color theme="2" tint="-0.749992370372631"/>
        <rFont val="Arial"/>
        <family val="2"/>
      </rPr>
      <t>(OncoBox Breast)</t>
    </r>
    <r>
      <rPr>
        <sz val="11"/>
        <color indexed="8"/>
        <rFont val="Arial"/>
        <family val="2"/>
      </rPr>
      <t xml:space="preserve">
</t>
    </r>
    <r>
      <rPr>
        <b/>
        <sz val="11"/>
        <color indexed="8"/>
        <rFont val="Arial"/>
        <family val="2"/>
      </rPr>
      <t xml:space="preserve">Strukturvalidierung der Datensätze </t>
    </r>
    <r>
      <rPr>
        <b/>
        <sz val="8"/>
        <color theme="2" tint="-0.749992370372631"/>
        <rFont val="Arial"/>
        <family val="2"/>
      </rPr>
      <t>(Validation of data sets)</t>
    </r>
    <r>
      <rPr>
        <b/>
        <sz val="11"/>
        <color indexed="8"/>
        <rFont val="Arial"/>
        <family val="2"/>
      </rPr>
      <t xml:space="preserve">
</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</si>
  <si>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Primärfallarten </t>
    </r>
    <r>
      <rPr>
        <b/>
        <sz val="8"/>
        <color theme="2" tint="-0.749992370372631"/>
        <rFont val="Arial"/>
        <family val="2"/>
      </rPr>
      <t>(Categories of primary cases)</t>
    </r>
    <r>
      <rPr>
        <b/>
        <sz val="11"/>
        <color indexed="8"/>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</si>
  <si>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 xml:space="preserve">Gesamtbetrachtung </t>
    </r>
    <r>
      <rPr>
        <b/>
        <sz val="8"/>
        <color theme="2" tint="-0.749992370372631"/>
        <rFont val="Arial"/>
        <family val="2"/>
      </rPr>
      <t>(General overview)</t>
    </r>
    <r>
      <rPr>
        <b/>
        <sz val="11"/>
        <color theme="2" tint="-0.749992370372631"/>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</si>
  <si>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Filter</t>
    </r>
    <r>
      <rPr>
        <b/>
        <sz val="8"/>
        <color theme="1"/>
        <rFont val="Arial"/>
        <family val="2"/>
      </rPr>
      <t xml:space="preserve"> </t>
    </r>
    <r>
      <rPr>
        <b/>
        <sz val="8"/>
        <color theme="2" tint="-0.749992370372631"/>
        <rFont val="Arial"/>
        <family val="2"/>
      </rPr>
      <t>(Filter)</t>
    </r>
    <r>
      <rPr>
        <b/>
        <sz val="11"/>
        <color theme="1"/>
        <rFont val="Arial"/>
        <family val="2"/>
      </rPr>
      <t xml:space="preserve">
</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</si>
  <si>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Basisdaten (= Fallübersicht) </t>
    </r>
    <r>
      <rPr>
        <b/>
        <sz val="8"/>
        <color theme="2" tint="-0.749992370372631"/>
        <rFont val="Arial"/>
        <family val="2"/>
      </rPr>
      <t>(Basic data (= case overview))</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</si>
  <si>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1 - Postoperative Fallbesprechung </t>
    </r>
    <r>
      <rPr>
        <b/>
        <sz val="8"/>
        <color theme="2" tint="-0.749992370372631"/>
        <rFont val="Arial"/>
        <family val="2"/>
      </rPr>
      <t>(KB 1 - Post-operative tumour board)</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</si>
  <si>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2 - Prätherapeutische Fallbesprechung </t>
    </r>
    <r>
      <rPr>
        <b/>
        <sz val="8"/>
        <color theme="2" tint="-0.749992370372631"/>
        <rFont val="Arial"/>
        <family val="2"/>
      </rPr>
      <t>(KB 2 - Pretherapeutic tumour board)</t>
    </r>
  </si>
  <si>
    <r>
      <rPr>
        <sz val="11"/>
        <color indexed="8"/>
        <rFont val="Arial"/>
        <family val="2"/>
      </rPr>
      <t xml:space="preserve">OncoBox Brust </t>
    </r>
    <r>
      <rPr>
        <sz val="8"/>
        <color rgb="FF000000"/>
        <rFont val="Arial"/>
        <family val="2"/>
      </rPr>
      <t>(OncoBox Breast)</t>
    </r>
    <r>
      <rPr>
        <b/>
        <sz val="11"/>
        <color indexed="8"/>
        <rFont val="Arial"/>
        <family val="2"/>
      </rPr>
      <t xml:space="preserve">
KB 3 - Fallbesprechung bei Lokalrezidiv/Metastasen </t>
    </r>
    <r>
      <rPr>
        <b/>
        <sz val="8"/>
        <color theme="2" tint="-0.749992370372631"/>
        <rFont val="Arial"/>
        <family val="2"/>
      </rPr>
      <t>(KB 3 - Discussions of cases involving local recurrence/metastases)</t>
    </r>
  </si>
  <si>
    <r>
      <rPr>
        <sz val="11"/>
        <color indexed="8"/>
        <rFont val="Arial"/>
        <family val="2"/>
      </rPr>
      <t xml:space="preserve">OncoBox Brust </t>
    </r>
    <r>
      <rPr>
        <sz val="8"/>
        <color rgb="FF000000"/>
        <rFont val="Arial"/>
        <family val="2"/>
      </rPr>
      <t>(OncoBox Breast)</t>
    </r>
    <r>
      <rPr>
        <b/>
        <sz val="11"/>
        <color indexed="8"/>
        <rFont val="Arial"/>
        <family val="2"/>
      </rPr>
      <t xml:space="preserve">
KB 4 - Strahlentherapie nach BET bei invasivem Mammakarzinom </t>
    </r>
    <r>
      <rPr>
        <b/>
        <sz val="8"/>
        <color theme="2" tint="-0.749992370372631"/>
        <rFont val="Arial"/>
        <family val="2"/>
      </rPr>
      <t>(KB 4 - Radiotherapy after BCS in the case of invasive breast cancer)</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</si>
  <si>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5 - Strahlentherapie nach BET bei DCIS </t>
    </r>
    <r>
      <rPr>
        <b/>
        <sz val="8"/>
        <color theme="2" tint="-0.749992370372631"/>
        <rFont val="Arial"/>
        <family val="2"/>
      </rPr>
      <t>(KB 5 - Radiotherapy after BCS in the case of DCIS)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</si>
  <si>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6 - Chemotherapie bei Rez. pos. und nodalpos. Befund </t>
    </r>
    <r>
      <rPr>
        <b/>
        <sz val="8"/>
        <color rgb="FF000000"/>
        <rFont val="Arial"/>
        <family val="2"/>
      </rPr>
      <t>(KB 6 - Chemotherapy in the case of receptor positive and nodal positive result)</t>
    </r>
    <r>
      <rPr>
        <b/>
        <sz val="11"/>
        <color indexed="8"/>
        <rFont val="Arial"/>
        <family val="2"/>
      </rPr>
      <t xml:space="preserve">
</t>
    </r>
  </si>
  <si>
    <r>
      <rPr>
        <sz val="11"/>
        <color indexed="8"/>
        <rFont val="Arial"/>
        <family val="2"/>
      </rPr>
      <t>OncoBox Brust</t>
    </r>
    <r>
      <rPr>
        <sz val="8"/>
        <color rgb="FF000000"/>
        <rFont val="Arial"/>
        <family val="2"/>
      </rPr>
      <t xml:space="preserve"> (OncoBox Breast)</t>
    </r>
    <r>
      <rPr>
        <b/>
        <sz val="11"/>
        <color indexed="8"/>
        <rFont val="Arial"/>
        <family val="2"/>
      </rPr>
      <t xml:space="preserve">
KB 7 - Endokrine Therapie bei steroidrez. positivem Befund</t>
    </r>
    <r>
      <rPr>
        <b/>
        <sz val="8"/>
        <color rgb="FF000000"/>
        <rFont val="Arial"/>
        <family val="2"/>
      </rPr>
      <t xml:space="preserve"> (KB 7 - Endocrine therapy in the case of steroid receptor positive result)</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</si>
  <si>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8 - Trastuzumabtherapie über 1 Jahr bei HER-2 pos. Befund </t>
    </r>
    <r>
      <rPr>
        <b/>
        <sz val="8"/>
        <color theme="2" tint="-0.749992370372631"/>
        <rFont val="Arial"/>
        <family val="2"/>
      </rPr>
      <t>(KB 8 - Trastuzumab therapy over 1 year in the case of HER-2 positive result)</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</si>
  <si>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9 - Endokrine Therapie bei Metastasierung </t>
    </r>
    <r>
      <rPr>
        <b/>
        <sz val="8"/>
        <color theme="2" tint="-0.749992370372631"/>
        <rFont val="Arial"/>
        <family val="2"/>
      </rPr>
      <t xml:space="preserve">(KB 9 - Endocrine therapy for metastasis)
</t>
    </r>
  </si>
  <si>
    <r>
      <rPr>
        <sz val="11"/>
        <rFont val="Arial"/>
        <family val="2"/>
      </rPr>
      <t xml:space="preserve">OncoBox Brust </t>
    </r>
    <r>
      <rPr>
        <sz val="8"/>
        <rFont val="Arial"/>
        <family val="2"/>
      </rPr>
      <t>(OncoBox Breast)</t>
    </r>
    <r>
      <rPr>
        <b/>
        <sz val="11"/>
        <color rgb="FFFF0000"/>
        <rFont val="Arial"/>
        <family val="2"/>
      </rPr>
      <t xml:space="preserve">
KB 10 - Psychoonkologisches Distress-Screening (optional) </t>
    </r>
    <r>
      <rPr>
        <b/>
        <sz val="8"/>
        <color rgb="FFFF0000"/>
        <rFont val="Arial"/>
        <family val="2"/>
      </rPr>
      <t>(KB 10 - Psycho-oncological distress-screening (optional))</t>
    </r>
    <r>
      <rPr>
        <b/>
        <sz val="11"/>
        <color rgb="FFFF0000"/>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</si>
  <si>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11 - Beratung Sozialdienst </t>
    </r>
    <r>
      <rPr>
        <b/>
        <sz val="8"/>
        <color theme="2" tint="-0.749992370372631"/>
        <rFont val="Arial"/>
        <family val="2"/>
      </rPr>
      <t>(KB 11 - Counselling social services)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</si>
  <si>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11b - Beratung Sozialdienst - beschränkt auf Primärfälle</t>
    </r>
    <r>
      <rPr>
        <b/>
        <sz val="8"/>
        <color theme="2" tint="-0.749992370372631"/>
        <rFont val="Arial"/>
        <family val="2"/>
      </rPr>
      <t xml:space="preserve"> (KB 11b - Counselling social services - restricted to primary cases)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</si>
  <si>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12 - Anteil S</t>
    </r>
    <r>
      <rPr>
        <b/>
        <sz val="11"/>
        <rFont val="Arial"/>
        <family val="2"/>
      </rPr>
      <t xml:space="preserve">tudienpat. </t>
    </r>
    <r>
      <rPr>
        <b/>
        <sz val="8"/>
        <rFont val="Arial"/>
        <family val="2"/>
      </rPr>
      <t>(KB 12 - Share of study patients)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</si>
  <si>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12b - Anteil Studienpat. - nur Primärfälle</t>
    </r>
    <r>
      <rPr>
        <b/>
        <sz val="8"/>
        <color rgb="FF000000"/>
        <rFont val="Arial"/>
        <family val="2"/>
      </rPr>
      <t xml:space="preserve"> (KB 12b - Share of study patients - only primary cases)
</t>
    </r>
  </si>
  <si>
    <r>
      <rPr>
        <sz val="11"/>
        <color indexed="8"/>
        <rFont val="Arial"/>
        <family val="2"/>
      </rPr>
      <t xml:space="preserve">OncoBox Brust </t>
    </r>
    <r>
      <rPr>
        <sz val="8"/>
        <color rgb="FF000000"/>
        <rFont val="Arial"/>
        <family val="2"/>
      </rPr>
      <t>(OncoBox Breast)</t>
    </r>
    <r>
      <rPr>
        <b/>
        <sz val="11"/>
        <color indexed="8"/>
        <rFont val="Arial"/>
        <family val="2"/>
      </rPr>
      <t xml:space="preserve">
KB 13 - Prätherapeutische histologische Sicherung </t>
    </r>
    <r>
      <rPr>
        <b/>
        <sz val="8"/>
        <color rgb="FF000000"/>
        <rFont val="Arial"/>
        <family val="2"/>
      </rPr>
      <t xml:space="preserve">(KB 13 - Pre-therapeutic histological confirmation)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</si>
  <si>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14a</t>
    </r>
    <r>
      <rPr>
        <b/>
        <sz val="11"/>
        <color indexed="8"/>
        <rFont val="Arial"/>
        <family val="2"/>
      </rPr>
      <t xml:space="preserve"> - Primärfälle Mammakarzinom </t>
    </r>
    <r>
      <rPr>
        <b/>
        <sz val="8"/>
        <color theme="2" tint="-0.749992370372631"/>
        <rFont val="Arial"/>
        <family val="2"/>
      </rPr>
      <t>(KB 14a - Primary cases breast cancer)</t>
    </r>
    <r>
      <rPr>
        <b/>
        <sz val="11"/>
        <color indexed="8"/>
        <rFont val="Arial"/>
        <family val="2"/>
      </rPr>
      <t xml:space="preserve">
</t>
    </r>
  </si>
  <si>
    <r>
      <rPr>
        <sz val="11"/>
        <rFont val="Arial"/>
        <family val="2"/>
      </rPr>
      <t xml:space="preserve">OncoBox Brust </t>
    </r>
    <r>
      <rPr>
        <sz val="8"/>
        <rFont val="Arial"/>
        <family val="2"/>
      </rPr>
      <t>(OncoBox Breast)</t>
    </r>
    <r>
      <rPr>
        <b/>
        <sz val="11"/>
        <rFont val="Arial"/>
        <family val="2"/>
      </rPr>
      <t xml:space="preserve">
KB 14b - Pat. mit neuaufgetretenem (Lokal-) Rezidiv und/oder Fernmetastasen (ohne primär M1 Pat.)</t>
    </r>
    <r>
      <rPr>
        <b/>
        <sz val="11"/>
        <color rgb="FFFF0000"/>
        <rFont val="Arial"/>
        <family val="2"/>
      </rPr>
      <t xml:space="preserve">
</t>
    </r>
    <r>
      <rPr>
        <b/>
        <sz val="8"/>
        <color theme="2" tint="-0.749992370372631"/>
        <rFont val="Arial"/>
        <family val="2"/>
      </rPr>
      <t>(KB 14b - Patients with 1st (local) recurrence and/or distant metastasis (without primary M1 patients))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</si>
  <si>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15 - Anzahl operative Eingriffe für R0-Resektion bei BET </t>
    </r>
    <r>
      <rPr>
        <b/>
        <sz val="8"/>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</si>
  <si>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17</t>
    </r>
    <r>
      <rPr>
        <b/>
        <sz val="11"/>
        <color indexed="8"/>
        <rFont val="Arial"/>
        <family val="2"/>
      </rPr>
      <t xml:space="preserve"> - Mastektomien </t>
    </r>
    <r>
      <rPr>
        <b/>
        <sz val="8"/>
        <color theme="2" tint="-0.749992370372631"/>
        <rFont val="Arial"/>
        <family val="2"/>
      </rPr>
      <t>(KB 17 - Mastectomies)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</si>
  <si>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8"/>
        <color theme="2" tint="-0.749992370372631"/>
        <rFont val="Arial"/>
        <family val="2"/>
      </rPr>
      <t>(KB 18 - Lymph node removal in the case of DCIS)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</si>
  <si>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8"/>
        <color theme="2" tint="-0.749992370372631"/>
        <rFont val="Arial"/>
        <family val="2"/>
      </rPr>
      <t>(KB 19 - Determination of nodal status in the case of invasive breast cancer)</t>
    </r>
    <r>
      <rPr>
        <b/>
        <sz val="11"/>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</si>
  <si>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20a</t>
    </r>
    <r>
      <rPr>
        <b/>
        <sz val="11"/>
        <color indexed="8"/>
        <rFont val="Arial"/>
        <family val="2"/>
      </rPr>
      <t xml:space="preserve"> - Alleinige Sentinellymphknoten-Entfernung (SLNE)</t>
    </r>
    <r>
      <rPr>
        <b/>
        <sz val="11"/>
        <rFont val="Arial"/>
        <family val="2"/>
      </rPr>
      <t xml:space="preserve"> bei pN0 (Frauen) </t>
    </r>
    <r>
      <rPr>
        <b/>
        <sz val="8"/>
        <color theme="2" tint="-0.749992370372631"/>
        <rFont val="Arial"/>
        <family val="2"/>
      </rPr>
      <t>(KB 20a - Only sentinel lymphonodectomy (SLNE) for pN0 (women))</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</si>
  <si>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 xml:space="preserve">N0 (Männer) </t>
    </r>
    <r>
      <rPr>
        <b/>
        <sz val="8"/>
        <color theme="2" tint="-0.749992370372631"/>
        <rFont val="Arial"/>
        <family val="2"/>
      </rPr>
      <t>(KB 20b - Only sentinel lymphonodectomy (SLNE) for pN0 (men))</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</si>
  <si>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8"/>
        <color theme="2" tint="-0.749992370372631"/>
        <rFont val="Arial"/>
        <family val="2"/>
      </rPr>
      <t>(KB 21 - Intraoperative sample radiography / sonography)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</si>
  <si>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8"/>
        <color theme="2" tint="-0.749992370372631"/>
        <rFont val="Arial"/>
        <family val="2"/>
      </rPr>
      <t>(KB 21b - Intraoperative sample radiography / sonography - restricted to primary cases)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</si>
  <si>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22</t>
    </r>
    <r>
      <rPr>
        <b/>
        <sz val="11"/>
        <color indexed="8"/>
        <rFont val="Arial"/>
        <family val="2"/>
      </rPr>
      <t xml:space="preserve"> - Revisionsoperationen </t>
    </r>
    <r>
      <rPr>
        <b/>
        <sz val="8"/>
        <color theme="2" tint="-0.749992370372631"/>
        <rFont val="Arial"/>
        <family val="2"/>
      </rPr>
      <t>(KB 22 - Revision surgeries)</t>
    </r>
    <r>
      <rPr>
        <b/>
        <sz val="11"/>
        <color indexed="8"/>
        <rFont val="Arial"/>
        <family val="2"/>
      </rPr>
      <t xml:space="preserve">
</t>
    </r>
  </si>
  <si>
    <r>
      <rPr>
        <sz val="11"/>
        <color theme="2" tint="-0.749992370372631"/>
        <rFont val="Arial"/>
        <family val="2"/>
      </rPr>
      <t xml:space="preserve">OncoBox Brust </t>
    </r>
    <r>
      <rPr>
        <sz val="8"/>
        <color theme="2" tint="-0.749992370372631"/>
        <rFont val="Arial"/>
        <family val="2"/>
      </rPr>
      <t>(OncoBox Breast)</t>
    </r>
    <r>
      <rPr>
        <b/>
        <sz val="11"/>
        <color theme="2" tint="-0.749992370372631"/>
        <rFont val="Arial"/>
        <family val="2"/>
      </rPr>
      <t xml:space="preserve">
KB 23 - Therapie der axillären Lymphabflussgebiete bei pN1mi </t>
    </r>
    <r>
      <rPr>
        <b/>
        <sz val="8"/>
        <color theme="2" tint="-0.749992370372631"/>
        <rFont val="Arial"/>
        <family val="2"/>
      </rPr>
      <t>(KB 23 - Therapy of the axillary lymphatic drainage for pN1mi)</t>
    </r>
    <r>
      <rPr>
        <b/>
        <sz val="11"/>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</si>
  <si>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 Farblegende </t>
    </r>
    <r>
      <rPr>
        <b/>
        <sz val="8"/>
        <color rgb="FF000000"/>
        <rFont val="Arial"/>
        <family val="2"/>
      </rPr>
      <t>(KB - colour key)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</si>
  <si>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Kategorisierung der Fälle für EQ </t>
    </r>
    <r>
      <rPr>
        <b/>
        <sz val="8"/>
        <color theme="2" tint="-0.749992370372631"/>
        <rFont val="Arial"/>
        <family val="2"/>
      </rPr>
      <t>(categories for the matrix)</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</si>
  <si>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Basisdaten (= Fallübersicht) </t>
    </r>
    <r>
      <rPr>
        <b/>
        <sz val="8"/>
        <color theme="2" tint="-0.749992370372631"/>
        <rFont val="Arial"/>
        <family val="2"/>
      </rPr>
      <t>(Basic data (= case overview))</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</si>
  <si>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Filter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</si>
  <si>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Kaplan-Meier Disease free survival (DFS)</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</si>
  <si>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Overall survival (OAS)</t>
    </r>
  </si>
  <si>
    <r>
      <rPr>
        <sz val="11"/>
        <color indexed="8"/>
        <rFont val="Arial"/>
        <family val="2"/>
      </rPr>
      <t xml:space="preserve">OncoBox Brust </t>
    </r>
    <r>
      <rPr>
        <sz val="8"/>
        <color rgb="FF000000"/>
        <rFont val="Arial"/>
        <family val="2"/>
      </rPr>
      <t>(OncoBox Breast)</t>
    </r>
    <r>
      <rPr>
        <b/>
        <sz val="11"/>
        <color indexed="8"/>
        <rFont val="Arial"/>
        <family val="2"/>
      </rPr>
      <t xml:space="preserve">
Patientenprofil </t>
    </r>
    <r>
      <rPr>
        <b/>
        <sz val="8"/>
        <color theme="2" tint="-0.749992370372631"/>
        <rFont val="Arial"/>
        <family val="2"/>
      </rPr>
      <t>(patient profile)</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</si>
  <si>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Anhang - Länderkennung nach ISO-3 </t>
    </r>
    <r>
      <rPr>
        <b/>
        <sz val="8"/>
        <color theme="2" tint="-0.749992370372631"/>
        <rFont val="Arial"/>
        <family val="2"/>
      </rPr>
      <t>(appendix - country codes ISO-3)</t>
    </r>
  </si>
  <si>
    <r>
      <t xml:space="preserve">KB-10b: Psychoonko.
</t>
    </r>
    <r>
      <rPr>
        <strike/>
        <u/>
        <sz val="8"/>
        <color rgb="FFFF0000"/>
        <rFont val="Arial"/>
        <family val="2"/>
      </rPr>
      <t>(KB-10b: Psychooncol.)</t>
    </r>
  </si>
  <si>
    <t>Psychoonkologische Betreuung (Gespräch ≥ 25 Min.) (Berechnung auf Primärfälle beschränkt)
Psycho-oncological care (Consultation ≥ 25 min.) (restricted to primary cases)</t>
  </si>
  <si>
    <r>
      <rPr>
        <strike/>
        <sz val="11"/>
        <color rgb="FFFF0000"/>
        <rFont val="Arial"/>
        <family val="2"/>
      </rPr>
      <t>Psychoonkologische Betreuung (Gespräch ≥ 25 Min.)</t>
    </r>
    <r>
      <rPr>
        <sz val="11"/>
        <color rgb="FFFF0000"/>
        <rFont val="Arial"/>
        <family val="2"/>
      </rPr>
      <t xml:space="preserve"> Psychonkologisches Distress-Screening</t>
    </r>
    <r>
      <rPr>
        <sz val="11"/>
        <rFont val="Arial"/>
        <family val="2"/>
      </rPr>
      <t xml:space="preserve"> (keine Berechnung)</t>
    </r>
    <r>
      <rPr>
        <sz val="11"/>
        <color theme="1"/>
        <rFont val="Arial"/>
        <family val="2"/>
      </rPr>
      <t xml:space="preserve">
</t>
    </r>
    <r>
      <rPr>
        <strike/>
        <sz val="11"/>
        <color rgb="FFFF0000"/>
        <rFont val="Arial"/>
        <family val="2"/>
      </rPr>
      <t>Psycho-oncological care (Consultation ≥ 25 min.)</t>
    </r>
    <r>
      <rPr>
        <sz val="11"/>
        <color rgb="FFFF0000"/>
        <rFont val="Arial"/>
        <family val="2"/>
      </rPr>
      <t xml:space="preserve"> Psycho-oncological distress screening</t>
    </r>
    <r>
      <rPr>
        <sz val="11"/>
        <color theme="2" tint="-0.749992370372631"/>
        <rFont val="Arial"/>
        <family val="2"/>
      </rPr>
      <t xml:space="preserve"> (no calculation)</t>
    </r>
  </si>
  <si>
    <r>
      <t xml:space="preserve">Primärfälle des Nenners, die in der </t>
    </r>
    <r>
      <rPr>
        <sz val="10"/>
        <color rgb="FF00B050"/>
        <rFont val="Arial"/>
        <family val="2"/>
      </rPr>
      <t>postoperativen</t>
    </r>
    <r>
      <rPr>
        <sz val="10"/>
        <rFont val="Arial"/>
        <family val="2"/>
      </rPr>
      <t xml:space="preserve"> Tumorkonferenz vorgestellt wurden
</t>
    </r>
    <r>
      <rPr>
        <sz val="10"/>
        <color theme="2" tint="-0.749992370372631"/>
        <rFont val="Arial"/>
        <family val="2"/>
      </rPr>
      <t>(primary cases of the denominator presented in the postoperative tumour board)</t>
    </r>
  </si>
  <si>
    <r>
      <t xml:space="preserve">Primärfälle mit DCIS </t>
    </r>
    <r>
      <rPr>
        <strike/>
        <sz val="10"/>
        <color rgb="FF00B050"/>
        <rFont val="Arial"/>
        <family val="2"/>
      </rPr>
      <t>und</t>
    </r>
    <r>
      <rPr>
        <sz val="10"/>
        <color rgb="FF00B050"/>
        <rFont val="Arial"/>
        <family val="2"/>
      </rPr>
      <t xml:space="preserve"> mit</t>
    </r>
    <r>
      <rPr>
        <sz val="10"/>
        <color indexed="8"/>
        <rFont val="Arial"/>
        <family val="2"/>
      </rPr>
      <t xml:space="preserve"> abgeschlossener operativer Therapie und BET  
</t>
    </r>
    <r>
      <rPr>
        <sz val="10"/>
        <color theme="2" tint="-0.749992370372631"/>
        <rFont val="Arial"/>
        <family val="2"/>
      </rPr>
      <t xml:space="preserve">(primary cases DCIS </t>
    </r>
    <r>
      <rPr>
        <strike/>
        <sz val="10"/>
        <color rgb="FF00B050"/>
        <rFont val="Arial"/>
        <family val="2"/>
      </rPr>
      <t>and</t>
    </r>
    <r>
      <rPr>
        <sz val="10"/>
        <color rgb="FF00B050"/>
        <rFont val="Arial"/>
        <family val="2"/>
      </rPr>
      <t xml:space="preserve"> with</t>
    </r>
    <r>
      <rPr>
        <sz val="10"/>
        <color theme="2" tint="-0.749992370372631"/>
        <rFont val="Arial"/>
        <family val="2"/>
      </rPr>
      <t xml:space="preserve"> completed surgical therapy and BCS)</t>
    </r>
  </si>
  <si>
    <r>
      <rPr>
        <sz val="10"/>
        <rFont val="Arial"/>
        <family val="2"/>
      </rPr>
      <t>Weibliche Primärfäll</t>
    </r>
    <r>
      <rPr>
        <sz val="10"/>
        <color indexed="8"/>
        <rFont val="Arial"/>
        <family val="2"/>
      </rPr>
      <t xml:space="preserve">e invasives Mammakarzinom </t>
    </r>
    <r>
      <rPr>
        <strike/>
        <sz val="10"/>
        <color rgb="FF00B050"/>
        <rFont val="Arial"/>
        <family val="2"/>
      </rPr>
      <t>und</t>
    </r>
    <r>
      <rPr>
        <sz val="10"/>
        <color rgb="FF00B050"/>
        <rFont val="Arial"/>
        <family val="2"/>
      </rPr>
      <t xml:space="preserve"> mit</t>
    </r>
    <r>
      <rPr>
        <sz val="10"/>
        <color rgb="FFFF0000"/>
        <rFont val="Arial"/>
        <family val="2"/>
      </rPr>
      <t xml:space="preserve"> </t>
    </r>
    <r>
      <rPr>
        <sz val="10"/>
        <color indexed="8"/>
        <rFont val="Arial"/>
        <family val="2"/>
      </rPr>
      <t xml:space="preserve">negativem pN-Staging und ohne präoperative tumorspezifische Therapie
</t>
    </r>
    <r>
      <rPr>
        <sz val="10"/>
        <color theme="2" tint="-0.749992370372631"/>
        <rFont val="Arial"/>
        <family val="2"/>
      </rPr>
      <t xml:space="preserve">(female primary cases of invasive breast cancer </t>
    </r>
    <r>
      <rPr>
        <strike/>
        <sz val="10"/>
        <color rgb="FF00B050"/>
        <rFont val="Arial"/>
        <family val="2"/>
      </rPr>
      <t>and</t>
    </r>
    <r>
      <rPr>
        <sz val="10"/>
        <color rgb="FF00B050"/>
        <rFont val="Arial"/>
        <family val="2"/>
      </rPr>
      <t xml:space="preserve"> with</t>
    </r>
    <r>
      <rPr>
        <sz val="10"/>
        <color theme="2" tint="-0.749992370372631"/>
        <rFont val="Arial"/>
        <family val="2"/>
      </rPr>
      <t xml:space="preserve"> negative pN staging and without preoperative tumour-specific therapy)</t>
    </r>
  </si>
  <si>
    <r>
      <rPr>
        <sz val="10"/>
        <rFont val="Arial"/>
        <family val="2"/>
      </rPr>
      <t>Männliche Prim</t>
    </r>
    <r>
      <rPr>
        <sz val="10"/>
        <color indexed="8"/>
        <rFont val="Arial"/>
        <family val="2"/>
      </rPr>
      <t xml:space="preserve">ärfälle invasives Mammakarzinom </t>
    </r>
    <r>
      <rPr>
        <strike/>
        <sz val="10"/>
        <color rgb="FF00B050"/>
        <rFont val="Arial"/>
        <family val="2"/>
      </rPr>
      <t>und</t>
    </r>
    <r>
      <rPr>
        <sz val="10"/>
        <color rgb="FF00B050"/>
        <rFont val="Arial"/>
        <family val="2"/>
      </rPr>
      <t xml:space="preserve"> mit</t>
    </r>
    <r>
      <rPr>
        <sz val="10"/>
        <color indexed="8"/>
        <rFont val="Arial"/>
        <family val="2"/>
      </rPr>
      <t xml:space="preserve"> negativem pN-Staging und ohne präoperative tumorspezifische Therapie
</t>
    </r>
    <r>
      <rPr>
        <sz val="10"/>
        <color theme="2" tint="-0.749992370372631"/>
        <rFont val="Arial"/>
        <family val="2"/>
      </rPr>
      <t>(male primary cases of invasive breast cancer</t>
    </r>
    <r>
      <rPr>
        <sz val="10"/>
        <color rgb="FF00B050"/>
        <rFont val="Arial"/>
        <family val="2"/>
      </rPr>
      <t xml:space="preserve"> </t>
    </r>
    <r>
      <rPr>
        <strike/>
        <sz val="10"/>
        <color rgb="FF00B050"/>
        <rFont val="Arial"/>
        <family val="2"/>
      </rPr>
      <t>and</t>
    </r>
    <r>
      <rPr>
        <sz val="10"/>
        <color rgb="FF00B050"/>
        <rFont val="Arial"/>
        <family val="2"/>
      </rPr>
      <t xml:space="preserve"> with</t>
    </r>
    <r>
      <rPr>
        <sz val="10"/>
        <color theme="2" tint="-0.749992370372631"/>
        <rFont val="Arial"/>
        <family val="2"/>
      </rPr>
      <t xml:space="preserve"> negative pN staging and without preoperative tumour-specific therapy)</t>
    </r>
  </si>
  <si>
    <r>
      <t xml:space="preserve">1 | 2 | 4 | 7 | 8 | 13 | </t>
    </r>
    <r>
      <rPr>
        <sz val="9"/>
        <color rgb="FFFF0000"/>
        <rFont val="Arial"/>
        <family val="2"/>
      </rPr>
      <t xml:space="preserve">16 </t>
    </r>
    <r>
      <rPr>
        <sz val="9"/>
        <rFont val="Arial"/>
        <family val="2"/>
      </rPr>
      <t>| 19 | 20a | 20b | 21b</t>
    </r>
  </si>
  <si>
    <t>Pat. des Nenners, die psychoonkologisch gescreent wurden
(patients of the denominator who received psycho-oncological care in an inpatient or outpatient setting (duration of consultation ≥ 25 min))</t>
  </si>
  <si>
    <r>
      <t xml:space="preserve">Primärfälle des Nenners, </t>
    </r>
    <r>
      <rPr>
        <strike/>
        <sz val="10"/>
        <color rgb="FF00B050"/>
        <rFont val="Arial"/>
        <family val="2"/>
      </rPr>
      <t>bei</t>
    </r>
    <r>
      <rPr>
        <sz val="10"/>
        <rFont val="Arial"/>
        <family val="2"/>
      </rPr>
      <t xml:space="preserve"> denen eine Radiatio empfohlen wurde
</t>
    </r>
    <r>
      <rPr>
        <sz val="10"/>
        <color theme="2" tint="-0.749992370372631"/>
        <rFont val="Arial"/>
        <family val="2"/>
      </rPr>
      <t>(primary cases of the denominator in which radiotherapy was recommended)</t>
    </r>
  </si>
  <si>
    <r>
      <rPr>
        <sz val="10"/>
        <rFont val="Arial"/>
        <family val="2"/>
      </rPr>
      <t>Pat. mi</t>
    </r>
    <r>
      <rPr>
        <sz val="10"/>
        <color indexed="8"/>
        <rFont val="Arial"/>
        <family val="2"/>
      </rPr>
      <t xml:space="preserve">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</si>
  <si>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t xml:space="preserve">keine Berechung durch OncoBox
</t>
    </r>
    <r>
      <rPr>
        <sz val="11"/>
        <color theme="2" tint="-0.749992370372631"/>
        <rFont val="Arial"/>
        <family val="2"/>
      </rPr>
      <t>(no calculation via OncoBox Breast)</t>
    </r>
  </si>
  <si>
    <r>
      <t xml:space="preserve">12.09.2023
Können Pat. mit beidseitigem Mamma-Ca. und unterschiedlicher Tumorbiologie in der linken und rechten Brust im Nenner gezählt werden? Bsp.: linke Brust HR-positiv und HER2-negativ, rechte Brust triple negativ.
</t>
    </r>
    <r>
      <rPr>
        <sz val="9"/>
        <color theme="2" tint="-0.749992370372631"/>
        <rFont val="Arial"/>
        <family val="2"/>
      </rPr>
      <t>(Can patients with bilateral breast cancer and different tumor biology in the left and right breast be counted in the denominator? Example: left breast HR-positive and HER2-negative, right breast triple negative.)</t>
    </r>
  </si>
  <si>
    <r>
      <t xml:space="preserve">Nein, diese können nicht gezählt werden.
</t>
    </r>
    <r>
      <rPr>
        <sz val="9"/>
        <color theme="2" tint="-0.749992370372631"/>
        <rFont val="Arial"/>
        <family val="2"/>
      </rPr>
      <t>(No, these cannot be counted.)</t>
    </r>
    <r>
      <rPr>
        <sz val="9"/>
        <rFont val="Arial"/>
        <family val="2"/>
      </rPr>
      <t xml:space="preserve">
</t>
    </r>
  </si>
  <si>
    <t xml:space="preserve">Only DCIS can be deemed to be non-invasive.
</t>
  </si>
  <si>
    <r>
      <rPr>
        <sz val="11"/>
        <rFont val="Arial"/>
        <family val="2"/>
      </rPr>
      <t xml:space="preserve">Brusterhaltendes Vorgehen bei pT1 </t>
    </r>
    <r>
      <rPr>
        <sz val="11"/>
        <color rgb="FFFF0000"/>
        <rFont val="Arial"/>
        <family val="2"/>
      </rPr>
      <t>(inkl. (y)pT1 u. (y)pT0)</t>
    </r>
    <r>
      <rPr>
        <sz val="11"/>
        <color theme="1"/>
        <rFont val="Arial"/>
        <family val="2"/>
      </rPr>
      <t xml:space="preserve">
</t>
    </r>
    <r>
      <rPr>
        <sz val="11"/>
        <color theme="2" tint="-0.749992370372631"/>
        <rFont val="Arial"/>
        <family val="2"/>
      </rPr>
      <t xml:space="preserve">Breast-conserving procedure for pT1 </t>
    </r>
    <r>
      <rPr>
        <sz val="11"/>
        <color rgb="FFFF0000"/>
        <rFont val="Arial"/>
        <family val="2"/>
      </rPr>
      <t>(incl. (y)pT1 a. (y)pT0)</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</si>
  <si>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16 - Brusterhaltendes Vorgehen bei pT1 </t>
    </r>
    <r>
      <rPr>
        <b/>
        <sz val="11"/>
        <color rgb="FFFF0000"/>
        <rFont val="Arial"/>
        <family val="2"/>
      </rPr>
      <t>(inkl. (y)pT1 u. (y)pT0)</t>
    </r>
    <r>
      <rPr>
        <b/>
        <sz val="11"/>
        <rFont val="Arial"/>
        <family val="2"/>
      </rPr>
      <t xml:space="preserve"> </t>
    </r>
    <r>
      <rPr>
        <b/>
        <sz val="8"/>
        <rFont val="Arial"/>
        <family val="2"/>
      </rPr>
      <t>(KB 16 - Breast-conserving procedure for pT1</t>
    </r>
    <r>
      <rPr>
        <b/>
        <sz val="8"/>
        <color rgb="FFFF0000"/>
        <rFont val="Arial"/>
        <family val="2"/>
      </rPr>
      <t xml:space="preserve"> (incl. (y)pT1 a. (y)pT0)</t>
    </r>
    <r>
      <rPr>
        <b/>
        <sz val="8"/>
        <rFont val="Arial"/>
        <family val="2"/>
      </rPr>
      <t>)</t>
    </r>
    <r>
      <rPr>
        <b/>
        <sz val="11"/>
        <color indexed="8"/>
        <rFont val="Arial"/>
        <family val="2"/>
      </rPr>
      <t xml:space="preserve">
</t>
    </r>
  </si>
  <si>
    <r>
      <t xml:space="preserve">Als nicht-invasiv zählt nur DCIS.
</t>
    </r>
    <r>
      <rPr>
        <strike/>
        <sz val="8"/>
        <color rgb="FFFF0000"/>
        <rFont val="Arial"/>
        <family val="2"/>
      </rPr>
      <t xml:space="preserve">Als invasives Karzinom sind alle Karzinom die in der S3-Leitlinie (S. 358 Version 2018)  aufgeführt werden zugelassen.
</t>
    </r>
  </si>
  <si>
    <r>
      <t xml:space="preserve">Only DCIS can be deemed to be non-invasive.
</t>
    </r>
    <r>
      <rPr>
        <strike/>
        <sz val="8"/>
        <color rgb="FFFF0000"/>
        <rFont val="Arial"/>
        <family val="2"/>
      </rPr>
      <t xml:space="preserve">All carcinomas listed in the S3 Guideline (p. 358, version 2018) that are deemed to be invasive carcinomas can be included.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</si>
</sst>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8"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strike/>
      <sz val="9"/>
      <name val="Arial"/>
      <family val="2"/>
    </font>
    <font>
      <sz val="10"/>
      <color theme="0" tint="-0.499984740745262"/>
      <name val="Arial"/>
      <family val="2"/>
    </font>
    <font>
      <sz val="10"/>
      <name val="Calibri"/>
      <family val="2"/>
      <scheme val="minor"/>
    </font>
    <font>
      <sz val="9"/>
      <name val="Calibri"/>
      <family val="2"/>
      <scheme val="minor"/>
    </font>
    <font>
      <strike/>
      <sz val="11"/>
      <color rgb="FFFF0000"/>
      <name val="Arial"/>
      <family val="2"/>
    </font>
    <font>
      <strike/>
      <u/>
      <sz val="11"/>
      <color rgb="FFFF0000"/>
      <name val="Arial"/>
      <family val="2"/>
    </font>
    <font>
      <b/>
      <sz val="8"/>
      <color rgb="FFFF0000"/>
      <name val="Calibri"/>
      <family val="2"/>
    </font>
    <font>
      <sz val="8"/>
      <name val="Calibri"/>
      <family val="2"/>
      <scheme val="minor"/>
    </font>
    <font>
      <b/>
      <vertAlign val="superscript"/>
      <sz val="8"/>
      <color indexed="8"/>
      <name val="Arial"/>
      <family val="2"/>
    </font>
    <font>
      <b/>
      <sz val="11"/>
      <color rgb="FFFF0000"/>
      <name val="Arial"/>
      <family val="2"/>
    </font>
    <font>
      <sz val="7"/>
      <name val="Symbol"/>
      <family val="1"/>
      <charset val="2"/>
    </font>
    <font>
      <u/>
      <sz val="11"/>
      <color theme="4" tint="-0.249977111117893"/>
      <name val="Arial"/>
      <family val="2"/>
    </font>
    <font>
      <b/>
      <sz val="10"/>
      <color theme="1" tint="0.34998626667073579"/>
      <name val="Arial"/>
      <family val="2"/>
    </font>
    <font>
      <b/>
      <sz val="12"/>
      <name val="Arial"/>
      <family val="2"/>
    </font>
    <font>
      <sz val="8"/>
      <color rgb="FF000000"/>
      <name val="Arial"/>
      <family val="2"/>
    </font>
    <font>
      <u/>
      <sz val="8"/>
      <color rgb="FF0000FF"/>
      <name val="Calibri"/>
      <family val="2"/>
    </font>
    <font>
      <u/>
      <sz val="8"/>
      <color indexed="12"/>
      <name val="Calibri"/>
      <family val="2"/>
    </font>
    <font>
      <u/>
      <sz val="8"/>
      <color theme="3"/>
      <name val="Arial"/>
      <family val="2"/>
    </font>
    <font>
      <u/>
      <sz val="9"/>
      <color theme="3"/>
      <name val="Arial"/>
      <family val="2"/>
    </font>
    <font>
      <u/>
      <sz val="8"/>
      <color theme="4" tint="-0.249977111117893"/>
      <name val="Arial"/>
      <family val="2"/>
    </font>
    <font>
      <sz val="10"/>
      <color rgb="FFFF0000"/>
      <name val="Arial"/>
      <family val="2"/>
    </font>
    <font>
      <strike/>
      <u/>
      <sz val="8"/>
      <color rgb="FFFF0000"/>
      <name val="Arial"/>
      <family val="2"/>
    </font>
    <font>
      <sz val="10"/>
      <color rgb="FF00B050"/>
      <name val="Arial"/>
      <family val="2"/>
    </font>
    <font>
      <strike/>
      <sz val="10"/>
      <color rgb="FF00B050"/>
      <name val="Arial"/>
      <family val="2"/>
    </font>
    <font>
      <strike/>
      <sz val="9"/>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s>
  <borders count="17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indexed="64"/>
      </left>
      <right/>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78" applyNumberFormat="0" applyFill="0" applyAlignment="0" applyProtection="0"/>
    <xf numFmtId="0" fontId="12"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36" fillId="7" borderId="74" applyNumberFormat="0" applyAlignment="0" applyProtection="0"/>
    <xf numFmtId="0" fontId="36" fillId="7" borderId="74" applyNumberForma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12" fillId="0" borderId="75" applyNumberFormat="0" applyFill="0" applyAlignment="0" applyProtection="0"/>
    <xf numFmtId="0" fontId="12" fillId="0" borderId="75" applyNumberFormat="0" applyFill="0" applyAlignment="0" applyProtection="0"/>
    <xf numFmtId="0" fontId="17" fillId="22" borderId="79" applyNumberFormat="0" applyFont="0" applyAlignment="0" applyProtection="0"/>
    <xf numFmtId="0" fontId="17" fillId="22" borderId="79"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101">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6" fillId="0" borderId="0" xfId="0" applyFont="1"/>
    <xf numFmtId="0" fontId="88" fillId="0" borderId="0" xfId="0" applyFont="1" applyAlignment="1">
      <alignment horizontal="center"/>
    </xf>
    <xf numFmtId="0" fontId="78" fillId="0" borderId="0" xfId="0" applyFont="1" applyAlignment="1">
      <alignment vertical="center"/>
    </xf>
    <xf numFmtId="0" fontId="79" fillId="0" borderId="81"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79" fillId="0" borderId="0" xfId="0" applyFont="1" applyAlignment="1">
      <alignment horizontal="left" vertical="top"/>
    </xf>
    <xf numFmtId="0" fontId="79" fillId="0" borderId="0" xfId="0" applyFont="1" applyAlignment="1">
      <alignment wrapText="1"/>
    </xf>
    <xf numFmtId="0" fontId="16" fillId="0" borderId="8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1"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98" xfId="357" applyFont="1" applyFill="1" applyBorder="1" applyAlignment="1">
      <alignment horizontal="center" vertical="center" wrapText="1"/>
    </xf>
    <xf numFmtId="0" fontId="16" fillId="0" borderId="98" xfId="0" applyFont="1" applyBorder="1" applyAlignment="1">
      <alignment horizontal="center"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98"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49" fillId="0" borderId="0" xfId="0" applyFont="1" applyAlignment="1">
      <alignment horizontal="left" vertical="center"/>
    </xf>
    <xf numFmtId="0" fontId="87" fillId="23" borderId="0" xfId="0" applyFont="1" applyFill="1" applyAlignment="1">
      <alignment horizontal="left" vertical="center" wrapText="1" readingOrder="1"/>
    </xf>
    <xf numFmtId="0" fontId="110"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1" fillId="0" borderId="0" xfId="0" applyFont="1"/>
    <xf numFmtId="0" fontId="23" fillId="23" borderId="0" xfId="0" applyFont="1" applyFill="1"/>
    <xf numFmtId="0" fontId="15" fillId="0" borderId="40" xfId="0" applyFont="1" applyBorder="1" applyAlignment="1">
      <alignment textRotation="90" wrapText="1"/>
    </xf>
    <xf numFmtId="0" fontId="15" fillId="0" borderId="90" xfId="0" applyFont="1" applyBorder="1" applyAlignment="1">
      <alignment textRotation="90" wrapText="1"/>
    </xf>
    <xf numFmtId="0" fontId="15" fillId="26" borderId="35" xfId="0" applyFont="1" applyFill="1" applyBorder="1" applyAlignment="1">
      <alignment vertical="top" wrapText="1"/>
    </xf>
    <xf numFmtId="0" fontId="15" fillId="0" borderId="90" xfId="0" applyFont="1" applyBorder="1" applyAlignment="1">
      <alignment horizontal="center" wrapText="1"/>
    </xf>
    <xf numFmtId="0" fontId="15" fillId="0" borderId="51"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0"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98" xfId="0" applyFont="1" applyFill="1" applyBorder="1" applyAlignment="1">
      <alignment horizontal="center" textRotation="90" wrapText="1"/>
    </xf>
    <xf numFmtId="1" fontId="9" fillId="0" borderId="0" xfId="0" applyNumberFormat="1" applyFont="1"/>
    <xf numFmtId="0" fontId="9" fillId="0" borderId="98" xfId="0" applyFont="1" applyBorder="1" applyAlignment="1">
      <alignment horizontal="center" vertical="center"/>
    </xf>
    <xf numFmtId="0" fontId="20" fillId="0" borderId="82" xfId="0" applyFont="1" applyBorder="1" applyAlignment="1">
      <alignment horizontal="center" vertical="center" wrapText="1"/>
    </xf>
    <xf numFmtId="0" fontId="14" fillId="0" borderId="100" xfId="0" applyFont="1" applyBorder="1" applyAlignment="1">
      <alignment horizontal="center" vertical="center"/>
    </xf>
    <xf numFmtId="1" fontId="16" fillId="0" borderId="101" xfId="0" applyNumberFormat="1" applyFont="1" applyBorder="1" applyAlignment="1">
      <alignment horizontal="center" vertical="center"/>
    </xf>
    <xf numFmtId="1" fontId="3" fillId="25" borderId="98" xfId="0" applyNumberFormat="1" applyFont="1" applyFill="1" applyBorder="1" applyAlignment="1" applyProtection="1">
      <alignment horizontal="center" vertical="center"/>
      <protection locked="0"/>
    </xf>
    <xf numFmtId="1" fontId="3" fillId="25" borderId="99" xfId="0" applyNumberFormat="1" applyFont="1" applyFill="1" applyBorder="1" applyAlignment="1" applyProtection="1">
      <alignment horizontal="center" vertical="center"/>
      <protection locked="0"/>
    </xf>
    <xf numFmtId="1" fontId="16" fillId="25" borderId="100" xfId="0" applyNumberFormat="1" applyFont="1" applyFill="1" applyBorder="1" applyAlignment="1" applyProtection="1">
      <alignment horizontal="center" vertical="center"/>
      <protection locked="0"/>
    </xf>
    <xf numFmtId="1" fontId="3" fillId="23" borderId="98" xfId="0" applyNumberFormat="1" applyFont="1" applyFill="1" applyBorder="1" applyAlignment="1">
      <alignment horizontal="center" vertical="center"/>
    </xf>
    <xf numFmtId="10" fontId="6" fillId="23" borderId="99" xfId="0" applyNumberFormat="1" applyFont="1" applyFill="1" applyBorder="1" applyAlignment="1">
      <alignment horizontal="center" vertical="center"/>
    </xf>
    <xf numFmtId="1" fontId="16" fillId="0" borderId="100" xfId="0" applyNumberFormat="1" applyFont="1" applyBorder="1" applyAlignment="1">
      <alignment horizontal="center" vertical="center"/>
    </xf>
    <xf numFmtId="1" fontId="16" fillId="25" borderId="98" xfId="454" quotePrefix="1" applyNumberFormat="1" applyFont="1" applyFill="1" applyBorder="1" applyAlignment="1" applyProtection="1">
      <alignment horizontal="center" vertical="center"/>
      <protection locked="0"/>
    </xf>
    <xf numFmtId="1" fontId="9" fillId="0" borderId="98" xfId="0" applyNumberFormat="1" applyFont="1" applyBorder="1" applyAlignment="1">
      <alignment horizontal="center" vertical="center"/>
    </xf>
    <xf numFmtId="1" fontId="3" fillId="23" borderId="97" xfId="0" applyNumberFormat="1" applyFont="1" applyFill="1" applyBorder="1" applyAlignment="1">
      <alignment horizontal="center" vertical="center"/>
    </xf>
    <xf numFmtId="1" fontId="3" fillId="23" borderId="96"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1" xfId="0" applyFont="1" applyFill="1" applyBorder="1" applyAlignment="1">
      <alignment vertical="center" wrapText="1"/>
    </xf>
    <xf numFmtId="0" fontId="25" fillId="61" borderId="98"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3" fillId="24" borderId="110"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0" xfId="0" applyFont="1" applyBorder="1" applyAlignment="1">
      <alignment vertical="top"/>
    </xf>
    <xf numFmtId="0" fontId="28" fillId="27" borderId="110" xfId="0" applyFont="1" applyFill="1" applyBorder="1" applyAlignment="1">
      <alignment vertical="center"/>
    </xf>
    <xf numFmtId="0" fontId="49" fillId="24" borderId="110" xfId="0" applyFont="1" applyFill="1" applyBorder="1" applyAlignment="1">
      <alignment vertical="center" wrapText="1"/>
    </xf>
    <xf numFmtId="0" fontId="79" fillId="61" borderId="110" xfId="0" applyFont="1" applyFill="1" applyBorder="1" applyAlignment="1">
      <alignment vertical="top"/>
    </xf>
    <xf numFmtId="0" fontId="28" fillId="24" borderId="110" xfId="0" applyFont="1" applyFill="1" applyBorder="1" applyAlignment="1">
      <alignment horizontal="left" vertical="center" wrapText="1"/>
    </xf>
    <xf numFmtId="0" fontId="49" fillId="24" borderId="110" xfId="0" applyFont="1" applyFill="1" applyBorder="1" applyAlignment="1">
      <alignment horizontal="left" vertical="center" wrapText="1"/>
    </xf>
    <xf numFmtId="0" fontId="79" fillId="0" borderId="125" xfId="0" applyFont="1" applyBorder="1" applyAlignment="1">
      <alignment vertical="top"/>
    </xf>
    <xf numFmtId="0" fontId="28" fillId="27" borderId="125" xfId="0" applyFont="1" applyFill="1" applyBorder="1" applyAlignment="1">
      <alignment vertical="center"/>
    </xf>
    <xf numFmtId="0" fontId="49" fillId="24" borderId="125" xfId="0" applyFont="1" applyFill="1" applyBorder="1" applyAlignment="1">
      <alignment vertical="center" wrapText="1"/>
    </xf>
    <xf numFmtId="0" fontId="79" fillId="61" borderId="125" xfId="0" applyFont="1" applyFill="1" applyBorder="1" applyAlignment="1">
      <alignment vertical="top"/>
    </xf>
    <xf numFmtId="0" fontId="28" fillId="24" borderId="125" xfId="0" applyFont="1" applyFill="1" applyBorder="1" applyAlignment="1">
      <alignment horizontal="left" vertical="center" wrapText="1"/>
    </xf>
    <xf numFmtId="0" fontId="49" fillId="24" borderId="125" xfId="0" applyFont="1" applyFill="1" applyBorder="1" applyAlignment="1">
      <alignment horizontal="left" vertical="center" wrapText="1"/>
    </xf>
    <xf numFmtId="0" fontId="6" fillId="0" borderId="110" xfId="0" applyFont="1" applyBorder="1" applyAlignment="1">
      <alignment horizontal="center" vertical="top" wrapText="1"/>
    </xf>
    <xf numFmtId="0" fontId="79" fillId="0" borderId="110" xfId="0" applyFont="1" applyBorder="1" applyAlignment="1">
      <alignment vertical="top" wrapText="1"/>
    </xf>
    <xf numFmtId="0" fontId="79" fillId="0" borderId="125" xfId="0" quotePrefix="1" applyFont="1" applyBorder="1" applyAlignment="1">
      <alignment vertical="top"/>
    </xf>
    <xf numFmtId="0" fontId="79" fillId="61" borderId="125" xfId="0" quotePrefix="1" applyFont="1" applyFill="1" applyBorder="1" applyAlignment="1">
      <alignment vertical="top"/>
    </xf>
    <xf numFmtId="0" fontId="16" fillId="0" borderId="125" xfId="0" quotePrefix="1" applyFont="1" applyBorder="1" applyAlignment="1">
      <alignment vertical="top"/>
    </xf>
    <xf numFmtId="0" fontId="16" fillId="61" borderId="125" xfId="0" quotePrefix="1" applyFont="1" applyFill="1" applyBorder="1" applyAlignment="1">
      <alignment vertical="top"/>
    </xf>
    <xf numFmtId="49" fontId="3" fillId="0" borderId="110" xfId="0" quotePrefix="1" applyNumberFormat="1" applyFont="1" applyBorder="1" applyAlignment="1">
      <alignment horizontal="left" vertical="top" wrapText="1"/>
    </xf>
    <xf numFmtId="11" fontId="3" fillId="61" borderId="110"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3" xfId="0" applyFont="1" applyFill="1" applyBorder="1" applyAlignment="1">
      <alignment horizontal="left" vertical="center"/>
    </xf>
    <xf numFmtId="0" fontId="84" fillId="0" borderId="34" xfId="0" applyFont="1" applyBorder="1" applyAlignment="1">
      <alignment horizontal="center" vertical="center"/>
    </xf>
    <xf numFmtId="0" fontId="3" fillId="23" borderId="110" xfId="0" applyFont="1" applyFill="1" applyBorder="1" applyAlignment="1">
      <alignment horizontal="left" vertical="top" wrapText="1"/>
    </xf>
    <xf numFmtId="0" fontId="79" fillId="61" borderId="110" xfId="0" quotePrefix="1" applyFont="1" applyFill="1" applyBorder="1" applyAlignment="1">
      <alignment horizontal="left" vertical="top" wrapText="1"/>
    </xf>
    <xf numFmtId="0" fontId="79" fillId="0" borderId="122" xfId="0" applyFont="1" applyBorder="1" applyAlignment="1">
      <alignment vertical="top" wrapText="1"/>
    </xf>
    <xf numFmtId="0" fontId="16" fillId="0" borderId="125" xfId="0" quotePrefix="1" applyFont="1" applyBorder="1" applyAlignment="1">
      <alignment horizontal="left" vertical="top" wrapText="1"/>
    </xf>
    <xf numFmtId="0" fontId="28" fillId="24" borderId="110" xfId="0" applyFont="1" applyFill="1" applyBorder="1" applyAlignment="1">
      <alignment horizontal="center" vertical="center" wrapText="1"/>
    </xf>
    <xf numFmtId="0" fontId="3" fillId="27" borderId="110" xfId="0" applyFont="1" applyFill="1" applyBorder="1" applyAlignment="1">
      <alignment horizontal="center" vertical="center" wrapText="1"/>
    </xf>
    <xf numFmtId="0" fontId="16" fillId="0" borderId="122"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4" fillId="0" borderId="0" xfId="0" applyFont="1"/>
    <xf numFmtId="0" fontId="3" fillId="0" borderId="0" xfId="0" applyFont="1" applyAlignment="1">
      <alignment horizontal="left" vertical="top" wrapText="1"/>
    </xf>
    <xf numFmtId="0" fontId="16" fillId="61" borderId="110" xfId="0" applyFont="1" applyFill="1" applyBorder="1" applyAlignment="1">
      <alignment horizontal="left" vertical="top" wrapText="1"/>
    </xf>
    <xf numFmtId="0" fontId="16" fillId="23" borderId="110" xfId="0" applyFont="1" applyFill="1" applyBorder="1" applyAlignment="1">
      <alignment horizontal="left" vertical="top" wrapText="1"/>
    </xf>
    <xf numFmtId="0" fontId="3" fillId="61" borderId="110" xfId="0" applyFont="1" applyFill="1" applyBorder="1" applyAlignment="1">
      <alignment horizontal="left" vertical="top" wrapText="1"/>
    </xf>
    <xf numFmtId="0" fontId="115" fillId="0" borderId="0" xfId="0" applyFont="1"/>
    <xf numFmtId="0" fontId="22" fillId="0" borderId="0" xfId="0" applyFont="1"/>
    <xf numFmtId="0" fontId="49" fillId="0" borderId="110" xfId="0" applyFont="1" applyBorder="1" applyAlignment="1">
      <alignment vertical="top" wrapText="1"/>
    </xf>
    <xf numFmtId="0" fontId="48" fillId="0" borderId="0" xfId="0" applyFont="1" applyAlignment="1">
      <alignment vertical="top"/>
    </xf>
    <xf numFmtId="0" fontId="16" fillId="23" borderId="122" xfId="0" applyFont="1" applyFill="1" applyBorder="1" applyAlignment="1">
      <alignment horizontal="left" vertical="top" wrapText="1"/>
    </xf>
    <xf numFmtId="0" fontId="3" fillId="23" borderId="122" xfId="0" applyFont="1" applyFill="1" applyBorder="1" applyAlignment="1">
      <alignment horizontal="left" vertical="top" wrapText="1"/>
    </xf>
    <xf numFmtId="0" fontId="16" fillId="23" borderId="110" xfId="0" applyFont="1" applyFill="1" applyBorder="1" applyAlignment="1">
      <alignment vertical="top" wrapText="1"/>
    </xf>
    <xf numFmtId="0" fontId="3" fillId="23" borderId="110" xfId="0" applyFont="1" applyFill="1" applyBorder="1" applyAlignment="1">
      <alignment vertical="top" wrapText="1"/>
    </xf>
    <xf numFmtId="0" fontId="3" fillId="0" borderId="111"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8" fillId="0" borderId="0" xfId="0" applyFont="1"/>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79" fillId="0" borderId="122" xfId="0" applyFont="1" applyBorder="1"/>
    <xf numFmtId="0" fontId="79" fillId="0" borderId="122"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98" xfId="0" applyFont="1" applyFill="1" applyBorder="1" applyAlignment="1" applyProtection="1">
      <alignment horizontal="center" vertical="center" wrapText="1"/>
      <protection locked="0"/>
    </xf>
    <xf numFmtId="0" fontId="23" fillId="73" borderId="101" xfId="0" applyFont="1" applyFill="1" applyBorder="1" applyAlignment="1" applyProtection="1">
      <alignment horizontal="center" vertical="center" wrapText="1"/>
      <protection locked="0"/>
    </xf>
    <xf numFmtId="0" fontId="120" fillId="0" borderId="33" xfId="0" applyFont="1" applyBorder="1"/>
    <xf numFmtId="0" fontId="23" fillId="0" borderId="98" xfId="0" applyFont="1" applyBorder="1" applyAlignment="1">
      <alignment horizontal="center" vertical="center" wrapText="1"/>
    </xf>
    <xf numFmtId="0" fontId="23" fillId="0" borderId="0" xfId="0" applyFont="1" applyAlignment="1">
      <alignment horizontal="center" vertical="center" wrapText="1"/>
    </xf>
    <xf numFmtId="0" fontId="122" fillId="75" borderId="131" xfId="0" applyFont="1" applyFill="1" applyBorder="1" applyAlignment="1" applyProtection="1">
      <alignment horizontal="center" vertical="center" wrapText="1"/>
      <protection locked="0"/>
    </xf>
    <xf numFmtId="0" fontId="120" fillId="0" borderId="131" xfId="0" applyFont="1" applyBorder="1"/>
    <xf numFmtId="0" fontId="122" fillId="0" borderId="131" xfId="0" applyFont="1" applyBorder="1" applyAlignment="1">
      <alignment horizontal="center" vertical="center" wrapText="1"/>
    </xf>
    <xf numFmtId="0" fontId="123" fillId="0" borderId="133" xfId="0" applyFont="1" applyBorder="1" applyAlignment="1">
      <alignment horizontal="center" vertical="center" wrapText="1"/>
    </xf>
    <xf numFmtId="0" fontId="122" fillId="23" borderId="131" xfId="357" applyFont="1" applyFill="1" applyBorder="1" applyAlignment="1">
      <alignment horizontal="center" vertical="center" wrapText="1"/>
    </xf>
    <xf numFmtId="0" fontId="122" fillId="65" borderId="131" xfId="0" applyFont="1" applyFill="1" applyBorder="1" applyAlignment="1" applyProtection="1">
      <alignment horizontal="center" vertical="center" wrapText="1"/>
      <protection locked="0"/>
    </xf>
    <xf numFmtId="10" fontId="23" fillId="0" borderId="110"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2" xfId="0" applyFont="1" applyFill="1" applyBorder="1"/>
    <xf numFmtId="0" fontId="88" fillId="61" borderId="110" xfId="0" applyFont="1" applyFill="1" applyBorder="1" applyAlignment="1">
      <alignment horizontal="left" vertical="center" wrapText="1"/>
    </xf>
    <xf numFmtId="0" fontId="17" fillId="68" borderId="69" xfId="0" applyFont="1" applyFill="1" applyBorder="1" applyAlignment="1">
      <alignment horizontal="center" vertical="center" textRotation="90"/>
    </xf>
    <xf numFmtId="0" fontId="79" fillId="0" borderId="128" xfId="0" applyFont="1" applyBorder="1" applyAlignment="1">
      <alignment vertical="top"/>
    </xf>
    <xf numFmtId="0" fontId="79" fillId="0" borderId="128" xfId="0" applyFont="1" applyBorder="1" applyAlignment="1">
      <alignment vertical="top" wrapText="1"/>
    </xf>
    <xf numFmtId="0" fontId="79" fillId="0" borderId="81" xfId="0" applyFont="1" applyBorder="1" applyAlignment="1">
      <alignment vertical="top" wrapText="1"/>
    </xf>
    <xf numFmtId="0" fontId="79" fillId="0" borderId="114" xfId="0" applyFont="1" applyBorder="1" applyAlignment="1">
      <alignment vertical="top" wrapText="1"/>
    </xf>
    <xf numFmtId="0" fontId="79" fillId="0" borderId="114" xfId="0" applyFont="1" applyBorder="1" applyAlignment="1">
      <alignment vertical="top"/>
    </xf>
    <xf numFmtId="0" fontId="71" fillId="76" borderId="81" xfId="0" applyFont="1" applyFill="1" applyBorder="1" applyAlignment="1">
      <alignment horizontal="center" vertical="center"/>
    </xf>
    <xf numFmtId="0" fontId="71" fillId="76" borderId="114" xfId="0" applyFont="1" applyFill="1" applyBorder="1" applyAlignment="1">
      <alignment horizontal="center" vertical="center"/>
    </xf>
    <xf numFmtId="0" fontId="71" fillId="76" borderId="128"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0"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24" xfId="0" applyFont="1" applyFill="1" applyBorder="1" applyAlignment="1">
      <alignment horizontal="center" vertical="center"/>
    </xf>
    <xf numFmtId="0" fontId="71" fillId="77" borderId="129" xfId="0" applyFont="1" applyFill="1" applyBorder="1" applyAlignment="1">
      <alignment horizontal="center" vertical="center"/>
    </xf>
    <xf numFmtId="0" fontId="71" fillId="76" borderId="129" xfId="0" applyFont="1" applyFill="1" applyBorder="1" applyAlignment="1">
      <alignment horizontal="center" vertical="center"/>
    </xf>
    <xf numFmtId="0" fontId="3" fillId="0" borderId="110" xfId="0" applyFont="1" applyBorder="1" applyAlignment="1">
      <alignment horizontal="left" vertical="top" wrapText="1"/>
    </xf>
    <xf numFmtId="0" fontId="79" fillId="0" borderId="81" xfId="0" applyFont="1" applyBorder="1" applyAlignment="1">
      <alignment horizontal="left" vertical="top" wrapText="1"/>
    </xf>
    <xf numFmtId="0" fontId="79" fillId="0" borderId="114" xfId="0" applyFont="1" applyBorder="1" applyAlignment="1">
      <alignment horizontal="left" vertical="top" wrapText="1"/>
    </xf>
    <xf numFmtId="0" fontId="0" fillId="68" borderId="0" xfId="0" applyFill="1"/>
    <xf numFmtId="0" fontId="71" fillId="76" borderId="104" xfId="0" applyFont="1" applyFill="1" applyBorder="1" applyAlignment="1">
      <alignment horizontal="center" vertical="center"/>
    </xf>
    <xf numFmtId="0" fontId="71" fillId="76" borderId="117" xfId="0" applyFont="1" applyFill="1" applyBorder="1" applyAlignment="1">
      <alignment horizontal="center" vertical="center"/>
    </xf>
    <xf numFmtId="0" fontId="3" fillId="61" borderId="125" xfId="0" applyFont="1" applyFill="1" applyBorder="1" applyAlignment="1">
      <alignment horizontal="left" vertical="top" wrapText="1"/>
    </xf>
    <xf numFmtId="0" fontId="126"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2"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78" fillId="0" borderId="0" xfId="0" applyFont="1" applyAlignment="1">
      <alignment horizontal="center"/>
    </xf>
    <xf numFmtId="0" fontId="78" fillId="0" borderId="110"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6"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0" xfId="0" applyFont="1" applyFill="1" applyBorder="1" applyAlignment="1">
      <alignment vertical="top" wrapText="1"/>
    </xf>
    <xf numFmtId="0" fontId="16" fillId="0" borderId="110"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1" xfId="0" applyFont="1" applyBorder="1"/>
    <xf numFmtId="0" fontId="79" fillId="0" borderId="126" xfId="0" applyFont="1" applyBorder="1"/>
    <xf numFmtId="0" fontId="129" fillId="82" borderId="122" xfId="0" applyFont="1" applyFill="1" applyBorder="1" applyAlignment="1">
      <alignment vertical="center" wrapText="1"/>
    </xf>
    <xf numFmtId="0" fontId="129" fillId="82" borderId="111" xfId="0" applyFont="1" applyFill="1" applyBorder="1" applyAlignment="1">
      <alignment horizontal="left" vertical="center" wrapText="1"/>
    </xf>
    <xf numFmtId="0" fontId="129" fillId="83" borderId="122" xfId="0" applyFont="1" applyFill="1" applyBorder="1" applyAlignment="1">
      <alignment vertical="center" wrapText="1"/>
    </xf>
    <xf numFmtId="0" fontId="129" fillId="83" borderId="111"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5" fillId="23" borderId="0" xfId="0" applyFont="1" applyFill="1" applyAlignment="1">
      <alignment horizontal="left" vertical="top" wrapText="1"/>
    </xf>
    <xf numFmtId="0" fontId="16" fillId="24" borderId="110" xfId="0" applyFont="1" applyFill="1" applyBorder="1" applyAlignment="1">
      <alignment horizontal="center" vertical="center" wrapText="1"/>
    </xf>
    <xf numFmtId="0" fontId="15" fillId="0" borderId="110" xfId="0" applyFont="1" applyBorder="1" applyAlignment="1">
      <alignment horizontal="center" vertical="top" wrapText="1"/>
    </xf>
    <xf numFmtId="0" fontId="16" fillId="0" borderId="0" xfId="0" applyFont="1"/>
    <xf numFmtId="0" fontId="16" fillId="0" borderId="10" xfId="0" quotePrefix="1" applyFont="1" applyBorder="1" applyAlignment="1">
      <alignment horizontal="left" vertical="top" wrapText="1"/>
    </xf>
    <xf numFmtId="0" fontId="15" fillId="61" borderId="110" xfId="0" applyFont="1" applyFill="1" applyBorder="1" applyAlignment="1">
      <alignment horizontal="center" vertical="top" wrapText="1"/>
    </xf>
    <xf numFmtId="0" fontId="79" fillId="0" borderId="110" xfId="0" applyFont="1" applyBorder="1" applyAlignment="1">
      <alignment horizontal="left" vertical="top" wrapText="1"/>
    </xf>
    <xf numFmtId="0" fontId="70" fillId="0" borderId="34" xfId="0" applyFont="1" applyBorder="1" applyAlignment="1">
      <alignment horizontal="left" vertical="top" wrapText="1"/>
    </xf>
    <xf numFmtId="0" fontId="3" fillId="0" borderId="117" xfId="0" applyFont="1" applyBorder="1" applyAlignment="1">
      <alignment horizontal="left" vertical="top" wrapText="1"/>
    </xf>
    <xf numFmtId="0" fontId="87" fillId="61" borderId="0" xfId="0" applyFont="1" applyFill="1" applyAlignment="1">
      <alignment horizontal="left" vertical="top" wrapText="1"/>
    </xf>
    <xf numFmtId="0" fontId="16" fillId="0" borderId="102" xfId="357" applyFont="1" applyBorder="1"/>
    <xf numFmtId="0" fontId="16" fillId="0" borderId="33" xfId="357" applyFont="1" applyBorder="1"/>
    <xf numFmtId="0" fontId="7" fillId="0" borderId="33" xfId="0" applyFont="1" applyBorder="1"/>
    <xf numFmtId="0" fontId="7" fillId="0" borderId="101" xfId="0" applyFont="1" applyBorder="1"/>
    <xf numFmtId="14" fontId="16" fillId="23" borderId="110"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2" fillId="0" borderId="0" xfId="0" applyFont="1"/>
    <xf numFmtId="0" fontId="85" fillId="68" borderId="129" xfId="0" applyFont="1" applyFill="1" applyBorder="1" applyAlignment="1">
      <alignment horizontal="left" vertical="center" wrapText="1"/>
    </xf>
    <xf numFmtId="0" fontId="94" fillId="68" borderId="129" xfId="0" applyFont="1" applyFill="1" applyBorder="1" applyAlignment="1">
      <alignment horizontal="left" vertical="center" wrapText="1"/>
    </xf>
    <xf numFmtId="0" fontId="85" fillId="68" borderId="129"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0" xfId="0" applyFont="1" applyBorder="1" applyAlignment="1">
      <alignment horizontal="center" vertical="center"/>
    </xf>
    <xf numFmtId="0" fontId="133" fillId="0" borderId="110" xfId="0" applyFont="1" applyBorder="1" applyAlignment="1">
      <alignment horizontal="center" vertical="center"/>
    </xf>
    <xf numFmtId="0" fontId="133" fillId="0" borderId="0" xfId="0" applyFont="1" applyAlignment="1">
      <alignment horizontal="center" vertical="center"/>
    </xf>
    <xf numFmtId="0" fontId="94" fillId="0" borderId="130" xfId="0" applyFont="1" applyBorder="1" applyAlignment="1">
      <alignment vertical="center" wrapText="1"/>
    </xf>
    <xf numFmtId="0" fontId="94" fillId="68" borderId="129"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6" fillId="0" borderId="110" xfId="0" applyFont="1" applyBorder="1" applyAlignment="1">
      <alignment horizontal="center" vertical="center"/>
    </xf>
    <xf numFmtId="0" fontId="79" fillId="0" borderId="110" xfId="0" applyFont="1" applyBorder="1" applyAlignment="1">
      <alignment horizontal="center" vertical="center"/>
    </xf>
    <xf numFmtId="0" fontId="3" fillId="0" borderId="122" xfId="0" applyFont="1" applyBorder="1" applyAlignment="1">
      <alignment horizontal="left" vertical="top" wrapText="1"/>
    </xf>
    <xf numFmtId="0" fontId="137" fillId="0" borderId="0" xfId="0" applyFont="1"/>
    <xf numFmtId="0" fontId="21" fillId="0" borderId="0" xfId="0" applyFont="1" applyAlignment="1">
      <alignment horizontal="left" vertical="top" wrapText="1"/>
    </xf>
    <xf numFmtId="49" fontId="16" fillId="0" borderId="110" xfId="0" applyNumberFormat="1" applyFont="1" applyBorder="1" applyAlignment="1">
      <alignment horizontal="left" vertical="top" wrapText="1"/>
    </xf>
    <xf numFmtId="0" fontId="79" fillId="0" borderId="50" xfId="0" applyFont="1" applyBorder="1" applyAlignment="1">
      <alignment vertical="top" wrapText="1"/>
    </xf>
    <xf numFmtId="0" fontId="71" fillId="77" borderId="128" xfId="0" applyFont="1" applyFill="1" applyBorder="1" applyAlignment="1">
      <alignment horizontal="center" vertical="center"/>
    </xf>
    <xf numFmtId="0" fontId="79" fillId="0" borderId="117" xfId="0" applyFont="1" applyBorder="1" applyAlignment="1">
      <alignment horizontal="left" vertical="top" wrapText="1"/>
    </xf>
    <xf numFmtId="0" fontId="79" fillId="0" borderId="117" xfId="0" applyFont="1" applyBorder="1" applyAlignment="1">
      <alignment vertical="top"/>
    </xf>
    <xf numFmtId="0" fontId="79" fillId="0" borderId="117" xfId="0" applyFont="1" applyBorder="1" applyAlignment="1">
      <alignment vertical="top" wrapText="1"/>
    </xf>
    <xf numFmtId="0" fontId="28" fillId="24" borderId="122"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28" xfId="0" applyFont="1" applyBorder="1" applyAlignment="1">
      <alignment horizontal="center" vertical="center"/>
    </xf>
    <xf numFmtId="0" fontId="139" fillId="0" borderId="0" xfId="0" applyFont="1" applyAlignment="1">
      <alignment wrapText="1"/>
    </xf>
    <xf numFmtId="0" fontId="0" fillId="72" borderId="0" xfId="0" applyFill="1"/>
    <xf numFmtId="0" fontId="80" fillId="61" borderId="110" xfId="0" applyFont="1" applyFill="1" applyBorder="1" applyAlignment="1">
      <alignment horizontal="center" vertical="top" wrapText="1"/>
    </xf>
    <xf numFmtId="0" fontId="16" fillId="0" borderId="122" xfId="0" applyFont="1" applyBorder="1" applyAlignment="1">
      <alignment vertical="top" wrapText="1"/>
    </xf>
    <xf numFmtId="0" fontId="16" fillId="62" borderId="110" xfId="0" applyFont="1" applyFill="1" applyBorder="1" applyAlignment="1">
      <alignment horizontal="center" vertical="center" wrapText="1"/>
    </xf>
    <xf numFmtId="0" fontId="80" fillId="61" borderId="110" xfId="0" quotePrefix="1" applyFont="1" applyFill="1" applyBorder="1" applyAlignment="1">
      <alignment horizontal="center" vertical="top" wrapText="1"/>
    </xf>
    <xf numFmtId="0" fontId="78" fillId="0" borderId="124" xfId="0" applyFont="1" applyBorder="1"/>
    <xf numFmtId="0" fontId="0" fillId="0" borderId="103" xfId="0" applyBorder="1"/>
    <xf numFmtId="0" fontId="78" fillId="0" borderId="11" xfId="0" applyFont="1" applyBorder="1"/>
    <xf numFmtId="0" fontId="16" fillId="0" borderId="125" xfId="0" applyFont="1" applyBorder="1" applyAlignment="1">
      <alignment vertical="top" wrapText="1"/>
    </xf>
    <xf numFmtId="0" fontId="16" fillId="0" borderId="124" xfId="0" applyFont="1" applyBorder="1" applyAlignment="1">
      <alignment horizontal="center" vertical="top" wrapText="1"/>
    </xf>
    <xf numFmtId="0" fontId="16" fillId="0" borderId="124" xfId="0" applyFont="1" applyBorder="1" applyAlignment="1">
      <alignment vertical="top" wrapText="1"/>
    </xf>
    <xf numFmtId="0" fontId="79" fillId="0" borderId="121" xfId="0" applyFont="1" applyBorder="1" applyAlignment="1">
      <alignment horizontal="left" vertical="top"/>
    </xf>
    <xf numFmtId="0" fontId="16" fillId="0" borderId="119" xfId="0" applyFont="1" applyBorder="1" applyAlignment="1">
      <alignment vertical="top" wrapText="1"/>
    </xf>
    <xf numFmtId="0" fontId="79" fillId="0" borderId="120" xfId="0" applyFont="1" applyBorder="1" applyAlignment="1">
      <alignment horizontal="left" vertical="top" wrapText="1"/>
    </xf>
    <xf numFmtId="0" fontId="16" fillId="0" borderId="110" xfId="0" applyFont="1" applyBorder="1" applyAlignment="1">
      <alignment horizontal="center" vertical="center" wrapText="1"/>
    </xf>
    <xf numFmtId="0" fontId="17" fillId="0" borderId="0" xfId="0" applyFont="1" applyAlignment="1">
      <alignment horizontal="center" vertical="top" wrapText="1"/>
    </xf>
    <xf numFmtId="0" fontId="80" fillId="0" borderId="110" xfId="0" applyFont="1" applyBorder="1" applyAlignment="1">
      <alignment horizontal="center"/>
    </xf>
    <xf numFmtId="14" fontId="79" fillId="0" borderId="110" xfId="0" applyNumberFormat="1" applyFont="1" applyBorder="1" applyAlignment="1">
      <alignment horizontal="center"/>
    </xf>
    <xf numFmtId="0" fontId="79" fillId="64" borderId="110" xfId="0" applyFont="1" applyFill="1" applyBorder="1" applyAlignment="1">
      <alignment horizontal="center"/>
    </xf>
    <xf numFmtId="0" fontId="79" fillId="0" borderId="110" xfId="0" applyFont="1" applyBorder="1" applyAlignment="1">
      <alignment horizontal="center"/>
    </xf>
    <xf numFmtId="0" fontId="79" fillId="88" borderId="110" xfId="0" applyFont="1" applyFill="1" applyBorder="1" applyAlignment="1">
      <alignment horizontal="center"/>
    </xf>
    <xf numFmtId="0" fontId="79" fillId="89" borderId="110"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0" xfId="0" applyFont="1" applyBorder="1" applyAlignment="1">
      <alignment horizontal="center" vertical="center" wrapText="1"/>
    </xf>
    <xf numFmtId="0" fontId="16" fillId="0" borderId="110" xfId="0" applyFont="1" applyBorder="1" applyAlignment="1">
      <alignment horizontal="center" vertical="top"/>
    </xf>
    <xf numFmtId="14" fontId="16" fillId="0" borderId="110"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0" xfId="0" applyNumberFormat="1" applyFont="1" applyBorder="1" applyAlignment="1">
      <alignment horizontal="center" vertical="center"/>
    </xf>
    <xf numFmtId="2" fontId="79" fillId="0" borderId="110" xfId="0" applyNumberFormat="1" applyFont="1" applyBorder="1" applyAlignment="1">
      <alignment horizontal="center"/>
    </xf>
    <xf numFmtId="0" fontId="16" fillId="0" borderId="121" xfId="0" applyFont="1" applyBorder="1" applyAlignment="1">
      <alignment vertical="top" wrapText="1"/>
    </xf>
    <xf numFmtId="0" fontId="3" fillId="0" borderId="110"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1"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4"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1" xfId="0" applyFont="1" applyBorder="1" applyAlignment="1">
      <alignment horizontal="left" vertical="top" wrapText="1"/>
    </xf>
    <xf numFmtId="0" fontId="16" fillId="0" borderId="81" xfId="0" applyFont="1" applyBorder="1" applyAlignment="1">
      <alignment vertical="top" wrapText="1"/>
    </xf>
    <xf numFmtId="0" fontId="16" fillId="0" borderId="58" xfId="0" applyFont="1" applyBorder="1" applyAlignment="1">
      <alignment horizontal="left" vertical="top" wrapText="1"/>
    </xf>
    <xf numFmtId="0" fontId="16" fillId="0" borderId="110" xfId="0" applyFont="1" applyBorder="1" applyAlignment="1">
      <alignment vertical="top"/>
    </xf>
    <xf numFmtId="0" fontId="16" fillId="0" borderId="125" xfId="0" applyFont="1" applyBorder="1" applyAlignment="1">
      <alignment vertical="top"/>
    </xf>
    <xf numFmtId="0" fontId="79" fillId="0" borderId="121"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4" xfId="0" applyFont="1" applyBorder="1" applyAlignment="1">
      <alignment horizontal="left" vertical="top" wrapText="1"/>
    </xf>
    <xf numFmtId="0" fontId="79" fillId="0" borderId="125" xfId="0" applyFont="1" applyBorder="1" applyAlignment="1">
      <alignment horizontal="left" vertical="top"/>
    </xf>
    <xf numFmtId="0" fontId="3" fillId="0" borderId="125" xfId="0" applyFont="1" applyBorder="1" applyAlignment="1">
      <alignment horizontal="left" vertical="top" wrapText="1"/>
    </xf>
    <xf numFmtId="0" fontId="16" fillId="0" borderId="110" xfId="0" applyFont="1" applyBorder="1" applyAlignment="1">
      <alignment vertical="top" wrapText="1"/>
    </xf>
    <xf numFmtId="0" fontId="3" fillId="0" borderId="58" xfId="0" applyFont="1" applyBorder="1" applyAlignment="1">
      <alignment horizontal="left" vertical="top" wrapText="1"/>
    </xf>
    <xf numFmtId="0" fontId="3" fillId="0" borderId="118" xfId="0" applyFont="1" applyBorder="1" applyAlignment="1">
      <alignment horizontal="left" vertical="top" wrapText="1"/>
    </xf>
    <xf numFmtId="0" fontId="79" fillId="0" borderId="121" xfId="0" applyFont="1" applyBorder="1" applyAlignment="1">
      <alignment horizontal="left" vertical="top" wrapText="1"/>
    </xf>
    <xf numFmtId="0" fontId="88" fillId="0" borderId="110" xfId="0" applyFont="1" applyBorder="1" applyAlignment="1">
      <alignment horizontal="left" vertical="center" wrapText="1"/>
    </xf>
    <xf numFmtId="0" fontId="16" fillId="0" borderId="117" xfId="0" applyFont="1" applyBorder="1" applyAlignment="1">
      <alignment horizontal="left" vertical="top" wrapText="1"/>
    </xf>
    <xf numFmtId="0" fontId="16" fillId="0" borderId="114" xfId="0" applyFont="1" applyBorder="1" applyAlignment="1">
      <alignment horizontal="left" vertical="top" wrapText="1"/>
    </xf>
    <xf numFmtId="0" fontId="16" fillId="0" borderId="114" xfId="0" applyFont="1" applyBorder="1" applyAlignment="1">
      <alignment vertical="top" wrapText="1"/>
    </xf>
    <xf numFmtId="0" fontId="11" fillId="0" borderId="0" xfId="0" applyFont="1" applyAlignment="1">
      <alignment horizontal="center" vertical="center"/>
    </xf>
    <xf numFmtId="0" fontId="16" fillId="0" borderId="81" xfId="0" applyFont="1" applyBorder="1" applyAlignment="1">
      <alignment vertical="top"/>
    </xf>
    <xf numFmtId="0" fontId="16" fillId="0" borderId="117" xfId="0" applyFont="1" applyBorder="1" applyAlignment="1">
      <alignment vertical="top"/>
    </xf>
    <xf numFmtId="0" fontId="16" fillId="0" borderId="118" xfId="0" quotePrefix="1" applyFont="1" applyBorder="1" applyAlignment="1">
      <alignment horizontal="left" vertical="top"/>
    </xf>
    <xf numFmtId="20" fontId="79" fillId="0" borderId="125" xfId="0" quotePrefix="1" applyNumberFormat="1" applyFont="1" applyBorder="1" applyAlignment="1">
      <alignment vertical="top"/>
    </xf>
    <xf numFmtId="0" fontId="150" fillId="0" borderId="27" xfId="0" applyFont="1" applyBorder="1" applyAlignment="1">
      <alignment horizontal="center" vertical="center"/>
    </xf>
    <xf numFmtId="0" fontId="150" fillId="0" borderId="0" xfId="0" applyFont="1" applyAlignment="1">
      <alignment horizontal="right" vertical="center"/>
    </xf>
    <xf numFmtId="0" fontId="3" fillId="0" borderId="121" xfId="0" applyFont="1" applyBorder="1" applyAlignment="1">
      <alignment horizontal="left" vertical="top" wrapText="1"/>
    </xf>
    <xf numFmtId="0" fontId="0" fillId="0" borderId="12" xfId="0" applyBorder="1" applyAlignment="1">
      <alignment horizontal="left" vertical="top"/>
    </xf>
    <xf numFmtId="0" fontId="138" fillId="0" borderId="0" xfId="0" applyFont="1"/>
    <xf numFmtId="0" fontId="114" fillId="0" borderId="34" xfId="0" applyFont="1" applyBorder="1"/>
    <xf numFmtId="0" fontId="114" fillId="0" borderId="27" xfId="0" applyFont="1" applyBorder="1"/>
    <xf numFmtId="0" fontId="28" fillId="28" borderId="18" xfId="0" applyFont="1" applyFill="1" applyBorder="1" applyAlignment="1">
      <alignment horizontal="left" vertical="center"/>
    </xf>
    <xf numFmtId="0" fontId="79" fillId="0" borderId="135" xfId="0" applyFont="1" applyBorder="1" applyAlignment="1">
      <alignment vertical="top"/>
    </xf>
    <xf numFmtId="0" fontId="28" fillId="27" borderId="135" xfId="0" applyFont="1" applyFill="1" applyBorder="1" applyAlignment="1">
      <alignment vertical="center"/>
    </xf>
    <xf numFmtId="0" fontId="79" fillId="0" borderId="135" xfId="0" applyFont="1" applyBorder="1" applyAlignment="1">
      <alignment vertical="top" wrapText="1"/>
    </xf>
    <xf numFmtId="0" fontId="49" fillId="24" borderId="135" xfId="0" applyFont="1" applyFill="1" applyBorder="1" applyAlignment="1">
      <alignment vertical="center" wrapText="1"/>
    </xf>
    <xf numFmtId="0" fontId="79" fillId="61" borderId="135" xfId="0" applyFont="1" applyFill="1" applyBorder="1" applyAlignment="1">
      <alignment vertical="top" wrapText="1"/>
    </xf>
    <xf numFmtId="0" fontId="16" fillId="0" borderId="135" xfId="0" applyFont="1" applyBorder="1" applyAlignment="1">
      <alignment vertical="top" wrapText="1"/>
    </xf>
    <xf numFmtId="0" fontId="16" fillId="61" borderId="135" xfId="0" applyFont="1" applyFill="1" applyBorder="1" applyAlignment="1">
      <alignment vertical="top" wrapText="1"/>
    </xf>
    <xf numFmtId="0" fontId="49" fillId="24" borderId="135" xfId="0" applyFont="1" applyFill="1" applyBorder="1" applyAlignment="1">
      <alignment horizontal="left" vertical="center" wrapText="1"/>
    </xf>
    <xf numFmtId="0" fontId="28" fillId="24" borderId="135" xfId="0" applyFont="1" applyFill="1" applyBorder="1" applyAlignment="1">
      <alignment horizontal="left" vertical="center" wrapText="1"/>
    </xf>
    <xf numFmtId="0" fontId="28" fillId="28" borderId="110" xfId="0" applyFont="1" applyFill="1" applyBorder="1" applyAlignment="1">
      <alignment horizontal="left" vertical="center"/>
    </xf>
    <xf numFmtId="0" fontId="140" fillId="62" borderId="110" xfId="0" applyFont="1" applyFill="1" applyBorder="1" applyAlignment="1">
      <alignment horizontal="center" vertical="center"/>
    </xf>
    <xf numFmtId="0" fontId="80" fillId="62" borderId="110" xfId="0" applyFont="1" applyFill="1" applyBorder="1" applyAlignment="1">
      <alignment horizontal="center" vertical="center"/>
    </xf>
    <xf numFmtId="0" fontId="16" fillId="0" borderId="58" xfId="0" applyFont="1" applyBorder="1" applyAlignment="1">
      <alignment vertical="top" wrapText="1"/>
    </xf>
    <xf numFmtId="0" fontId="79" fillId="0" borderId="125" xfId="0" applyFont="1" applyBorder="1" applyAlignment="1">
      <alignment vertical="top" wrapText="1"/>
    </xf>
    <xf numFmtId="0" fontId="78" fillId="0" borderId="110" xfId="0" applyFont="1" applyBorder="1" applyAlignment="1">
      <alignment vertical="center"/>
    </xf>
    <xf numFmtId="0" fontId="71" fillId="0" borderId="110" xfId="0" applyFont="1" applyBorder="1" applyAlignment="1">
      <alignment vertical="center"/>
    </xf>
    <xf numFmtId="0" fontId="71" fillId="0" borderId="137" xfId="0" applyFont="1" applyBorder="1" applyAlignment="1">
      <alignment vertical="center"/>
    </xf>
    <xf numFmtId="0" fontId="85" fillId="0" borderId="0" xfId="0" applyFont="1"/>
    <xf numFmtId="0" fontId="0" fillId="0" borderId="137"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2" xfId="0" applyFont="1" applyBorder="1" applyAlignment="1">
      <alignment vertical="top" wrapText="1"/>
    </xf>
    <xf numFmtId="0" fontId="16" fillId="0" borderId="125" xfId="0" applyFont="1" applyBorder="1" applyAlignment="1">
      <alignment horizontal="left" vertical="top"/>
    </xf>
    <xf numFmtId="0" fontId="17" fillId="0" borderId="124" xfId="0" applyFont="1" applyBorder="1"/>
    <xf numFmtId="0" fontId="71" fillId="0" borderId="123" xfId="0" applyFont="1" applyBorder="1" applyAlignment="1">
      <alignment vertical="top"/>
    </xf>
    <xf numFmtId="0" fontId="17" fillId="0" borderId="135" xfId="0" applyFont="1" applyBorder="1"/>
    <xf numFmtId="0" fontId="1" fillId="0" borderId="34" xfId="0" applyFont="1" applyBorder="1"/>
    <xf numFmtId="0" fontId="79" fillId="61" borderId="110" xfId="0" applyFont="1" applyFill="1" applyBorder="1" applyAlignment="1">
      <alignment horizontal="left" vertical="top" wrapText="1"/>
    </xf>
    <xf numFmtId="0" fontId="78" fillId="0" borderId="29" xfId="0" applyFont="1" applyBorder="1" applyAlignment="1">
      <alignment vertical="center"/>
    </xf>
    <xf numFmtId="0" fontId="78" fillId="90" borderId="135" xfId="0" applyFont="1" applyFill="1" applyBorder="1" applyAlignment="1">
      <alignment vertical="center"/>
    </xf>
    <xf numFmtId="0" fontId="78" fillId="0" borderId="110" xfId="0" applyFont="1" applyBorder="1" applyAlignment="1">
      <alignment horizontal="left" vertical="center" wrapText="1"/>
    </xf>
    <xf numFmtId="0" fontId="71" fillId="0" borderId="110" xfId="0" applyFont="1" applyBorder="1" applyAlignment="1">
      <alignment wrapText="1"/>
    </xf>
    <xf numFmtId="0" fontId="71" fillId="0" borderId="110" xfId="0" applyFont="1" applyBorder="1" applyAlignment="1">
      <alignment vertical="center" wrapText="1"/>
    </xf>
    <xf numFmtId="0" fontId="71" fillId="0" borderId="110" xfId="0" applyFont="1" applyBorder="1" applyAlignment="1">
      <alignment horizontal="left" vertical="center" wrapText="1"/>
    </xf>
    <xf numFmtId="0" fontId="71" fillId="0" borderId="29" xfId="0" quotePrefix="1" applyFont="1" applyBorder="1" applyAlignment="1">
      <alignment vertical="center"/>
    </xf>
    <xf numFmtId="0" fontId="71" fillId="0" borderId="110" xfId="0" quotePrefix="1" applyFont="1" applyBorder="1" applyAlignment="1">
      <alignment vertical="center"/>
    </xf>
    <xf numFmtId="0" fontId="71" fillId="0" borderId="110" xfId="0" quotePrefix="1" applyFont="1" applyBorder="1" applyAlignment="1">
      <alignment horizontal="left" vertical="center"/>
    </xf>
    <xf numFmtId="0" fontId="78" fillId="90" borderId="110" xfId="0" applyFont="1" applyFill="1" applyBorder="1" applyAlignment="1">
      <alignment vertical="center"/>
    </xf>
    <xf numFmtId="0" fontId="71" fillId="0" borderId="135" xfId="0" quotePrefix="1" applyFont="1" applyBorder="1" applyAlignment="1">
      <alignment vertical="center" wrapText="1"/>
    </xf>
    <xf numFmtId="0" fontId="71" fillId="0" borderId="110" xfId="0" quotePrefix="1" applyFont="1" applyBorder="1" applyAlignment="1">
      <alignment vertical="center" wrapText="1"/>
    </xf>
    <xf numFmtId="0" fontId="78" fillId="90" borderId="136" xfId="0" applyFont="1" applyFill="1" applyBorder="1" applyAlignment="1">
      <alignment vertical="center"/>
    </xf>
    <xf numFmtId="0" fontId="25" fillId="0" borderId="110" xfId="0" applyFont="1" applyBorder="1" applyAlignment="1">
      <alignment vertical="center" wrapText="1"/>
    </xf>
    <xf numFmtId="0" fontId="88" fillId="0" borderId="81" xfId="0" applyFont="1" applyBorder="1" applyAlignment="1">
      <alignment horizontal="center" vertical="center"/>
    </xf>
    <xf numFmtId="0" fontId="88" fillId="0" borderId="58" xfId="0" applyFont="1" applyBorder="1" applyAlignment="1">
      <alignment horizontal="center" vertical="center"/>
    </xf>
    <xf numFmtId="164" fontId="16" fillId="67" borderId="124" xfId="454" applyNumberFormat="1" applyFont="1" applyFill="1" applyBorder="1" applyAlignment="1">
      <alignment horizontal="center" vertical="center" wrapText="1"/>
    </xf>
    <xf numFmtId="0" fontId="78" fillId="0" borderId="125" xfId="0" applyFont="1" applyBorder="1" applyAlignment="1">
      <alignment horizontal="center" vertical="center"/>
    </xf>
    <xf numFmtId="164" fontId="16" fillId="92" borderId="124" xfId="454" applyNumberFormat="1" applyFont="1" applyFill="1" applyBorder="1" applyAlignment="1">
      <alignment horizontal="center" vertical="center" wrapText="1"/>
    </xf>
    <xf numFmtId="164" fontId="16" fillId="93" borderId="124" xfId="454" applyNumberFormat="1" applyFont="1" applyFill="1" applyBorder="1" applyAlignment="1">
      <alignment horizontal="center" vertical="center" wrapText="1"/>
    </xf>
    <xf numFmtId="164" fontId="16" fillId="91" borderId="124" xfId="454" applyNumberFormat="1" applyFont="1" applyFill="1" applyBorder="1" applyAlignment="1">
      <alignment horizontal="center" vertical="center" wrapText="1"/>
    </xf>
    <xf numFmtId="164" fontId="16" fillId="91" borderId="120" xfId="454" applyNumberFormat="1" applyFont="1" applyFill="1" applyBorder="1" applyAlignment="1">
      <alignment horizontal="center" vertical="center" wrapText="1"/>
    </xf>
    <xf numFmtId="0" fontId="78" fillId="0" borderId="114" xfId="0" applyFont="1" applyBorder="1" applyAlignment="1">
      <alignment horizontal="center" vertical="center"/>
    </xf>
    <xf numFmtId="0" fontId="78" fillId="0" borderId="121" xfId="0" applyFont="1" applyBorder="1" applyAlignment="1">
      <alignment horizontal="center" vertical="center"/>
    </xf>
    <xf numFmtId="0" fontId="16" fillId="0" borderId="121" xfId="0" applyFont="1" applyBorder="1" applyAlignment="1">
      <alignment vertical="top"/>
    </xf>
    <xf numFmtId="0" fontId="25" fillId="0" borderId="110" xfId="0" quotePrefix="1" applyFont="1" applyBorder="1" applyAlignment="1">
      <alignment horizontal="left" vertical="center" wrapText="1"/>
    </xf>
    <xf numFmtId="0" fontId="17" fillId="0" borderId="110" xfId="0" quotePrefix="1" applyFont="1" applyBorder="1" applyAlignment="1">
      <alignment vertical="center" wrapText="1"/>
    </xf>
    <xf numFmtId="0" fontId="16" fillId="0" borderId="110" xfId="0" applyFont="1" applyBorder="1" applyAlignment="1">
      <alignment horizontal="center"/>
    </xf>
    <xf numFmtId="2" fontId="16" fillId="0" borderId="110" xfId="0" applyNumberFormat="1" applyFont="1" applyBorder="1" applyAlignment="1">
      <alignment horizontal="center"/>
    </xf>
    <xf numFmtId="0" fontId="16" fillId="0" borderId="110" xfId="0" applyFont="1" applyBorder="1" applyAlignment="1">
      <alignment horizontal="center" vertical="center"/>
    </xf>
    <xf numFmtId="0" fontId="3" fillId="0" borderId="112" xfId="0" applyFont="1" applyBorder="1" applyAlignment="1">
      <alignment horizontal="left" vertical="top" wrapText="1"/>
    </xf>
    <xf numFmtId="0" fontId="3" fillId="0" borderId="116" xfId="0" applyFont="1" applyBorder="1" applyAlignment="1">
      <alignment horizontal="left" vertical="top" wrapText="1"/>
    </xf>
    <xf numFmtId="0" fontId="3" fillId="61" borderId="117" xfId="0" applyFont="1" applyFill="1" applyBorder="1" applyAlignment="1">
      <alignment horizontal="left" vertical="top" wrapText="1"/>
    </xf>
    <xf numFmtId="0" fontId="79" fillId="61" borderId="118" xfId="0" applyFont="1" applyFill="1" applyBorder="1" applyAlignment="1">
      <alignment horizontal="left" vertical="top" wrapText="1"/>
    </xf>
    <xf numFmtId="0" fontId="16" fillId="0" borderId="125" xfId="0" applyFont="1" applyBorder="1" applyAlignment="1">
      <alignment horizontal="left" vertical="top" wrapText="1"/>
    </xf>
    <xf numFmtId="0" fontId="16" fillId="61" borderId="124" xfId="0" applyFont="1" applyFill="1" applyBorder="1" applyAlignment="1">
      <alignment horizontal="left" vertical="top" wrapText="1"/>
    </xf>
    <xf numFmtId="0" fontId="3" fillId="0" borderId="124" xfId="0" applyFont="1" applyBorder="1" applyAlignment="1">
      <alignment horizontal="left" vertical="top" wrapText="1"/>
    </xf>
    <xf numFmtId="0" fontId="28" fillId="28" borderId="122" xfId="0" applyFont="1" applyFill="1" applyBorder="1" applyAlignment="1">
      <alignment horizontal="left" vertical="center"/>
    </xf>
    <xf numFmtId="0" fontId="79" fillId="0" borderId="122" xfId="0" applyFont="1" applyBorder="1" applyAlignment="1">
      <alignment vertical="top"/>
    </xf>
    <xf numFmtId="0" fontId="28" fillId="27" borderId="122" xfId="0" applyFont="1" applyFill="1" applyBorder="1" applyAlignment="1">
      <alignment vertical="center"/>
    </xf>
    <xf numFmtId="0" fontId="16" fillId="0" borderId="122" xfId="0" applyFont="1" applyBorder="1" applyAlignment="1">
      <alignment vertical="top"/>
    </xf>
    <xf numFmtId="0" fontId="49" fillId="24" borderId="122" xfId="0" applyFont="1" applyFill="1" applyBorder="1" applyAlignment="1">
      <alignment vertical="center" wrapText="1"/>
    </xf>
    <xf numFmtId="0" fontId="79" fillId="61" borderId="122" xfId="0" applyFont="1" applyFill="1" applyBorder="1" applyAlignment="1">
      <alignment vertical="top"/>
    </xf>
    <xf numFmtId="0" fontId="16" fillId="61" borderId="122" xfId="0" applyFont="1" applyFill="1" applyBorder="1" applyAlignment="1">
      <alignment vertical="top"/>
    </xf>
    <xf numFmtId="0" fontId="49" fillId="24" borderId="122" xfId="0" applyFont="1" applyFill="1" applyBorder="1" applyAlignment="1">
      <alignment horizontal="left" vertical="center" wrapText="1"/>
    </xf>
    <xf numFmtId="0" fontId="28" fillId="24" borderId="122" xfId="0" applyFont="1" applyFill="1" applyBorder="1" applyAlignment="1">
      <alignment horizontal="left" vertical="center" wrapText="1"/>
    </xf>
    <xf numFmtId="0" fontId="28" fillId="27" borderId="124" xfId="0" applyFont="1" applyFill="1" applyBorder="1" applyAlignment="1">
      <alignment vertical="center"/>
    </xf>
    <xf numFmtId="0" fontId="49" fillId="24" borderId="124" xfId="0" applyFont="1" applyFill="1" applyBorder="1" applyAlignment="1">
      <alignment vertical="center" wrapText="1"/>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16" fillId="0" borderId="141" xfId="0" applyFont="1" applyBorder="1" applyAlignment="1">
      <alignment vertical="top" wrapText="1"/>
    </xf>
    <xf numFmtId="0" fontId="79" fillId="0" borderId="124" xfId="0" applyFont="1" applyBorder="1" applyAlignment="1">
      <alignment vertical="top" wrapText="1"/>
    </xf>
    <xf numFmtId="0" fontId="79" fillId="61" borderId="124" xfId="0" applyFont="1" applyFill="1" applyBorder="1" applyAlignment="1">
      <alignment horizontal="left" vertical="top" wrapText="1"/>
    </xf>
    <xf numFmtId="0" fontId="28" fillId="28" borderId="110" xfId="0" applyFont="1" applyFill="1" applyBorder="1" applyAlignment="1">
      <alignment horizontal="center" vertical="center"/>
    </xf>
    <xf numFmtId="0" fontId="28" fillId="28" borderId="110" xfId="0" applyFont="1" applyFill="1" applyBorder="1" applyAlignment="1">
      <alignment horizontal="center" vertical="center" wrapText="1"/>
    </xf>
    <xf numFmtId="0" fontId="28" fillId="28" borderId="110" xfId="0" applyFont="1" applyFill="1" applyBorder="1" applyAlignment="1">
      <alignment horizontal="left" vertical="center" wrapText="1"/>
    </xf>
    <xf numFmtId="0" fontId="28" fillId="86" borderId="110" xfId="0" applyFont="1" applyFill="1" applyBorder="1" applyAlignment="1">
      <alignment horizontal="left" vertical="center"/>
    </xf>
    <xf numFmtId="0" fontId="28" fillId="28" borderId="124" xfId="0" applyFont="1" applyFill="1" applyBorder="1" applyAlignment="1">
      <alignment horizontal="left" vertical="center"/>
    </xf>
    <xf numFmtId="0" fontId="28" fillId="28" borderId="125" xfId="0" applyFont="1" applyFill="1" applyBorder="1" applyAlignment="1">
      <alignment horizontal="left" vertical="center"/>
    </xf>
    <xf numFmtId="0" fontId="79" fillId="61" borderId="124" xfId="0" applyFont="1" applyFill="1" applyBorder="1" applyAlignment="1">
      <alignment vertical="top" wrapText="1"/>
    </xf>
    <xf numFmtId="0" fontId="13" fillId="0" borderId="0" xfId="198" applyAlignment="1" applyProtection="1">
      <alignment horizontal="left" vertical="center"/>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4" fillId="68" borderId="38" xfId="0" applyFont="1" applyFill="1" applyBorder="1" applyAlignment="1">
      <alignment vertical="center" wrapText="1"/>
    </xf>
    <xf numFmtId="0" fontId="127" fillId="68" borderId="51" xfId="0" applyFont="1" applyFill="1" applyBorder="1" applyAlignment="1">
      <alignment horizontal="left" vertical="center" wrapText="1"/>
    </xf>
    <xf numFmtId="0" fontId="94"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29"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0" xfId="0" applyFont="1" applyBorder="1" applyAlignment="1">
      <alignment horizontal="center" wrapText="1"/>
    </xf>
    <xf numFmtId="0" fontId="17" fillId="0" borderId="110" xfId="0" applyFont="1" applyBorder="1" applyAlignment="1">
      <alignment horizontal="left" vertical="center" wrapText="1"/>
    </xf>
    <xf numFmtId="0" fontId="4" fillId="0" borderId="110" xfId="0" applyFont="1" applyBorder="1" applyAlignment="1">
      <alignment horizontal="left" vertical="center" wrapText="1"/>
    </xf>
    <xf numFmtId="0" fontId="17" fillId="0" borderId="131" xfId="0" applyFont="1" applyBorder="1" applyAlignment="1">
      <alignment horizontal="left" vertical="center" wrapText="1"/>
    </xf>
    <xf numFmtId="0" fontId="4" fillId="0" borderId="131" xfId="0" applyFont="1" applyBorder="1" applyAlignment="1">
      <alignment horizontal="left" vertical="center" wrapText="1"/>
    </xf>
    <xf numFmtId="0" fontId="78" fillId="61" borderId="110" xfId="0" applyFont="1" applyFill="1" applyBorder="1" applyAlignment="1">
      <alignment horizontal="center" vertical="center"/>
    </xf>
    <xf numFmtId="0" fontId="78" fillId="0" borderId="126" xfId="0" applyFont="1" applyBorder="1" applyAlignment="1">
      <alignment horizontal="center" vertical="center"/>
    </xf>
    <xf numFmtId="0" fontId="78" fillId="0" borderId="110" xfId="0" applyFont="1" applyBorder="1" applyAlignment="1">
      <alignment wrapText="1"/>
    </xf>
    <xf numFmtId="0" fontId="78" fillId="0" borderId="110" xfId="0" applyFont="1" applyBorder="1" applyAlignment="1">
      <alignment horizontal="center" vertical="center" wrapText="1"/>
    </xf>
    <xf numFmtId="0" fontId="78" fillId="0" borderId="110" xfId="0" applyFont="1" applyBorder="1" applyAlignment="1">
      <alignment vertical="center" wrapText="1"/>
    </xf>
    <xf numFmtId="0" fontId="78" fillId="0" borderId="16" xfId="0" applyFont="1" applyBorder="1" applyAlignment="1">
      <alignment horizontal="center" vertical="center"/>
    </xf>
    <xf numFmtId="0" fontId="16" fillId="72" borderId="98"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68" fillId="0" borderId="38" xfId="0" applyFont="1" applyBorder="1" applyAlignment="1">
      <alignment horizontal="center" wrapText="1"/>
    </xf>
    <xf numFmtId="10" fontId="6" fillId="0" borderId="143" xfId="454" applyNumberFormat="1" applyFont="1" applyBorder="1" applyAlignment="1">
      <alignment horizontal="center" vertical="center"/>
    </xf>
    <xf numFmtId="1" fontId="3" fillId="23" borderId="122" xfId="0" applyNumberFormat="1" applyFont="1" applyFill="1" applyBorder="1" applyAlignment="1">
      <alignment horizontal="center" vertical="center"/>
    </xf>
    <xf numFmtId="10" fontId="6" fillId="23" borderId="118" xfId="0" applyNumberFormat="1" applyFont="1" applyFill="1" applyBorder="1" applyAlignment="1">
      <alignment horizontal="center" vertical="center"/>
    </xf>
    <xf numFmtId="10" fontId="6" fillId="23" borderId="143" xfId="0" applyNumberFormat="1" applyFont="1" applyFill="1" applyBorder="1" applyAlignment="1">
      <alignment horizontal="center" vertical="center"/>
    </xf>
    <xf numFmtId="0" fontId="0" fillId="0" borderId="110" xfId="0" applyBorder="1" applyAlignment="1">
      <alignment horizontal="center" vertical="center"/>
    </xf>
    <xf numFmtId="0" fontId="129" fillId="82" borderId="110" xfId="0" quotePrefix="1" applyFont="1" applyFill="1" applyBorder="1" applyAlignment="1">
      <alignment horizontal="center" vertical="center" wrapText="1"/>
    </xf>
    <xf numFmtId="0" fontId="129" fillId="83" borderId="110" xfId="0" applyFont="1" applyFill="1" applyBorder="1" applyAlignment="1">
      <alignment horizontal="center" vertical="center" wrapText="1"/>
    </xf>
    <xf numFmtId="0" fontId="129" fillId="82" borderId="110" xfId="0" applyFont="1" applyFill="1" applyBorder="1" applyAlignment="1">
      <alignment horizontal="center" vertical="center" wrapText="1"/>
    </xf>
    <xf numFmtId="0" fontId="129" fillId="83" borderId="110"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16" fillId="0" borderId="29" xfId="0" quotePrefix="1" applyFont="1" applyBorder="1" applyAlignment="1">
      <alignment horizontal="left" vertical="top" wrapText="1"/>
    </xf>
    <xf numFmtId="11" fontId="16" fillId="0" borderId="110" xfId="0" applyNumberFormat="1" applyFont="1" applyBorder="1" applyAlignment="1">
      <alignment horizontal="left" vertical="top" wrapText="1"/>
    </xf>
    <xf numFmtId="0" fontId="16" fillId="0" borderId="118" xfId="0" applyFont="1" applyBorder="1" applyAlignment="1">
      <alignment horizontal="left" vertical="top" wrapText="1"/>
    </xf>
    <xf numFmtId="0" fontId="16" fillId="0" borderId="121" xfId="0" applyFont="1" applyBorder="1" applyAlignment="1">
      <alignment horizontal="left" vertical="top" wrapText="1"/>
    </xf>
    <xf numFmtId="0" fontId="79" fillId="0" borderId="128" xfId="0" applyFont="1" applyBorder="1" applyAlignment="1">
      <alignment horizontal="left" vertical="top" wrapText="1"/>
    </xf>
    <xf numFmtId="0" fontId="79" fillId="0" borderId="50" xfId="0" applyFont="1" applyBorder="1" applyAlignment="1">
      <alignment horizontal="left" vertical="top" wrapText="1"/>
    </xf>
    <xf numFmtId="0" fontId="79" fillId="0" borderId="85" xfId="0" applyFont="1" applyBorder="1" applyAlignment="1">
      <alignment horizontal="left" vertical="top" wrapText="1"/>
    </xf>
    <xf numFmtId="0" fontId="16" fillId="0" borderId="114" xfId="0" applyFont="1" applyBorder="1" applyAlignment="1">
      <alignment vertical="top"/>
    </xf>
    <xf numFmtId="0" fontId="87" fillId="0" borderId="110" xfId="0" applyFont="1" applyBorder="1" applyAlignment="1">
      <alignment horizontal="left" vertical="top" wrapText="1"/>
    </xf>
    <xf numFmtId="0" fontId="87" fillId="0" borderId="81" xfId="0" applyFont="1" applyBorder="1" applyAlignment="1">
      <alignment vertical="top" wrapText="1"/>
    </xf>
    <xf numFmtId="0" fontId="87" fillId="0" borderId="114" xfId="0" applyFont="1" applyBorder="1" applyAlignment="1">
      <alignment vertical="top" wrapText="1"/>
    </xf>
    <xf numFmtId="0" fontId="71" fillId="0" borderId="130" xfId="0" applyFont="1" applyBorder="1" applyAlignment="1">
      <alignment horizontal="center" vertical="center"/>
    </xf>
    <xf numFmtId="0" fontId="71" fillId="77" borderId="130" xfId="0" applyFont="1" applyFill="1" applyBorder="1" applyAlignment="1">
      <alignment horizontal="center" vertical="center"/>
    </xf>
    <xf numFmtId="0" fontId="71" fillId="0" borderId="86" xfId="0" applyFont="1" applyBorder="1" applyAlignment="1">
      <alignment horizontal="left" vertical="center" wrapText="1"/>
    </xf>
    <xf numFmtId="0" fontId="11" fillId="61" borderId="108" xfId="0" applyFont="1" applyFill="1" applyBorder="1" applyAlignment="1">
      <alignment horizontal="left" vertical="center" wrapText="1"/>
    </xf>
    <xf numFmtId="0" fontId="16" fillId="0" borderId="128" xfId="0" applyFont="1" applyBorder="1" applyAlignment="1">
      <alignment vertical="top" wrapText="1"/>
    </xf>
    <xf numFmtId="0" fontId="16" fillId="0" borderId="85" xfId="0" applyFont="1" applyBorder="1" applyAlignment="1">
      <alignment vertical="top" wrapText="1"/>
    </xf>
    <xf numFmtId="0" fontId="3" fillId="0" borderId="117" xfId="0" applyFont="1" applyBorder="1" applyAlignment="1">
      <alignment vertical="top" wrapText="1"/>
    </xf>
    <xf numFmtId="0" fontId="3" fillId="61" borderId="117" xfId="0" applyFont="1" applyFill="1" applyBorder="1" applyAlignment="1">
      <alignment vertical="top" wrapText="1"/>
    </xf>
    <xf numFmtId="0" fontId="14" fillId="0" borderId="124" xfId="0" applyFont="1" applyBorder="1" applyAlignment="1">
      <alignment horizontal="center" vertical="center"/>
    </xf>
    <xf numFmtId="0" fontId="14" fillId="0" borderId="120" xfId="0" applyFont="1" applyBorder="1" applyAlignment="1">
      <alignment horizontal="center" vertical="center"/>
    </xf>
    <xf numFmtId="0" fontId="128" fillId="0" borderId="110" xfId="0" applyFont="1" applyBorder="1" applyAlignment="1">
      <alignment horizontal="left" vertical="center" wrapText="1"/>
    </xf>
    <xf numFmtId="0" fontId="71" fillId="63" borderId="110"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0" xfId="0" applyFont="1" applyFill="1" applyBorder="1" applyAlignment="1">
      <alignment vertical="center" wrapText="1"/>
    </xf>
    <xf numFmtId="0" fontId="16" fillId="61" borderId="114" xfId="0" applyFont="1" applyFill="1" applyBorder="1" applyAlignment="1">
      <alignment horizontal="left" vertical="top" wrapText="1"/>
    </xf>
    <xf numFmtId="0" fontId="17" fillId="0" borderId="110" xfId="0" applyFont="1" applyBorder="1" applyAlignment="1">
      <alignment vertical="center" wrapText="1"/>
    </xf>
    <xf numFmtId="0" fontId="16" fillId="61" borderId="81" xfId="0" applyFont="1" applyFill="1" applyBorder="1" applyAlignment="1">
      <alignment horizontal="left" vertical="top" wrapText="1"/>
    </xf>
    <xf numFmtId="0" fontId="16" fillId="61" borderId="81" xfId="0" applyFont="1" applyFill="1" applyBorder="1" applyAlignment="1">
      <alignment vertical="top"/>
    </xf>
    <xf numFmtId="0" fontId="16" fillId="61" borderId="114" xfId="0" applyFont="1" applyFill="1" applyBorder="1" applyAlignment="1">
      <alignment vertical="top"/>
    </xf>
    <xf numFmtId="0" fontId="16" fillId="61" borderId="114" xfId="0" applyFont="1" applyFill="1" applyBorder="1" applyAlignment="1">
      <alignment vertical="top" wrapText="1"/>
    </xf>
    <xf numFmtId="0" fontId="16" fillId="61" borderId="110" xfId="0" applyFont="1" applyFill="1" applyBorder="1" applyAlignment="1">
      <alignment vertical="top" wrapText="1"/>
    </xf>
    <xf numFmtId="0" fontId="160" fillId="0" borderId="110" xfId="0" applyFont="1" applyBorder="1" applyAlignment="1">
      <alignment horizontal="left" vertical="center" wrapText="1"/>
    </xf>
    <xf numFmtId="0" fontId="26" fillId="60" borderId="110" xfId="0" applyFont="1" applyFill="1" applyBorder="1" applyAlignment="1">
      <alignment horizontal="left" vertical="center" wrapText="1"/>
    </xf>
    <xf numFmtId="0" fontId="16" fillId="0" borderId="117" xfId="0" applyFont="1" applyBorder="1" applyAlignment="1">
      <alignment vertical="top"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88" fillId="60" borderId="122" xfId="0" applyFont="1" applyFill="1" applyBorder="1"/>
    <xf numFmtId="0" fontId="88" fillId="60" borderId="110" xfId="0" applyFont="1" applyFill="1" applyBorder="1" applyAlignment="1">
      <alignment horizontal="left" vertical="center" wrapText="1"/>
    </xf>
    <xf numFmtId="0" fontId="79" fillId="0" borderId="122" xfId="0" applyFont="1" applyBorder="1" applyAlignment="1">
      <alignment horizontal="left" vertical="top" wrapText="1"/>
    </xf>
    <xf numFmtId="0" fontId="16" fillId="61" borderId="141" xfId="0" applyFont="1" applyFill="1" applyBorder="1" applyAlignment="1">
      <alignment horizontal="left" vertical="top" wrapText="1"/>
    </xf>
    <xf numFmtId="0" fontId="84" fillId="69" borderId="110" xfId="0" applyFont="1" applyFill="1" applyBorder="1" applyAlignment="1">
      <alignment horizontal="left" vertical="center" wrapText="1"/>
    </xf>
    <xf numFmtId="0" fontId="88" fillId="0" borderId="122" xfId="0" applyFont="1" applyBorder="1"/>
    <xf numFmtId="0" fontId="84" fillId="0" borderId="142" xfId="0" applyFont="1" applyBorder="1" applyAlignment="1">
      <alignment horizontal="center" vertical="center"/>
    </xf>
    <xf numFmtId="0" fontId="84" fillId="0" borderId="137" xfId="0" applyFont="1" applyBorder="1" applyAlignment="1">
      <alignment horizontal="center" vertical="center"/>
    </xf>
    <xf numFmtId="0" fontId="84" fillId="0" borderId="147" xfId="0" applyFont="1" applyBorder="1" applyAlignment="1">
      <alignment horizontal="center" vertical="center"/>
    </xf>
    <xf numFmtId="0" fontId="6" fillId="23" borderId="110" xfId="0" applyFont="1" applyFill="1" applyBorder="1" applyAlignment="1">
      <alignment horizontal="center" vertical="top" wrapText="1"/>
    </xf>
    <xf numFmtId="0" fontId="28" fillId="27" borderId="110" xfId="0" applyFont="1" applyFill="1" applyBorder="1" applyAlignment="1">
      <alignment horizontal="center" vertical="center"/>
    </xf>
    <xf numFmtId="0" fontId="28" fillId="85" borderId="110" xfId="0" applyFont="1" applyFill="1" applyBorder="1" applyAlignment="1">
      <alignment vertical="center"/>
    </xf>
    <xf numFmtId="0" fontId="15" fillId="23" borderId="110" xfId="0" applyFont="1" applyFill="1" applyBorder="1" applyAlignment="1">
      <alignment horizontal="center" vertical="top" wrapText="1"/>
    </xf>
    <xf numFmtId="0" fontId="16" fillId="0" borderId="118" xfId="0" applyFont="1" applyBorder="1" applyAlignment="1">
      <alignment vertical="top" wrapText="1"/>
    </xf>
    <xf numFmtId="0" fontId="95" fillId="24" borderId="110" xfId="0" applyFont="1" applyFill="1" applyBorder="1" applyAlignment="1">
      <alignment horizontal="left" vertical="center" wrapText="1"/>
    </xf>
    <xf numFmtId="0" fontId="25" fillId="24" borderId="110" xfId="0" applyFont="1" applyFill="1" applyBorder="1" applyAlignment="1">
      <alignment horizontal="left" vertical="center" wrapText="1"/>
    </xf>
    <xf numFmtId="0" fontId="15" fillId="0" borderId="117" xfId="0" applyFont="1" applyBorder="1" applyAlignment="1">
      <alignment horizontal="center" vertical="top" wrapText="1"/>
    </xf>
    <xf numFmtId="0" fontId="16" fillId="0" borderId="122" xfId="0" applyFont="1" applyBorder="1" applyAlignment="1">
      <alignment horizontal="left" vertical="top"/>
    </xf>
    <xf numFmtId="0" fontId="16" fillId="0" borderId="141" xfId="0" applyFont="1" applyBorder="1" applyAlignment="1">
      <alignment horizontal="left" vertical="top" wrapText="1"/>
    </xf>
    <xf numFmtId="0" fontId="16" fillId="0" borderId="136" xfId="0" applyFont="1" applyBorder="1" applyAlignment="1">
      <alignment horizontal="left" vertical="top" wrapText="1"/>
    </xf>
    <xf numFmtId="0" fontId="16" fillId="0" borderId="148" xfId="0" applyFont="1" applyBorder="1" applyAlignment="1">
      <alignment horizontal="left" vertical="top" wrapText="1"/>
    </xf>
    <xf numFmtId="0" fontId="49" fillId="24" borderId="110" xfId="0" applyFont="1" applyFill="1" applyBorder="1" applyAlignment="1">
      <alignment horizontal="center" vertical="center" wrapText="1"/>
    </xf>
    <xf numFmtId="0" fontId="79" fillId="61" borderId="122" xfId="0" quotePrefix="1" applyFont="1" applyFill="1" applyBorder="1" applyAlignment="1">
      <alignment horizontal="left" vertical="top" wrapText="1"/>
    </xf>
    <xf numFmtId="0" fontId="6" fillId="0" borderId="117" xfId="0" applyFont="1" applyBorder="1" applyAlignment="1">
      <alignment horizontal="center" vertical="top" wrapText="1"/>
    </xf>
    <xf numFmtId="0" fontId="16" fillId="0" borderId="122" xfId="0" quotePrefix="1" applyFont="1" applyBorder="1" applyAlignment="1">
      <alignment horizontal="left" vertical="top" wrapText="1"/>
    </xf>
    <xf numFmtId="11" fontId="3" fillId="61" borderId="122" xfId="0" applyNumberFormat="1" applyFont="1" applyFill="1" applyBorder="1" applyAlignment="1">
      <alignment horizontal="left" vertical="top" wrapText="1"/>
    </xf>
    <xf numFmtId="0" fontId="6" fillId="0" borderId="110" xfId="0" applyFont="1" applyBorder="1" applyAlignment="1">
      <alignment horizontal="left" vertical="top" wrapText="1"/>
    </xf>
    <xf numFmtId="0" fontId="28" fillId="84" borderId="110" xfId="0" applyFont="1" applyFill="1" applyBorder="1" applyAlignment="1">
      <alignment horizontal="left" vertical="center" wrapText="1"/>
    </xf>
    <xf numFmtId="0" fontId="6" fillId="61" borderId="110" xfId="0" applyFont="1" applyFill="1" applyBorder="1" applyAlignment="1">
      <alignment horizontal="center" vertical="top" wrapText="1"/>
    </xf>
    <xf numFmtId="0" fontId="3" fillId="23" borderId="110" xfId="0" applyFont="1" applyFill="1" applyBorder="1" applyAlignment="1">
      <alignment horizontal="left" vertical="top"/>
    </xf>
    <xf numFmtId="0" fontId="3" fillId="61" borderId="122" xfId="0" applyFont="1" applyFill="1" applyBorder="1" applyAlignment="1">
      <alignment horizontal="left" vertical="top" wrapText="1"/>
    </xf>
    <xf numFmtId="0" fontId="28" fillId="84" borderId="125" xfId="0" applyFont="1" applyFill="1" applyBorder="1" applyAlignment="1">
      <alignment horizontal="left" vertical="center" wrapText="1"/>
    </xf>
    <xf numFmtId="0" fontId="3" fillId="28" borderId="110" xfId="0" quotePrefix="1" applyFont="1" applyFill="1" applyBorder="1" applyAlignment="1">
      <alignment horizontal="center" vertical="center"/>
    </xf>
    <xf numFmtId="0" fontId="16" fillId="0" borderId="120" xfId="0" applyFont="1" applyBorder="1" applyAlignment="1">
      <alignment horizontal="left" vertical="top" wrapText="1"/>
    </xf>
    <xf numFmtId="0" fontId="16" fillId="0" borderId="57" xfId="0" applyFont="1" applyBorder="1" applyAlignment="1">
      <alignment horizontal="left" vertical="top" wrapText="1"/>
    </xf>
    <xf numFmtId="0" fontId="16" fillId="0" borderId="50" xfId="0" applyFont="1" applyBorder="1" applyAlignment="1">
      <alignment vertical="top" wrapText="1"/>
    </xf>
    <xf numFmtId="0" fontId="78" fillId="0" borderId="40" xfId="0" applyFont="1" applyBorder="1"/>
    <xf numFmtId="0" fontId="78" fillId="0" borderId="35" xfId="0" applyFont="1" applyBorder="1" applyAlignment="1">
      <alignment vertical="center"/>
    </xf>
    <xf numFmtId="0" fontId="78" fillId="0" borderId="35" xfId="0" applyFont="1" applyBorder="1"/>
    <xf numFmtId="0" fontId="78" fillId="0" borderId="41" xfId="0" applyFont="1" applyBorder="1"/>
    <xf numFmtId="0" fontId="94" fillId="0" borderId="129" xfId="0" applyFont="1" applyBorder="1" applyAlignment="1">
      <alignment horizontal="left" vertical="center" wrapText="1"/>
    </xf>
    <xf numFmtId="0" fontId="85" fillId="0" borderId="129" xfId="0" applyFont="1" applyBorder="1" applyAlignment="1">
      <alignment horizontal="left" vertical="center" wrapText="1"/>
    </xf>
    <xf numFmtId="0" fontId="94" fillId="0" borderId="128" xfId="0" applyFont="1" applyBorder="1" applyAlignment="1">
      <alignment horizontal="left" vertical="center" wrapText="1"/>
    </xf>
    <xf numFmtId="0" fontId="85" fillId="0" borderId="51" xfId="0" applyFont="1" applyBorder="1" applyAlignment="1">
      <alignment horizontal="left" vertical="center" wrapText="1"/>
    </xf>
    <xf numFmtId="0" fontId="85" fillId="0" borderId="38" xfId="0" applyFont="1" applyBorder="1" applyAlignment="1">
      <alignment horizontal="left" vertical="center" wrapText="1"/>
    </xf>
    <xf numFmtId="0" fontId="94" fillId="0" borderId="130" xfId="0" applyFont="1" applyBorder="1" applyAlignment="1">
      <alignment horizontal="left" vertical="center" wrapText="1"/>
    </xf>
    <xf numFmtId="0" fontId="136" fillId="0" borderId="0" xfId="0" applyFont="1" applyAlignment="1">
      <alignment horizontal="center" vertical="center"/>
    </xf>
    <xf numFmtId="0" fontId="94" fillId="0" borderId="50" xfId="0" applyFont="1" applyBorder="1" applyAlignment="1">
      <alignment horizontal="left" vertical="center" wrapText="1"/>
    </xf>
    <xf numFmtId="0" fontId="70" fillId="0" borderId="0" xfId="0" applyFont="1" applyAlignment="1">
      <alignment horizontal="left" vertical="center" wrapText="1"/>
    </xf>
    <xf numFmtId="0" fontId="28" fillId="24" borderId="0" xfId="0" applyFont="1" applyFill="1" applyAlignment="1">
      <alignment horizontal="center" vertical="center" wrapText="1"/>
    </xf>
    <xf numFmtId="0" fontId="26" fillId="0" borderId="110" xfId="0" applyFont="1" applyBorder="1" applyAlignment="1">
      <alignment horizontal="left" vertical="center" wrapText="1"/>
    </xf>
    <xf numFmtId="0" fontId="71" fillId="76" borderId="85" xfId="0" applyFont="1" applyFill="1" applyBorder="1" applyAlignment="1">
      <alignment horizontal="center" vertical="center"/>
    </xf>
    <xf numFmtId="0" fontId="71" fillId="76" borderId="84" xfId="0" applyFont="1" applyFill="1" applyBorder="1" applyAlignment="1">
      <alignment horizontal="center" vertical="center"/>
    </xf>
    <xf numFmtId="0" fontId="71" fillId="0" borderId="85" xfId="0" applyFont="1" applyBorder="1" applyAlignment="1">
      <alignment horizontal="center" vertical="center"/>
    </xf>
    <xf numFmtId="0" fontId="71" fillId="0" borderId="54" xfId="0" applyFont="1" applyBorder="1" applyAlignment="1">
      <alignment horizontal="center" vertical="center"/>
    </xf>
    <xf numFmtId="0" fontId="49" fillId="23" borderId="98" xfId="357" applyFont="1" applyFill="1" applyBorder="1" applyAlignment="1">
      <alignment horizontal="center" vertical="center" wrapText="1"/>
    </xf>
    <xf numFmtId="0" fontId="16" fillId="0" borderId="128" xfId="0" applyFont="1" applyBorder="1" applyAlignment="1">
      <alignment horizontal="left" vertical="top" wrapText="1"/>
    </xf>
    <xf numFmtId="0" fontId="16" fillId="0" borderId="50" xfId="0" applyFont="1" applyBorder="1" applyAlignment="1">
      <alignment horizontal="left" vertical="top" wrapText="1"/>
    </xf>
    <xf numFmtId="0" fontId="26" fillId="0" borderId="122" xfId="0" applyFont="1" applyBorder="1"/>
    <xf numFmtId="0" fontId="16" fillId="0" borderId="128" xfId="0" applyFont="1" applyBorder="1" applyAlignment="1">
      <alignment vertical="top"/>
    </xf>
    <xf numFmtId="0" fontId="16" fillId="0" borderId="71" xfId="0" applyFont="1" applyBorder="1" applyAlignment="1">
      <alignment vertical="top" wrapText="1"/>
    </xf>
    <xf numFmtId="0" fontId="17" fillId="0" borderId="110" xfId="0" applyFont="1" applyBorder="1" applyAlignment="1">
      <alignment horizontal="center" vertical="center"/>
    </xf>
    <xf numFmtId="0" fontId="167" fillId="0" borderId="110" xfId="0" applyFont="1" applyBorder="1" applyAlignment="1">
      <alignment horizontal="center" vertical="center" wrapText="1"/>
    </xf>
    <xf numFmtId="0" fontId="163" fillId="0" borderId="110" xfId="0" applyFont="1" applyBorder="1" applyAlignment="1">
      <alignment horizontal="left" vertical="top" wrapText="1"/>
    </xf>
    <xf numFmtId="0" fontId="25" fillId="0" borderId="110" xfId="0" applyFont="1" applyBorder="1" applyAlignment="1">
      <alignment wrapText="1"/>
    </xf>
    <xf numFmtId="0" fontId="88" fillId="0" borderId="0" xfId="0" applyFont="1" applyAlignment="1">
      <alignment vertical="top" wrapText="1"/>
    </xf>
    <xf numFmtId="0" fontId="13" fillId="0" borderId="11" xfId="198" applyBorder="1" applyAlignment="1">
      <alignment vertical="center" wrapText="1"/>
      <protection locked="0"/>
    </xf>
    <xf numFmtId="0" fontId="100" fillId="0" borderId="135" xfId="198" applyFont="1" applyFill="1" applyBorder="1" applyAlignment="1" applyProtection="1">
      <alignment horizontal="left" vertical="center" wrapText="1"/>
      <protection locked="0"/>
    </xf>
    <xf numFmtId="0" fontId="100" fillId="61" borderId="135" xfId="198" applyFont="1" applyFill="1" applyBorder="1" applyAlignment="1" applyProtection="1">
      <alignment horizontal="left" vertical="center" wrapText="1"/>
      <protection locked="0"/>
    </xf>
    <xf numFmtId="0" fontId="204" fillId="0" borderId="135" xfId="198" applyFont="1" applyFill="1" applyBorder="1" applyAlignment="1" applyProtection="1">
      <alignment horizontal="left" vertical="center" wrapText="1"/>
      <protection locked="0"/>
    </xf>
    <xf numFmtId="0" fontId="16" fillId="0" borderId="29" xfId="198" applyFont="1" applyFill="1" applyBorder="1" applyAlignment="1" applyProtection="1">
      <alignment horizontal="left" vertical="center" wrapText="1"/>
    </xf>
    <xf numFmtId="0" fontId="163" fillId="0" borderId="114" xfId="0" applyFont="1" applyBorder="1" applyAlignment="1">
      <alignment horizontal="left" vertical="top" wrapText="1"/>
    </xf>
    <xf numFmtId="0" fontId="87" fillId="60" borderId="110" xfId="0" applyFont="1" applyFill="1" applyBorder="1" applyAlignment="1">
      <alignment horizontal="left" vertical="top" wrapText="1"/>
    </xf>
    <xf numFmtId="0" fontId="87" fillId="60" borderId="114" xfId="0" applyFont="1" applyFill="1" applyBorder="1" applyAlignment="1">
      <alignment horizontal="left" vertical="top" wrapText="1"/>
    </xf>
    <xf numFmtId="0" fontId="87" fillId="60" borderId="110" xfId="0" applyFont="1" applyFill="1" applyBorder="1" applyAlignment="1">
      <alignment vertical="top" wrapText="1"/>
    </xf>
    <xf numFmtId="0" fontId="197" fillId="60" borderId="122" xfId="0" applyFont="1" applyFill="1" applyBorder="1"/>
    <xf numFmtId="0" fontId="198" fillId="60" borderId="135" xfId="198" applyFont="1" applyFill="1" applyBorder="1" applyAlignment="1" applyProtection="1">
      <alignment horizontal="left" vertical="center" wrapText="1"/>
      <protection locked="0"/>
    </xf>
    <xf numFmtId="0" fontId="197" fillId="60" borderId="110" xfId="0" applyFont="1" applyFill="1" applyBorder="1" applyAlignment="1">
      <alignment horizontal="left" vertical="center" wrapText="1"/>
    </xf>
    <xf numFmtId="0" fontId="100" fillId="60" borderId="135" xfId="198" applyFont="1" applyFill="1" applyBorder="1" applyAlignment="1" applyProtection="1">
      <alignment horizontal="left" vertical="center" wrapText="1"/>
      <protection locked="0"/>
    </xf>
    <xf numFmtId="0" fontId="84" fillId="69" borderId="122" xfId="0" applyFont="1" applyFill="1" applyBorder="1" applyAlignment="1">
      <alignment horizontal="left" vertical="center" wrapText="1"/>
    </xf>
    <xf numFmtId="0" fontId="84" fillId="69" borderId="135" xfId="0" applyFont="1" applyFill="1" applyBorder="1" applyAlignment="1">
      <alignment horizontal="left" vertical="center"/>
    </xf>
    <xf numFmtId="0" fontId="84" fillId="69" borderId="111"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29" fillId="0" borderId="11" xfId="0" applyFont="1" applyBorder="1" applyAlignment="1">
      <alignment horizontal="left" vertical="top" wrapText="1"/>
    </xf>
    <xf numFmtId="0" fontId="13" fillId="0" borderId="11" xfId="198" applyBorder="1" applyAlignment="1" applyProtection="1">
      <alignment horizontal="left" vertical="center" wrapText="1"/>
      <protection locked="0"/>
    </xf>
    <xf numFmtId="0" fontId="29" fillId="0" borderId="0" xfId="0" applyFont="1" applyAlignment="1">
      <alignment horizontal="left" vertical="top" wrapText="1"/>
    </xf>
    <xf numFmtId="0" fontId="79" fillId="0" borderId="117" xfId="0" applyFont="1" applyBorder="1" applyAlignment="1">
      <alignment horizontal="left" vertical="top"/>
    </xf>
    <xf numFmtId="0" fontId="79" fillId="0" borderId="29" xfId="0" applyFont="1" applyBorder="1" applyAlignment="1">
      <alignment horizontal="left" vertical="top"/>
    </xf>
    <xf numFmtId="0" fontId="79" fillId="0" borderId="118" xfId="0" quotePrefix="1" applyFont="1" applyBorder="1" applyAlignment="1">
      <alignment horizontal="left" vertical="top"/>
    </xf>
    <xf numFmtId="0" fontId="79" fillId="0" borderId="83" xfId="0" quotePrefix="1" applyFont="1" applyBorder="1" applyAlignment="1">
      <alignment horizontal="left" vertical="top"/>
    </xf>
    <xf numFmtId="0" fontId="3" fillId="27" borderId="117"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7"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7" xfId="0" applyFont="1" applyBorder="1" applyAlignment="1">
      <alignment horizontal="left" vertical="top" wrapText="1"/>
    </xf>
    <xf numFmtId="0" fontId="3" fillId="0" borderId="29" xfId="0" applyFont="1" applyBorder="1" applyAlignment="1">
      <alignment horizontal="left" vertical="top" wrapText="1"/>
    </xf>
    <xf numFmtId="0" fontId="79" fillId="0" borderId="122" xfId="0" applyFont="1" applyBorder="1" applyAlignment="1">
      <alignment horizontal="left" vertical="top"/>
    </xf>
    <xf numFmtId="0" fontId="16" fillId="0" borderId="141" xfId="0" applyFont="1" applyBorder="1" applyAlignment="1">
      <alignment vertical="top" wrapText="1"/>
    </xf>
    <xf numFmtId="0" fontId="16" fillId="0" borderId="55" xfId="0" applyFont="1" applyBorder="1" applyAlignment="1">
      <alignment vertical="top" wrapText="1"/>
    </xf>
    <xf numFmtId="0" fontId="16" fillId="0" borderId="117" xfId="0" applyFont="1" applyBorder="1" applyAlignment="1">
      <alignment vertical="top" wrapText="1"/>
    </xf>
    <xf numFmtId="0" fontId="16" fillId="0" borderId="29" xfId="0" applyFont="1" applyBorder="1" applyAlignment="1">
      <alignment vertical="top" wrapText="1"/>
    </xf>
    <xf numFmtId="0" fontId="79" fillId="0" borderId="136" xfId="0" applyFont="1" applyBorder="1" applyAlignment="1">
      <alignment horizontal="left" vertical="top" wrapText="1"/>
    </xf>
    <xf numFmtId="0" fontId="79" fillId="0" borderId="18" xfId="0" applyFont="1" applyBorder="1" applyAlignment="1">
      <alignment horizontal="left" vertical="top" wrapText="1"/>
    </xf>
    <xf numFmtId="0" fontId="79" fillId="0" borderId="110" xfId="0" applyFont="1" applyBorder="1" applyAlignment="1">
      <alignment horizontal="left" vertical="top" wrapText="1"/>
    </xf>
    <xf numFmtId="0" fontId="9" fillId="0" borderId="0" xfId="0" applyFont="1" applyAlignment="1">
      <alignment horizontal="left" vertical="top" wrapText="1"/>
    </xf>
    <xf numFmtId="0" fontId="3" fillId="0" borderId="0" xfId="0" applyFont="1" applyAlignment="1">
      <alignment wrapText="1"/>
    </xf>
    <xf numFmtId="0" fontId="94" fillId="0" borderId="110" xfId="0" applyFont="1" applyBorder="1" applyAlignment="1">
      <alignment horizontal="left" vertical="top" wrapText="1"/>
    </xf>
    <xf numFmtId="0" fontId="13" fillId="0" borderId="0" xfId="198" applyAlignment="1">
      <alignment horizontal="left" vertical="center" wrapText="1"/>
      <protection locked="0"/>
    </xf>
    <xf numFmtId="0" fontId="16" fillId="0" borderId="110" xfId="0" applyFont="1" applyBorder="1" applyAlignment="1">
      <alignment horizontal="left" vertical="top" wrapText="1"/>
    </xf>
    <xf numFmtId="0" fontId="117" fillId="0" borderId="110" xfId="0" applyFont="1" applyBorder="1" applyAlignment="1">
      <alignment horizontal="left" vertical="top" wrapText="1"/>
    </xf>
    <xf numFmtId="0" fontId="116" fillId="61" borderId="12" xfId="0" applyFont="1" applyFill="1" applyBorder="1" applyAlignment="1">
      <alignment horizontal="center" vertical="top" wrapText="1"/>
    </xf>
    <xf numFmtId="0" fontId="116" fillId="61" borderId="0" xfId="0" applyFont="1" applyFill="1" applyAlignment="1">
      <alignment horizontal="center" vertical="top" wrapText="1"/>
    </xf>
    <xf numFmtId="0" fontId="117" fillId="0" borderId="126" xfId="0" applyFont="1" applyBorder="1" applyAlignment="1">
      <alignment horizontal="center" vertical="top" wrapText="1"/>
    </xf>
    <xf numFmtId="0" fontId="117" fillId="0" borderId="110" xfId="0" applyFont="1" applyBorder="1" applyAlignment="1">
      <alignment horizontal="center" vertical="top" wrapText="1"/>
    </xf>
    <xf numFmtId="0" fontId="16" fillId="0" borderId="16" xfId="0" applyFont="1" applyBorder="1" applyAlignment="1">
      <alignment horizontal="left" vertical="top" wrapText="1"/>
    </xf>
    <xf numFmtId="0" fontId="117" fillId="0" borderId="14" xfId="0" applyFont="1" applyBorder="1" applyAlignment="1">
      <alignment horizontal="left" vertical="top" wrapText="1"/>
    </xf>
    <xf numFmtId="0" fontId="117" fillId="0" borderId="103" xfId="0" applyFont="1" applyBorder="1" applyAlignment="1">
      <alignment horizontal="left" vertical="top" wrapText="1"/>
    </xf>
    <xf numFmtId="0" fontId="16" fillId="0" borderId="14" xfId="0" applyFont="1" applyBorder="1" applyAlignment="1">
      <alignment horizontal="left" vertical="top" wrapText="1"/>
    </xf>
    <xf numFmtId="0" fontId="16" fillId="0" borderId="103" xfId="0" applyFont="1" applyBorder="1" applyAlignment="1">
      <alignment horizontal="left" vertical="top" wrapText="1"/>
    </xf>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15" fillId="0" borderId="114" xfId="0" applyFont="1" applyBorder="1" applyAlignment="1">
      <alignment horizontal="left" vertical="top" wrapText="1"/>
    </xf>
    <xf numFmtId="0" fontId="87" fillId="0" borderId="114" xfId="0" applyFont="1" applyBorder="1" applyAlignment="1">
      <alignment horizontal="left" vertical="top" wrapText="1"/>
    </xf>
    <xf numFmtId="0" fontId="87" fillId="0" borderId="121" xfId="0" applyFont="1" applyBorder="1" applyAlignment="1">
      <alignment horizontal="left" vertical="top" wrapText="1"/>
    </xf>
    <xf numFmtId="0" fontId="6" fillId="0" borderId="110" xfId="0" applyFont="1" applyBorder="1" applyAlignment="1">
      <alignment horizontal="left" vertical="top" wrapText="1"/>
    </xf>
    <xf numFmtId="0" fontId="16" fillId="0" borderId="125" xfId="0" applyFont="1" applyBorder="1" applyAlignment="1">
      <alignment horizontal="left" vertical="top" wrapText="1"/>
    </xf>
    <xf numFmtId="0" fontId="16" fillId="61" borderId="98" xfId="0" applyFont="1" applyFill="1" applyBorder="1" applyAlignment="1">
      <alignment horizontal="left" vertical="top" wrapText="1"/>
    </xf>
    <xf numFmtId="0" fontId="16" fillId="23" borderId="124" xfId="0" applyFont="1" applyFill="1" applyBorder="1" applyAlignment="1">
      <alignment horizontal="left" vertical="center" wrapText="1"/>
    </xf>
    <xf numFmtId="0" fontId="16" fillId="23" borderId="110" xfId="0" applyFont="1" applyFill="1" applyBorder="1" applyAlignment="1">
      <alignment horizontal="left" vertical="center" wrapText="1"/>
    </xf>
    <xf numFmtId="0" fontId="16" fillId="23" borderId="120" xfId="0" applyFont="1" applyFill="1" applyBorder="1" applyAlignment="1">
      <alignment horizontal="left" vertical="center" wrapText="1"/>
    </xf>
    <xf numFmtId="0" fontId="16" fillId="23" borderId="114" xfId="0" applyFont="1" applyFill="1" applyBorder="1" applyAlignment="1">
      <alignment horizontal="left" vertical="center" wrapText="1"/>
    </xf>
    <xf numFmtId="0" fontId="0" fillId="0" borderId="110" xfId="0" applyBorder="1" applyAlignment="1">
      <alignment horizontal="center"/>
    </xf>
    <xf numFmtId="0" fontId="0" fillId="0" borderId="114" xfId="0" applyBorder="1" applyAlignment="1">
      <alignment horizontal="center"/>
    </xf>
    <xf numFmtId="0" fontId="87" fillId="0" borderId="110" xfId="0" applyFont="1" applyBorder="1" applyAlignment="1">
      <alignment horizontal="left" vertical="top" wrapText="1"/>
    </xf>
    <xf numFmtId="0" fontId="87" fillId="0" borderId="125" xfId="0" applyFont="1" applyBorder="1" applyAlignment="1">
      <alignment horizontal="left" vertical="top" wrapText="1"/>
    </xf>
    <xf numFmtId="0" fontId="15" fillId="0" borderId="110" xfId="0" applyFont="1" applyBorder="1" applyAlignment="1">
      <alignment horizontal="left" vertical="top" wrapText="1"/>
    </xf>
    <xf numFmtId="0" fontId="15" fillId="0" borderId="122" xfId="0" applyFont="1" applyBorder="1" applyAlignment="1">
      <alignment horizontal="left" vertical="top" wrapText="1"/>
    </xf>
    <xf numFmtId="0" fontId="15" fillId="0" borderId="135" xfId="0" applyFont="1" applyBorder="1" applyAlignment="1">
      <alignment horizontal="left" vertical="top" wrapText="1"/>
    </xf>
    <xf numFmtId="0" fontId="186" fillId="0" borderId="122" xfId="0" applyFont="1" applyBorder="1" applyAlignment="1">
      <alignment horizontal="left" vertical="top" wrapText="1"/>
    </xf>
    <xf numFmtId="0" fontId="186" fillId="0" borderId="111" xfId="0" applyFont="1" applyBorder="1" applyAlignment="1">
      <alignment horizontal="left" vertical="top" wrapText="1"/>
    </xf>
    <xf numFmtId="0" fontId="186" fillId="0" borderId="112" xfId="0" applyFont="1" applyBorder="1" applyAlignment="1">
      <alignment horizontal="left" vertical="top" wrapText="1"/>
    </xf>
    <xf numFmtId="0" fontId="5" fillId="74" borderId="122" xfId="0" applyFont="1" applyFill="1" applyBorder="1" applyAlignment="1">
      <alignment horizontal="left" vertical="center" wrapText="1"/>
    </xf>
    <xf numFmtId="0" fontId="5" fillId="74" borderId="111"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10" xfId="0" applyFont="1" applyFill="1" applyBorder="1" applyAlignment="1">
      <alignment horizontal="left" vertical="center" wrapText="1"/>
    </xf>
    <xf numFmtId="0" fontId="5" fillId="74" borderId="125" xfId="0" applyFont="1" applyFill="1" applyBorder="1" applyAlignment="1">
      <alignment horizontal="left" vertical="center" wrapText="1"/>
    </xf>
    <xf numFmtId="0" fontId="6" fillId="61" borderId="110" xfId="0" applyFont="1" applyFill="1" applyBorder="1" applyAlignment="1">
      <alignment horizontal="left" vertical="top" wrapText="1"/>
    </xf>
    <xf numFmtId="0" fontId="16" fillId="61" borderId="110" xfId="0" applyFont="1" applyFill="1" applyBorder="1" applyAlignment="1">
      <alignment horizontal="left" vertical="top" wrapText="1"/>
    </xf>
    <xf numFmtId="0" fontId="16" fillId="61" borderId="125" xfId="0" applyFont="1" applyFill="1" applyBorder="1" applyAlignment="1">
      <alignment horizontal="left" vertical="top" wrapText="1"/>
    </xf>
    <xf numFmtId="0" fontId="10" fillId="0" borderId="110" xfId="0" applyFont="1" applyBorder="1" applyAlignment="1">
      <alignment horizontal="left" vertical="top" wrapText="1"/>
    </xf>
    <xf numFmtId="0" fontId="16" fillId="23" borderId="122" xfId="0" applyFont="1" applyFill="1" applyBorder="1" applyAlignment="1">
      <alignment horizontal="left" vertical="top" wrapText="1"/>
    </xf>
    <xf numFmtId="0" fontId="16" fillId="23" borderId="111"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0" borderId="122" xfId="0" applyFont="1" applyBorder="1" applyAlignment="1">
      <alignment horizontal="left" vertical="top" wrapText="1"/>
    </xf>
    <xf numFmtId="0" fontId="3" fillId="0" borderId="111" xfId="0" applyFont="1" applyBorder="1" applyAlignment="1">
      <alignment horizontal="left" vertical="top" wrapText="1"/>
    </xf>
    <xf numFmtId="0" fontId="3" fillId="0" borderId="112" xfId="0" applyFont="1" applyBorder="1" applyAlignment="1">
      <alignment horizontal="left" vertical="top" wrapText="1"/>
    </xf>
    <xf numFmtId="0" fontId="3" fillId="0" borderId="98" xfId="0" applyFont="1" applyBorder="1" applyAlignment="1">
      <alignment horizontal="left" vertical="top" wrapText="1"/>
    </xf>
    <xf numFmtId="0" fontId="16" fillId="0" borderId="98" xfId="0" applyFont="1" applyBorder="1" applyAlignment="1">
      <alignment horizontal="left" vertical="top" wrapText="1"/>
    </xf>
    <xf numFmtId="0" fontId="16" fillId="0" borderId="99" xfId="0" applyFont="1" applyBorder="1" applyAlignment="1">
      <alignment horizontal="left" vertical="top" wrapText="1"/>
    </xf>
    <xf numFmtId="0" fontId="49" fillId="61" borderId="91"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3"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3" fillId="0" borderId="126" xfId="0" applyFont="1" applyBorder="1" applyAlignment="1">
      <alignment horizontal="left" vertical="top" wrapText="1"/>
    </xf>
    <xf numFmtId="0" fontId="3" fillId="0" borderId="99" xfId="0" applyFont="1" applyBorder="1" applyAlignment="1">
      <alignment horizontal="left" vertical="top" wrapText="1"/>
    </xf>
    <xf numFmtId="0" fontId="16" fillId="23" borderId="142" xfId="0" applyFont="1" applyFill="1" applyBorder="1" applyAlignment="1">
      <alignment horizontal="left" vertical="center" wrapText="1"/>
    </xf>
    <xf numFmtId="0" fontId="16" fillId="23" borderId="137" xfId="0" applyFont="1" applyFill="1" applyBorder="1" applyAlignment="1">
      <alignment horizontal="left" vertical="center" wrapText="1"/>
    </xf>
    <xf numFmtId="0" fontId="16" fillId="23" borderId="136"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23" borderId="140"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49" fillId="23" borderId="90" xfId="0" applyFont="1" applyFill="1" applyBorder="1" applyAlignment="1">
      <alignment horizontal="center" vertical="center" wrapText="1"/>
    </xf>
    <xf numFmtId="0" fontId="49" fillId="23" borderId="91" xfId="0" applyFont="1" applyFill="1" applyBorder="1" applyAlignment="1">
      <alignment horizontal="center" vertical="center" wrapText="1"/>
    </xf>
    <xf numFmtId="0" fontId="49" fillId="0" borderId="128" xfId="0" applyFont="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5"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3" xfId="0" applyFont="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3" xfId="0" applyFont="1" applyBorder="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16" fillId="0" borderId="105" xfId="0" applyFont="1" applyBorder="1" applyAlignment="1">
      <alignment horizontal="left" vertical="top" wrapText="1"/>
    </xf>
    <xf numFmtId="0" fontId="16" fillId="0" borderId="33" xfId="0" applyFont="1" applyBorder="1" applyAlignment="1">
      <alignment horizontal="left" vertical="top" wrapText="1"/>
    </xf>
    <xf numFmtId="0" fontId="16" fillId="0" borderId="101" xfId="0" applyFont="1" applyBorder="1" applyAlignment="1">
      <alignment horizontal="left" vertical="top" wrapText="1"/>
    </xf>
    <xf numFmtId="0" fontId="16" fillId="0" borderId="106" xfId="0" applyFont="1" applyBorder="1" applyAlignment="1">
      <alignment horizontal="left" vertical="top"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25" fillId="0" borderId="110" xfId="0" applyFont="1" applyBorder="1" applyAlignment="1">
      <alignment horizontal="left" vertical="top" wrapText="1"/>
    </xf>
    <xf numFmtId="0" fontId="25" fillId="0" borderId="125"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18" xfId="0" applyFont="1" applyBorder="1" applyAlignment="1">
      <alignment horizontal="left" vertical="top" wrapText="1"/>
    </xf>
    <xf numFmtId="0" fontId="16" fillId="23" borderId="100" xfId="0" applyFont="1" applyFill="1" applyBorder="1" applyAlignment="1">
      <alignment horizontal="left" vertical="center" wrapText="1"/>
    </xf>
    <xf numFmtId="0" fontId="16" fillId="23" borderId="98" xfId="0" applyFont="1" applyFill="1" applyBorder="1" applyAlignment="1">
      <alignment horizontal="left" vertical="center" wrapText="1"/>
    </xf>
    <xf numFmtId="0" fontId="16" fillId="61" borderId="114" xfId="0" applyFont="1" applyFill="1" applyBorder="1" applyAlignment="1">
      <alignment horizontal="left" vertical="top" wrapText="1"/>
    </xf>
    <xf numFmtId="0" fontId="25" fillId="0" borderId="114" xfId="0" applyFont="1" applyBorder="1" applyAlignment="1">
      <alignment horizontal="left" vertical="top" wrapText="1"/>
    </xf>
    <xf numFmtId="0" fontId="25" fillId="0" borderId="121" xfId="0" applyFont="1" applyBorder="1" applyAlignment="1">
      <alignment horizontal="left" vertical="top" wrapText="1"/>
    </xf>
    <xf numFmtId="0" fontId="16" fillId="0" borderId="122" xfId="0" applyFont="1" applyBorder="1" applyAlignment="1">
      <alignment horizontal="left" vertical="top" wrapText="1"/>
    </xf>
    <xf numFmtId="0" fontId="16" fillId="0" borderId="111" xfId="0" applyFont="1" applyBorder="1" applyAlignment="1">
      <alignment horizontal="left" vertical="top" wrapText="1"/>
    </xf>
    <xf numFmtId="0" fontId="16" fillId="0" borderId="126" xfId="0" applyFont="1" applyBorder="1" applyAlignment="1">
      <alignment horizontal="left" vertical="top" wrapText="1"/>
    </xf>
    <xf numFmtId="0" fontId="16" fillId="0" borderId="95" xfId="0" applyFont="1" applyBorder="1" applyAlignment="1">
      <alignment horizontal="left" vertical="top" wrapText="1"/>
    </xf>
    <xf numFmtId="0" fontId="16" fillId="0" borderId="43" xfId="0" applyFont="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3"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15" fillId="68" borderId="92"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2"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98" xfId="0" applyFont="1" applyFill="1" applyBorder="1" applyAlignment="1">
      <alignment horizontal="left" vertical="top" wrapText="1"/>
    </xf>
    <xf numFmtId="0" fontId="16" fillId="23" borderId="99" xfId="0" applyFont="1" applyFill="1" applyBorder="1" applyAlignment="1">
      <alignment horizontal="left" vertical="top" wrapText="1"/>
    </xf>
    <xf numFmtId="0" fontId="79" fillId="61" borderId="98" xfId="0" applyFont="1" applyFill="1" applyBorder="1" applyAlignment="1">
      <alignment horizontal="left" vertical="top" wrapText="1"/>
    </xf>
    <xf numFmtId="0" fontId="16" fillId="61" borderId="122" xfId="0" applyFont="1" applyFill="1" applyBorder="1" applyAlignment="1">
      <alignment horizontal="left" vertical="top" wrapText="1"/>
    </xf>
    <xf numFmtId="0" fontId="16" fillId="61" borderId="111" xfId="0" applyFont="1" applyFill="1" applyBorder="1" applyAlignment="1">
      <alignment horizontal="left" vertical="top" wrapText="1"/>
    </xf>
    <xf numFmtId="0" fontId="16" fillId="61" borderId="126" xfId="0" applyFont="1" applyFill="1" applyBorder="1" applyAlignment="1">
      <alignment horizontal="left" vertical="top" wrapText="1"/>
    </xf>
    <xf numFmtId="0" fontId="3" fillId="61" borderId="98" xfId="0" applyFont="1" applyFill="1" applyBorder="1" applyAlignment="1">
      <alignment horizontal="left" vertical="top" wrapText="1"/>
    </xf>
    <xf numFmtId="0" fontId="16" fillId="23" borderId="98" xfId="0" quotePrefix="1" applyFont="1" applyFill="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4" xfId="0" applyFont="1" applyFill="1" applyBorder="1" applyAlignment="1">
      <alignment horizontal="left" vertical="center" wrapText="1"/>
    </xf>
    <xf numFmtId="0" fontId="16" fillId="23" borderId="117" xfId="0" applyFont="1" applyFill="1" applyBorder="1" applyAlignment="1">
      <alignment horizontal="left" vertical="center" wrapText="1"/>
    </xf>
    <xf numFmtId="0" fontId="28" fillId="74" borderId="110" xfId="0" applyFont="1" applyFill="1" applyBorder="1" applyAlignment="1">
      <alignment horizontal="left" vertical="center" wrapText="1"/>
    </xf>
    <xf numFmtId="0" fontId="28" fillId="74" borderId="125" xfId="0" applyFont="1" applyFill="1" applyBorder="1" applyAlignment="1">
      <alignment horizontal="left" vertical="center" wrapText="1"/>
    </xf>
    <xf numFmtId="0" fontId="16" fillId="0" borderId="114" xfId="0" applyFont="1" applyBorder="1" applyAlignment="1">
      <alignment horizontal="left" vertical="top" wrapText="1"/>
    </xf>
    <xf numFmtId="0" fontId="16" fillId="0" borderId="121" xfId="0" applyFont="1" applyBorder="1" applyAlignment="1">
      <alignment horizontal="left" vertical="top" wrapText="1"/>
    </xf>
    <xf numFmtId="0" fontId="6" fillId="61" borderId="122" xfId="0" applyFont="1" applyFill="1" applyBorder="1" applyAlignment="1">
      <alignment horizontal="left" vertical="top" wrapText="1"/>
    </xf>
    <xf numFmtId="0" fontId="6" fillId="61" borderId="111" xfId="0" applyFont="1" applyFill="1" applyBorder="1" applyAlignment="1">
      <alignment horizontal="left" vertical="top" wrapText="1"/>
    </xf>
    <xf numFmtId="0" fontId="6" fillId="61" borderId="126" xfId="0" applyFont="1" applyFill="1" applyBorder="1" applyAlignment="1">
      <alignment horizontal="left" vertical="top" wrapText="1"/>
    </xf>
    <xf numFmtId="0" fontId="16" fillId="0" borderId="112" xfId="0" applyFont="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28" xfId="0" applyFont="1" applyFill="1" applyBorder="1" applyAlignment="1">
      <alignment horizontal="left" vertical="top" wrapText="1"/>
    </xf>
    <xf numFmtId="0" fontId="16" fillId="23" borderId="128" xfId="0" applyFont="1" applyFill="1" applyBorder="1" applyAlignment="1">
      <alignment horizontal="left" vertical="top" wrapText="1"/>
    </xf>
    <xf numFmtId="0" fontId="16" fillId="23" borderId="130"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3" xfId="0" applyFont="1" applyFill="1" applyBorder="1" applyAlignment="1">
      <alignment horizontal="left" vertical="top" wrapText="1"/>
    </xf>
    <xf numFmtId="0" fontId="18" fillId="0" borderId="169" xfId="0" applyFont="1" applyBorder="1" applyAlignment="1">
      <alignment horizontal="left" vertical="center" wrapText="1"/>
    </xf>
    <xf numFmtId="0" fontId="18" fillId="0" borderId="170" xfId="0" applyFont="1" applyBorder="1" applyAlignment="1">
      <alignment horizontal="left" vertical="center"/>
    </xf>
    <xf numFmtId="0" fontId="18" fillId="0" borderId="171" xfId="0" applyFont="1" applyBorder="1" applyAlignment="1">
      <alignment horizontal="left" vertical="center"/>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3"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6" fillId="61" borderId="114" xfId="0" applyFont="1" applyFill="1" applyBorder="1" applyAlignment="1">
      <alignment horizontal="left" vertical="top" wrapText="1"/>
    </xf>
    <xf numFmtId="0" fontId="94" fillId="62" borderId="122" xfId="0" applyFont="1" applyFill="1" applyBorder="1" applyAlignment="1">
      <alignment vertical="center" wrapText="1"/>
    </xf>
    <xf numFmtId="0" fontId="71" fillId="62" borderId="111" xfId="0" applyFont="1" applyFill="1" applyBorder="1" applyAlignment="1">
      <alignment vertical="center"/>
    </xf>
    <xf numFmtId="0" fontId="71" fillId="62" borderId="126" xfId="0" applyFont="1" applyFill="1" applyBorder="1" applyAlignment="1">
      <alignment vertical="center"/>
    </xf>
    <xf numFmtId="0" fontId="94" fillId="62" borderId="110" xfId="0" applyFont="1" applyFill="1" applyBorder="1" applyAlignment="1">
      <alignment horizontal="center" vertical="center" wrapText="1"/>
    </xf>
    <xf numFmtId="0" fontId="97" fillId="62" borderId="110" xfId="0" applyFont="1" applyFill="1" applyBorder="1" applyAlignment="1">
      <alignment horizontal="center" vertical="center"/>
    </xf>
    <xf numFmtId="0" fontId="94" fillId="62" borderId="122" xfId="0" applyFont="1" applyFill="1" applyBorder="1" applyAlignment="1">
      <alignment horizontal="left" vertical="center" wrapText="1"/>
    </xf>
    <xf numFmtId="0" fontId="94" fillId="62" borderId="111" xfId="0" applyFont="1" applyFill="1" applyBorder="1" applyAlignment="1">
      <alignment horizontal="left" vertical="center" wrapText="1"/>
    </xf>
    <xf numFmtId="0" fontId="94" fillId="62" borderId="126" xfId="0" applyFont="1" applyFill="1" applyBorder="1" applyAlignment="1">
      <alignment horizontal="left" vertical="center" wrapText="1"/>
    </xf>
    <xf numFmtId="0" fontId="16" fillId="0" borderId="111" xfId="0" applyFont="1" applyBorder="1" applyAlignment="1">
      <alignment horizontal="left" vertical="center" wrapText="1"/>
    </xf>
    <xf numFmtId="0" fontId="16" fillId="0" borderId="111" xfId="0" applyFont="1" applyBorder="1" applyAlignment="1">
      <alignment horizontal="left" vertical="center"/>
    </xf>
    <xf numFmtId="0" fontId="16" fillId="0" borderId="126" xfId="0" applyFont="1" applyBorder="1" applyAlignment="1">
      <alignment horizontal="left" vertical="center"/>
    </xf>
    <xf numFmtId="0" fontId="79" fillId="0" borderId="122" xfId="0" applyFont="1" applyBorder="1" applyAlignment="1">
      <alignment horizontal="center" vertical="center"/>
    </xf>
    <xf numFmtId="0" fontId="79" fillId="0" borderId="111" xfId="0" applyFont="1" applyBorder="1" applyAlignment="1">
      <alignment horizontal="center" vertical="center"/>
    </xf>
    <xf numFmtId="0" fontId="79" fillId="0" borderId="126" xfId="0" applyFont="1" applyBorder="1" applyAlignment="1">
      <alignment horizontal="center" vertical="center"/>
    </xf>
    <xf numFmtId="0" fontId="163" fillId="0" borderId="110" xfId="0" quotePrefix="1" applyFont="1" applyBorder="1" applyAlignment="1">
      <alignment vertical="center" wrapText="1"/>
    </xf>
    <xf numFmtId="0" fontId="79" fillId="0" borderId="110" xfId="0" applyFont="1" applyBorder="1" applyAlignment="1">
      <alignment vertical="center"/>
    </xf>
    <xf numFmtId="0" fontId="49" fillId="0" borderId="122" xfId="0" applyFont="1" applyBorder="1" applyAlignment="1">
      <alignment horizontal="left" vertical="center" wrapText="1"/>
    </xf>
    <xf numFmtId="0" fontId="49" fillId="0" borderId="111" xfId="0" applyFont="1" applyBorder="1" applyAlignment="1">
      <alignment horizontal="left" vertical="center"/>
    </xf>
    <xf numFmtId="0" fontId="49" fillId="0" borderId="126" xfId="0" applyFont="1" applyBorder="1" applyAlignment="1">
      <alignment horizontal="left" vertical="center"/>
    </xf>
    <xf numFmtId="0" fontId="16" fillId="0" borderId="110" xfId="0" quotePrefix="1" applyFont="1" applyBorder="1" applyAlignment="1">
      <alignment vertical="center" wrapText="1"/>
    </xf>
    <xf numFmtId="0" fontId="16" fillId="0" borderId="110" xfId="0" applyFont="1" applyBorder="1" applyAlignment="1">
      <alignment vertical="center" wrapText="1"/>
    </xf>
    <xf numFmtId="0" fontId="94" fillId="61" borderId="122" xfId="0" applyFont="1" applyFill="1" applyBorder="1" applyAlignment="1">
      <alignment horizontal="left" vertical="center" wrapText="1"/>
    </xf>
    <xf numFmtId="0" fontId="94" fillId="61" borderId="111" xfId="0" applyFont="1" applyFill="1" applyBorder="1" applyAlignment="1">
      <alignment horizontal="left" vertical="center"/>
    </xf>
    <xf numFmtId="0" fontId="94" fillId="61" borderId="126" xfId="0" applyFont="1" applyFill="1" applyBorder="1" applyAlignment="1">
      <alignment horizontal="left" vertical="center"/>
    </xf>
    <xf numFmtId="0" fontId="85" fillId="61" borderId="122" xfId="0" applyFont="1" applyFill="1" applyBorder="1" applyAlignment="1">
      <alignment horizontal="center" vertical="center"/>
    </xf>
    <xf numFmtId="0" fontId="85" fillId="61" borderId="111" xfId="0" applyFont="1" applyFill="1" applyBorder="1" applyAlignment="1">
      <alignment horizontal="center" vertical="center"/>
    </xf>
    <xf numFmtId="0" fontId="85" fillId="61" borderId="126" xfId="0" applyFont="1" applyFill="1" applyBorder="1" applyAlignment="1">
      <alignment horizontal="center" vertical="center"/>
    </xf>
    <xf numFmtId="0" fontId="79" fillId="61" borderId="110" xfId="0" applyFont="1" applyFill="1" applyBorder="1" applyAlignment="1">
      <alignment horizontal="center" vertical="center"/>
    </xf>
    <xf numFmtId="0" fontId="72" fillId="61" borderId="110" xfId="0" applyFont="1" applyFill="1" applyBorder="1" applyAlignment="1">
      <alignment horizontal="center" vertical="center"/>
    </xf>
    <xf numFmtId="0" fontId="79" fillId="61" borderId="122" xfId="0" quotePrefix="1" applyFont="1" applyFill="1" applyBorder="1" applyAlignment="1">
      <alignment horizontal="left" vertical="center" wrapText="1"/>
    </xf>
    <xf numFmtId="0" fontId="79" fillId="61" borderId="111" xfId="0" quotePrefix="1" applyFont="1" applyFill="1" applyBorder="1" applyAlignment="1">
      <alignment horizontal="left" vertical="center" wrapText="1"/>
    </xf>
    <xf numFmtId="0" fontId="79" fillId="61" borderId="126" xfId="0" quotePrefix="1" applyFont="1" applyFill="1" applyBorder="1" applyAlignment="1">
      <alignment horizontal="left" vertical="center" wrapText="1"/>
    </xf>
    <xf numFmtId="0" fontId="79" fillId="0" borderId="110" xfId="0" quotePrefix="1" applyFont="1" applyBorder="1" applyAlignment="1">
      <alignment vertical="center" wrapText="1"/>
    </xf>
    <xf numFmtId="0" fontId="79" fillId="0" borderId="110" xfId="0" applyFont="1" applyBorder="1" applyAlignment="1">
      <alignment vertical="center" wrapText="1"/>
    </xf>
    <xf numFmtId="0" fontId="79" fillId="0" borderId="111" xfId="0" applyFont="1" applyBorder="1" applyAlignment="1">
      <alignment vertical="center" wrapText="1"/>
    </xf>
    <xf numFmtId="0" fontId="79" fillId="0" borderId="111" xfId="0" applyFont="1" applyBorder="1" applyAlignment="1">
      <alignment vertical="center"/>
    </xf>
    <xf numFmtId="0" fontId="79" fillId="0" borderId="135" xfId="0" applyFont="1" applyBorder="1" applyAlignment="1">
      <alignment vertical="center"/>
    </xf>
    <xf numFmtId="0" fontId="79" fillId="0" borderId="111" xfId="0" applyFont="1" applyBorder="1" applyAlignment="1">
      <alignment horizontal="left" vertical="center" wrapText="1"/>
    </xf>
    <xf numFmtId="0" fontId="79" fillId="0" borderId="111" xfId="0" applyFont="1" applyBorder="1" applyAlignment="1">
      <alignment horizontal="left" vertical="center"/>
    </xf>
    <xf numFmtId="0" fontId="79" fillId="0" borderId="126" xfId="0" applyFont="1" applyBorder="1" applyAlignment="1">
      <alignment horizontal="left" vertical="center"/>
    </xf>
    <xf numFmtId="0" fontId="79" fillId="0" borderId="122" xfId="0" quotePrefix="1" applyFont="1" applyBorder="1" applyAlignment="1">
      <alignment horizontal="left" vertical="center" wrapText="1"/>
    </xf>
    <xf numFmtId="0" fontId="79" fillId="0" borderId="111" xfId="0" quotePrefix="1" applyFont="1" applyBorder="1" applyAlignment="1">
      <alignment horizontal="left" vertical="center" wrapText="1"/>
    </xf>
    <xf numFmtId="0" fontId="79" fillId="0" borderId="126" xfId="0" quotePrefix="1" applyFont="1" applyBorder="1" applyAlignment="1">
      <alignment horizontal="left" vertical="center" wrapText="1"/>
    </xf>
    <xf numFmtId="0" fontId="79" fillId="0" borderId="122" xfId="0" applyFont="1" applyBorder="1" applyAlignment="1">
      <alignment horizontal="left" vertical="center" wrapText="1"/>
    </xf>
    <xf numFmtId="0" fontId="16" fillId="61" borderId="122" xfId="0" applyFont="1" applyFill="1" applyBorder="1" applyAlignment="1">
      <alignment horizontal="left" vertical="center"/>
    </xf>
    <xf numFmtId="0" fontId="16" fillId="61" borderId="111" xfId="0" applyFont="1" applyFill="1" applyBorder="1" applyAlignment="1">
      <alignment horizontal="left" vertical="center"/>
    </xf>
    <xf numFmtId="0" fontId="16" fillId="61" borderId="126" xfId="0" applyFont="1" applyFill="1" applyBorder="1" applyAlignment="1">
      <alignment horizontal="left" vertical="center"/>
    </xf>
    <xf numFmtId="0" fontId="82" fillId="61" borderId="110" xfId="0" applyFont="1" applyFill="1" applyBorder="1" applyAlignment="1">
      <alignment horizontal="left" vertical="top"/>
    </xf>
    <xf numFmtId="0" fontId="82" fillId="61" borderId="12" xfId="0" applyFont="1" applyFill="1" applyBorder="1" applyAlignment="1">
      <alignment horizontal="left" vertical="top"/>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2" fillId="61" borderId="122" xfId="0" applyFont="1" applyFill="1" applyBorder="1" applyAlignment="1">
      <alignment horizontal="left" vertical="center" wrapText="1"/>
    </xf>
    <xf numFmtId="0" fontId="82" fillId="61" borderId="111" xfId="0" applyFont="1" applyFill="1" applyBorder="1" applyAlignment="1">
      <alignment horizontal="left" vertical="center" wrapText="1"/>
    </xf>
    <xf numFmtId="0" fontId="82" fillId="61" borderId="126" xfId="0" applyFont="1" applyFill="1" applyBorder="1" applyAlignment="1">
      <alignment horizontal="left" vertical="center" wrapText="1"/>
    </xf>
    <xf numFmtId="0" fontId="82" fillId="61" borderId="122" xfId="0" applyFont="1" applyFill="1" applyBorder="1" applyAlignment="1">
      <alignment horizontal="left" vertical="top"/>
    </xf>
    <xf numFmtId="0" fontId="82" fillId="61" borderId="111" xfId="0" applyFont="1" applyFill="1" applyBorder="1" applyAlignment="1">
      <alignment horizontal="left" vertical="top"/>
    </xf>
    <xf numFmtId="0" fontId="82" fillId="61" borderId="126" xfId="0" applyFont="1" applyFill="1" applyBorder="1" applyAlignment="1">
      <alignment horizontal="left" vertical="top"/>
    </xf>
    <xf numFmtId="0" fontId="82" fillId="61" borderId="110" xfId="0" applyFont="1" applyFill="1" applyBorder="1" applyAlignment="1">
      <alignment horizontal="left" vertical="center" wrapText="1"/>
    </xf>
    <xf numFmtId="0" fontId="79" fillId="0" borderId="126" xfId="0" applyFont="1" applyBorder="1" applyAlignment="1">
      <alignment horizontal="left" vertical="center" wrapText="1"/>
    </xf>
    <xf numFmtId="0" fontId="79" fillId="0" borderId="126" xfId="0" quotePrefix="1" applyFont="1" applyBorder="1" applyAlignment="1">
      <alignment vertical="center" wrapText="1"/>
    </xf>
    <xf numFmtId="0" fontId="82" fillId="61" borderId="110" xfId="0" applyFont="1" applyFill="1" applyBorder="1" applyAlignment="1">
      <alignment horizontal="left" vertical="center"/>
    </xf>
    <xf numFmtId="0" fontId="79" fillId="61" borderId="110" xfId="0" applyFont="1" applyFill="1" applyBorder="1" applyAlignment="1">
      <alignment horizontal="left" vertical="top"/>
    </xf>
    <xf numFmtId="0" fontId="82" fillId="0" borderId="110" xfId="0" applyFont="1" applyBorder="1" applyAlignment="1">
      <alignment horizontal="left" vertical="center" wrapText="1"/>
    </xf>
    <xf numFmtId="0" fontId="82" fillId="61" borderId="111" xfId="0" applyFont="1" applyFill="1" applyBorder="1" applyAlignment="1">
      <alignment horizontal="left" vertical="center"/>
    </xf>
    <xf numFmtId="0" fontId="82" fillId="61" borderId="126" xfId="0" applyFont="1" applyFill="1" applyBorder="1" applyAlignment="1">
      <alignment horizontal="left" vertical="center"/>
    </xf>
    <xf numFmtId="0" fontId="82" fillId="61" borderId="110" xfId="0" quotePrefix="1" applyFont="1" applyFill="1" applyBorder="1" applyAlignment="1">
      <alignment horizontal="left" vertical="center"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35" xfId="0" applyFont="1" applyBorder="1" applyAlignment="1">
      <alignment horizontal="left" vertical="center" wrapText="1"/>
    </xf>
    <xf numFmtId="0" fontId="79" fillId="0" borderId="122" xfId="0" applyFont="1" applyBorder="1" applyAlignment="1">
      <alignment horizontal="left" vertical="center"/>
    </xf>
    <xf numFmtId="0" fontId="87" fillId="0" borderId="122" xfId="0" applyFont="1" applyBorder="1" applyAlignment="1">
      <alignment horizontal="left"/>
    </xf>
    <xf numFmtId="0" fontId="79" fillId="0" borderId="111" xfId="0" applyFont="1" applyBorder="1" applyAlignment="1">
      <alignment horizontal="left"/>
    </xf>
    <xf numFmtId="0" fontId="94" fillId="61" borderId="122" xfId="0" applyFont="1" applyFill="1" applyBorder="1" applyAlignment="1">
      <alignment horizontal="center" vertical="center"/>
    </xf>
    <xf numFmtId="0" fontId="94" fillId="61" borderId="111" xfId="0" applyFont="1" applyFill="1" applyBorder="1" applyAlignment="1">
      <alignment horizontal="center" vertical="center"/>
    </xf>
    <xf numFmtId="0" fontId="94" fillId="61" borderId="126" xfId="0" applyFont="1" applyFill="1" applyBorder="1" applyAlignment="1">
      <alignment horizontal="center" vertical="center"/>
    </xf>
    <xf numFmtId="0" fontId="49" fillId="61" borderId="0" xfId="0" applyFont="1" applyFill="1" applyAlignment="1">
      <alignment horizontal="left" vertical="top"/>
    </xf>
    <xf numFmtId="0" fontId="85" fillId="0" borderId="122" xfId="0" applyFont="1" applyBorder="1" applyAlignment="1">
      <alignment horizontal="center" vertical="center"/>
    </xf>
    <xf numFmtId="0" fontId="85" fillId="0" borderId="111" xfId="0" applyFont="1" applyBorder="1" applyAlignment="1">
      <alignment horizontal="center" vertical="center"/>
    </xf>
    <xf numFmtId="0" fontId="85" fillId="0" borderId="126" xfId="0" applyFont="1" applyBorder="1" applyAlignment="1">
      <alignment horizontal="center" vertical="center"/>
    </xf>
    <xf numFmtId="0" fontId="87" fillId="61" borderId="0" xfId="0" applyFont="1" applyFill="1" applyAlignment="1">
      <alignment horizontal="left" vertical="top" wrapText="1"/>
    </xf>
    <xf numFmtId="0" fontId="16" fillId="61" borderId="110" xfId="0" applyFont="1" applyFill="1" applyBorder="1" applyAlignment="1">
      <alignment horizontal="left" vertical="top"/>
    </xf>
    <xf numFmtId="0" fontId="14" fillId="61" borderId="110" xfId="0" applyFont="1" applyFill="1" applyBorder="1" applyAlignment="1">
      <alignment horizontal="left" vertical="center" wrapText="1"/>
    </xf>
    <xf numFmtId="0" fontId="87" fillId="60" borderId="38" xfId="0" applyFont="1" applyFill="1" applyBorder="1" applyAlignment="1">
      <alignment horizontal="center" vertical="center"/>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0" fontId="151" fillId="60" borderId="38" xfId="0" applyFont="1" applyFill="1" applyBorder="1" applyAlignment="1">
      <alignment horizontal="center" vertical="center"/>
    </xf>
    <xf numFmtId="0" fontId="151" fillId="60" borderId="30" xfId="0" applyFont="1" applyFill="1" applyBorder="1" applyAlignment="1">
      <alignment horizontal="center" vertical="center"/>
    </xf>
    <xf numFmtId="0" fontId="151" fillId="60" borderId="25" xfId="0" applyFont="1" applyFill="1" applyBorder="1" applyAlignment="1">
      <alignment horizontal="center" vertical="center"/>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94" fillId="62" borderId="38" xfId="0" applyFont="1" applyFill="1" applyBorder="1" applyAlignment="1">
      <alignment horizontal="left" vertical="center" wrapText="1"/>
    </xf>
    <xf numFmtId="0" fontId="94" fillId="62" borderId="30" xfId="0" applyFont="1" applyFill="1" applyBorder="1" applyAlignment="1">
      <alignment horizontal="left" vertical="center" wrapText="1"/>
    </xf>
    <xf numFmtId="0" fontId="94" fillId="62" borderId="25" xfId="0" applyFont="1" applyFill="1" applyBorder="1" applyAlignment="1">
      <alignment horizontal="left" vertical="center" wrapText="1"/>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79" fillId="0" borderId="50" xfId="0" applyFont="1" applyBorder="1" applyAlignment="1">
      <alignment horizontal="left" vertical="top" wrapText="1"/>
    </xf>
    <xf numFmtId="0" fontId="79" fillId="0" borderId="25" xfId="0" applyFont="1" applyBorder="1" applyAlignment="1">
      <alignment horizontal="left" vertical="top" wrapText="1"/>
    </xf>
    <xf numFmtId="0" fontId="16" fillId="0" borderId="128" xfId="0" applyFont="1" applyBorder="1" applyAlignment="1">
      <alignment horizontal="left" vertical="top" wrapText="1"/>
    </xf>
    <xf numFmtId="0" fontId="16" fillId="0" borderId="50" xfId="0" applyFont="1" applyBorder="1" applyAlignment="1">
      <alignment horizontal="left" vertical="top" wrapText="1"/>
    </xf>
    <xf numFmtId="0" fontId="16" fillId="0" borderId="130" xfId="0" applyFont="1" applyBorder="1" applyAlignment="1">
      <alignment horizontal="left" vertical="top" wrapText="1"/>
    </xf>
    <xf numFmtId="0" fontId="79" fillId="61" borderId="50" xfId="0" applyFont="1" applyFill="1" applyBorder="1" applyAlignment="1">
      <alignment horizontal="left" vertical="top" wrapText="1"/>
    </xf>
    <xf numFmtId="0" fontId="79" fillId="61" borderId="25" xfId="0" applyFont="1" applyFill="1" applyBorder="1" applyAlignment="1">
      <alignment horizontal="left" vertical="top" wrapText="1"/>
    </xf>
    <xf numFmtId="0" fontId="79" fillId="61" borderId="51" xfId="0" applyFont="1" applyFill="1" applyBorder="1" applyAlignment="1">
      <alignment horizontal="left" vertical="top" wrapText="1"/>
    </xf>
    <xf numFmtId="0" fontId="79" fillId="0" borderId="51" xfId="0" applyFont="1" applyBorder="1" applyAlignment="1">
      <alignment horizontal="left" vertical="top" wrapText="1"/>
    </xf>
    <xf numFmtId="0" fontId="79" fillId="0" borderId="30" xfId="0" applyFont="1" applyBorder="1" applyAlignment="1">
      <alignment horizontal="left" vertical="top" wrapText="1"/>
    </xf>
    <xf numFmtId="0" fontId="79" fillId="0" borderId="128" xfId="0" applyFont="1" applyBorder="1" applyAlignment="1">
      <alignment horizontal="left" vertical="top" wrapText="1"/>
    </xf>
    <xf numFmtId="0" fontId="71" fillId="0" borderId="122" xfId="0" applyFont="1" applyBorder="1" applyAlignment="1">
      <alignment horizontal="center" vertical="center"/>
    </xf>
    <xf numFmtId="0" fontId="71" fillId="0" borderId="126" xfId="0" applyFont="1" applyBorder="1" applyAlignment="1">
      <alignment horizontal="center" vertical="center"/>
    </xf>
    <xf numFmtId="0" fontId="78" fillId="0" borderId="12" xfId="0" applyFont="1" applyBorder="1" applyAlignment="1">
      <alignment horizontal="left" vertical="center" wrapText="1"/>
    </xf>
    <xf numFmtId="0" fontId="78" fillId="0" borderId="17" xfId="0" applyFont="1" applyBorder="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85" fillId="0" borderId="17" xfId="0" applyFont="1" applyBorder="1" applyAlignment="1">
      <alignment horizontal="left" vertical="center"/>
    </xf>
    <xf numFmtId="0" fontId="85" fillId="0" borderId="17" xfId="0" applyFont="1" applyBorder="1" applyAlignment="1">
      <alignment horizontal="left" vertical="center" wrapText="1"/>
    </xf>
    <xf numFmtId="0" fontId="78" fillId="0" borderId="122" xfId="0" applyFont="1" applyBorder="1" applyAlignment="1">
      <alignment horizontal="center" vertical="center" wrapText="1"/>
    </xf>
    <xf numFmtId="0" fontId="78" fillId="0" borderId="111" xfId="0" applyFont="1" applyBorder="1" applyAlignment="1">
      <alignment horizontal="center" vertical="center"/>
    </xf>
    <xf numFmtId="0" fontId="78" fillId="0" borderId="126" xfId="0" applyFont="1" applyBorder="1" applyAlignment="1">
      <alignment horizontal="center" vertical="center"/>
    </xf>
    <xf numFmtId="0" fontId="78" fillId="0" borderId="12" xfId="0" applyFont="1" applyBorder="1" applyAlignment="1">
      <alignment vertical="center" wrapText="1"/>
    </xf>
    <xf numFmtId="0" fontId="78" fillId="0" borderId="0" xfId="0" applyFont="1" applyAlignment="1">
      <alignment vertical="center"/>
    </xf>
    <xf numFmtId="0" fontId="78" fillId="0" borderId="27" xfId="0" applyFont="1" applyBorder="1" applyAlignment="1">
      <alignment vertic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78" fillId="0" borderId="27" xfId="0" applyFont="1" applyBorder="1" applyAlignment="1">
      <alignment horizontal="left" vertical="center" wrapText="1"/>
    </xf>
    <xf numFmtId="0" fontId="79" fillId="0" borderId="38" xfId="0" applyFont="1" applyBorder="1" applyAlignment="1">
      <alignment horizontal="left" wrapText="1"/>
    </xf>
    <xf numFmtId="0" fontId="79" fillId="0" borderId="25" xfId="0" applyFont="1" applyBorder="1" applyAlignment="1">
      <alignment horizontal="left" wrapText="1"/>
    </xf>
    <xf numFmtId="0" fontId="79" fillId="0" borderId="130" xfId="0" applyFont="1" applyBorder="1" applyAlignment="1">
      <alignment horizontal="left" vertical="top" wrapText="1"/>
    </xf>
    <xf numFmtId="0" fontId="79" fillId="0" borderId="128" xfId="0" applyFont="1" applyBorder="1" applyAlignment="1">
      <alignment horizontal="left" wrapText="1"/>
    </xf>
    <xf numFmtId="0" fontId="79" fillId="0" borderId="50" xfId="0" applyFont="1" applyBorder="1" applyAlignment="1">
      <alignment horizontal="left"/>
    </xf>
    <xf numFmtId="0" fontId="79" fillId="0" borderId="128" xfId="0" applyFont="1" applyBorder="1" applyAlignment="1">
      <alignment horizontal="left"/>
    </xf>
    <xf numFmtId="0" fontId="88" fillId="0" borderId="0" xfId="0" applyFont="1" applyAlignment="1">
      <alignment horizontal="center"/>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8" fillId="0" borderId="0" xfId="0" applyFont="1" applyAlignment="1">
      <alignment horizont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29" xfId="0" applyFont="1" applyBorder="1" applyAlignment="1">
      <alignment horizontal="left" vertical="top" wrapText="1"/>
    </xf>
    <xf numFmtId="0" fontId="84" fillId="68" borderId="122" xfId="0" applyFont="1" applyFill="1" applyBorder="1" applyAlignment="1">
      <alignment horizontal="center"/>
    </xf>
    <xf numFmtId="0" fontId="84" fillId="68" borderId="111" xfId="0" applyFont="1" applyFill="1" applyBorder="1" applyAlignment="1">
      <alignment horizontal="center"/>
    </xf>
    <xf numFmtId="0" fontId="84" fillId="68" borderId="126" xfId="0" applyFont="1" applyFill="1" applyBorder="1" applyAlignment="1">
      <alignment horizontal="center"/>
    </xf>
    <xf numFmtId="0" fontId="13" fillId="0" borderId="11" xfId="198" applyBorder="1" applyAlignment="1">
      <alignment horizontal="left" vertical="center" wrapText="1"/>
      <protection locked="0"/>
    </xf>
    <xf numFmtId="0" fontId="85" fillId="0" borderId="0" xfId="0" applyFont="1" applyAlignment="1">
      <alignment horizontal="left" wrapText="1"/>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85" fillId="0" borderId="34" xfId="0" applyFont="1" applyBorder="1" applyAlignment="1">
      <alignment horizontal="left" vertical="center" wrapText="1"/>
    </xf>
    <xf numFmtId="0" fontId="85" fillId="0" borderId="27" xfId="0" applyFont="1" applyBorder="1" applyAlignment="1">
      <alignment horizontal="left" vertical="center"/>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122" xfId="0" applyFont="1" applyBorder="1" applyAlignment="1">
      <alignment horizontal="center" vertical="center" wrapText="1"/>
    </xf>
    <xf numFmtId="0" fontId="79" fillId="0" borderId="126" xfId="0" applyFont="1" applyBorder="1" applyAlignment="1">
      <alignment horizontal="center" vertical="center"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78" fillId="0" borderId="17" xfId="0" applyFont="1" applyBorder="1" applyAlignment="1">
      <alignment vertical="center"/>
    </xf>
    <xf numFmtId="0" fontId="79" fillId="61" borderId="153" xfId="0" applyFont="1" applyFill="1" applyBorder="1" applyAlignment="1">
      <alignment horizontal="left" vertical="top" wrapText="1"/>
    </xf>
    <xf numFmtId="0" fontId="79" fillId="61" borderId="111" xfId="0" applyFont="1" applyFill="1" applyBorder="1" applyAlignment="1">
      <alignment horizontal="left" vertical="top" wrapText="1"/>
    </xf>
    <xf numFmtId="0" fontId="79" fillId="61" borderId="135" xfId="0" applyFont="1" applyFill="1" applyBorder="1" applyAlignment="1">
      <alignment horizontal="left" vertical="top" wrapText="1"/>
    </xf>
    <xf numFmtId="0" fontId="4" fillId="62" borderId="92"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4" fillId="0" borderId="0" xfId="0" applyFont="1" applyAlignment="1">
      <alignment horizontal="left" vertical="center" wrapText="1"/>
    </xf>
    <xf numFmtId="49" fontId="17" fillId="73" borderId="122" xfId="357" applyNumberFormat="1" applyFill="1" applyBorder="1" applyAlignment="1" applyProtection="1">
      <alignment horizontal="center" vertical="center"/>
      <protection locked="0"/>
    </xf>
    <xf numFmtId="49" fontId="17" fillId="73" borderId="111" xfId="357" applyNumberFormat="1" applyFill="1" applyBorder="1" applyAlignment="1" applyProtection="1">
      <alignment horizontal="center" vertical="center"/>
      <protection locked="0"/>
    </xf>
    <xf numFmtId="49" fontId="17" fillId="73" borderId="135" xfId="357" applyNumberFormat="1" applyFill="1" applyBorder="1" applyAlignment="1" applyProtection="1">
      <alignment horizontal="center" vertical="center"/>
      <protection locked="0"/>
    </xf>
    <xf numFmtId="0" fontId="17" fillId="73" borderId="122" xfId="357" applyFill="1" applyBorder="1" applyAlignment="1" applyProtection="1">
      <alignment horizontal="center" vertical="center"/>
      <protection locked="0"/>
    </xf>
    <xf numFmtId="0" fontId="17" fillId="73" borderId="111" xfId="357" applyFill="1" applyBorder="1" applyAlignment="1" applyProtection="1">
      <alignment horizontal="center" vertical="center"/>
      <protection locked="0"/>
    </xf>
    <xf numFmtId="0" fontId="17" fillId="73" borderId="135" xfId="357" applyFill="1" applyBorder="1" applyAlignment="1" applyProtection="1">
      <alignment horizontal="center" vertical="center"/>
      <protection locked="0"/>
    </xf>
    <xf numFmtId="0" fontId="17" fillId="0" borderId="122" xfId="357" applyBorder="1" applyAlignment="1">
      <alignment horizontal="center" vertical="center"/>
    </xf>
    <xf numFmtId="0" fontId="17" fillId="0" borderId="111" xfId="357" applyBorder="1" applyAlignment="1">
      <alignment horizontal="center" vertical="center"/>
    </xf>
    <xf numFmtId="0" fontId="17" fillId="0" borderId="135" xfId="357" applyBorder="1" applyAlignment="1">
      <alignment horizontal="center" vertical="center"/>
    </xf>
    <xf numFmtId="0" fontId="17" fillId="0" borderId="122" xfId="357" applyBorder="1" applyAlignment="1">
      <alignment horizontal="center" vertical="center" wrapText="1"/>
    </xf>
    <xf numFmtId="0" fontId="17" fillId="0" borderId="111" xfId="357" applyBorder="1" applyAlignment="1">
      <alignment horizontal="center" vertical="center" wrapText="1"/>
    </xf>
    <xf numFmtId="0" fontId="17" fillId="0" borderId="135" xfId="357" applyBorder="1" applyAlignment="1">
      <alignment horizontal="center" vertical="center" wrapText="1"/>
    </xf>
    <xf numFmtId="0" fontId="29" fillId="0" borderId="40" xfId="0" applyFont="1" applyBorder="1" applyAlignment="1">
      <alignment horizontal="center" vertical="center"/>
    </xf>
    <xf numFmtId="0" fontId="29" fillId="0" borderId="72" xfId="0" applyFont="1" applyBorder="1" applyAlignment="1">
      <alignment horizontal="center" vertical="center"/>
    </xf>
    <xf numFmtId="0" fontId="29" fillId="0" borderId="34" xfId="0" applyFont="1" applyBorder="1" applyAlignment="1">
      <alignment horizontal="center" vertical="center"/>
    </xf>
    <xf numFmtId="0" fontId="29" fillId="0" borderId="17" xfId="0" applyFont="1" applyBorder="1" applyAlignment="1">
      <alignment horizontal="center" vertical="center"/>
    </xf>
    <xf numFmtId="0" fontId="4" fillId="62" borderId="81" xfId="0" applyFont="1" applyFill="1" applyBorder="1" applyAlignment="1">
      <alignment horizontal="left" vertical="center" wrapText="1"/>
    </xf>
    <xf numFmtId="0" fontId="4" fillId="62" borderId="58" xfId="0" applyFont="1" applyFill="1" applyBorder="1" applyAlignment="1">
      <alignment horizontal="left" vertical="center" wrapText="1"/>
    </xf>
    <xf numFmtId="0" fontId="29" fillId="0" borderId="0" xfId="0" applyFont="1" applyAlignment="1">
      <alignment horizontal="center" vertical="center"/>
    </xf>
    <xf numFmtId="0" fontId="9" fillId="0" borderId="0" xfId="0" applyFont="1" applyAlignment="1">
      <alignment horizontal="left" vertical="center" wrapText="1"/>
    </xf>
    <xf numFmtId="0" fontId="3" fillId="0" borderId="110" xfId="0" applyFont="1" applyBorder="1" applyAlignment="1">
      <alignment horizontal="left" vertical="top" wrapText="1"/>
    </xf>
    <xf numFmtId="0" fontId="3" fillId="0" borderId="125" xfId="0" applyFont="1" applyBorder="1" applyAlignment="1">
      <alignment horizontal="left" vertical="top" wrapText="1"/>
    </xf>
    <xf numFmtId="0" fontId="79" fillId="61" borderId="122" xfId="0" applyFont="1" applyFill="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3" fillId="0" borderId="0" xfId="0" applyFont="1" applyAlignment="1">
      <alignment horizontal="justify" vertical="top" wrapText="1"/>
    </xf>
    <xf numFmtId="0" fontId="45" fillId="0" borderId="0" xfId="0" applyFont="1" applyAlignment="1">
      <alignment horizontal="justify" vertical="top"/>
    </xf>
    <xf numFmtId="0" fontId="16" fillId="23" borderId="148"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5" xfId="0" applyFont="1" applyFill="1" applyBorder="1" applyAlignment="1">
      <alignment horizontal="left" vertical="top" wrapText="1"/>
    </xf>
    <xf numFmtId="0" fontId="4" fillId="62" borderId="155" xfId="0" applyFont="1" applyFill="1" applyBorder="1" applyAlignment="1">
      <alignment horizontal="left" vertical="center" wrapText="1"/>
    </xf>
    <xf numFmtId="0" fontId="9" fillId="62" borderId="156" xfId="0" applyFont="1" applyFill="1" applyBorder="1" applyAlignment="1">
      <alignment horizontal="left" vertical="center" wrapText="1"/>
    </xf>
    <xf numFmtId="0" fontId="9" fillId="62" borderId="157" xfId="0" applyFont="1" applyFill="1" applyBorder="1" applyAlignment="1">
      <alignment horizontal="left" vertical="center" wrapText="1"/>
    </xf>
    <xf numFmtId="0" fontId="79" fillId="61" borderId="148" xfId="0" applyFont="1" applyFill="1" applyBorder="1" applyAlignment="1">
      <alignment horizontal="left" vertical="top" wrapText="1"/>
    </xf>
    <xf numFmtId="0" fontId="79" fillId="61" borderId="15" xfId="0" applyFont="1" applyFill="1" applyBorder="1" applyAlignment="1">
      <alignment horizontal="left" vertical="top" wrapText="1"/>
    </xf>
    <xf numFmtId="0" fontId="16" fillId="0" borderId="153" xfId="0" applyFont="1" applyBorder="1" applyAlignment="1">
      <alignment horizontal="left" vertical="top" wrapText="1"/>
    </xf>
    <xf numFmtId="0" fontId="16" fillId="0" borderId="135" xfId="0" applyFont="1" applyBorder="1" applyAlignment="1">
      <alignment horizontal="left" vertical="top" wrapText="1"/>
    </xf>
    <xf numFmtId="0" fontId="16" fillId="61" borderId="152" xfId="0" applyFont="1" applyFill="1" applyBorder="1" applyAlignment="1">
      <alignment horizontal="left" vertical="top" wrapText="1"/>
    </xf>
    <xf numFmtId="0" fontId="16" fillId="0" borderId="152" xfId="0" applyFont="1" applyBorder="1" applyAlignment="1">
      <alignment horizontal="left" vertical="top" wrapText="1"/>
    </xf>
    <xf numFmtId="0" fontId="4" fillId="62" borderId="29" xfId="0" applyFont="1" applyFill="1" applyBorder="1" applyAlignment="1">
      <alignment horizontal="left" vertical="center" wrapText="1"/>
    </xf>
    <xf numFmtId="0" fontId="4" fillId="62" borderId="83" xfId="0" applyFont="1" applyFill="1" applyBorder="1" applyAlignment="1">
      <alignment horizontal="left" vertical="center" wrapText="1"/>
    </xf>
    <xf numFmtId="0" fontId="79" fillId="61" borderId="102"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1" xfId="0" applyFont="1" applyFill="1" applyBorder="1" applyAlignment="1">
      <alignment horizontal="left" vertical="top" wrapText="1"/>
    </xf>
    <xf numFmtId="0" fontId="16" fillId="23" borderId="102"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16" fillId="61" borderId="153" xfId="0" applyFont="1" applyFill="1" applyBorder="1" applyAlignment="1">
      <alignment horizontal="left" vertical="top" wrapText="1"/>
    </xf>
    <xf numFmtId="0" fontId="16" fillId="61" borderId="135" xfId="0" applyFont="1" applyFill="1" applyBorder="1" applyAlignment="1">
      <alignment horizontal="left" vertical="top" wrapText="1"/>
    </xf>
    <xf numFmtId="0" fontId="25" fillId="0" borderId="122" xfId="0" applyFont="1" applyBorder="1" applyAlignment="1">
      <alignment horizontal="left" vertical="top" wrapText="1"/>
    </xf>
    <xf numFmtId="0" fontId="25" fillId="0" borderId="111" xfId="0" applyFont="1" applyBorder="1" applyAlignment="1">
      <alignment horizontal="left" vertical="top"/>
    </xf>
    <xf numFmtId="0" fontId="25" fillId="0" borderId="135" xfId="0" applyFont="1" applyBorder="1" applyAlignment="1">
      <alignment horizontal="left" vertical="top"/>
    </xf>
    <xf numFmtId="0" fontId="18" fillId="0" borderId="128" xfId="0" applyFont="1" applyBorder="1" applyAlignment="1">
      <alignment horizontal="center" vertical="center" wrapText="1"/>
    </xf>
    <xf numFmtId="0" fontId="5" fillId="61" borderId="91" xfId="0" applyFont="1" applyFill="1" applyBorder="1" applyAlignment="1">
      <alignment horizontal="center" vertical="center" wrapText="1"/>
    </xf>
    <xf numFmtId="0" fontId="5" fillId="61" borderId="91" xfId="0" applyFont="1" applyFill="1" applyBorder="1" applyAlignment="1">
      <alignment horizontal="center" vertical="center"/>
    </xf>
    <xf numFmtId="0" fontId="5" fillId="61" borderId="20" xfId="0" applyFont="1" applyFill="1" applyBorder="1" applyAlignment="1">
      <alignment horizontal="center" vertical="center"/>
    </xf>
    <xf numFmtId="0" fontId="5" fillId="62" borderId="128" xfId="0" applyFont="1" applyFill="1" applyBorder="1" applyAlignment="1">
      <alignment horizontal="left" vertical="center" wrapText="1"/>
    </xf>
    <xf numFmtId="0" fontId="9" fillId="62" borderId="128" xfId="0" applyFont="1" applyFill="1" applyBorder="1" applyAlignment="1">
      <alignment horizontal="left" vertical="center" wrapText="1"/>
    </xf>
    <xf numFmtId="0" fontId="9" fillId="62" borderId="130" xfId="0" applyFont="1" applyFill="1" applyBorder="1" applyAlignment="1">
      <alignment horizontal="left" vertical="center" wrapText="1"/>
    </xf>
    <xf numFmtId="0" fontId="29" fillId="0" borderId="129" xfId="0" applyFont="1" applyBorder="1" applyAlignment="1">
      <alignment horizontal="center" vertical="center"/>
    </xf>
    <xf numFmtId="0" fontId="29" fillId="0" borderId="128" xfId="0" applyFont="1" applyBorder="1" applyAlignment="1">
      <alignment horizontal="center" vertical="center"/>
    </xf>
    <xf numFmtId="0" fontId="16" fillId="0" borderId="102" xfId="0" applyFont="1" applyBorder="1" applyAlignment="1">
      <alignment horizontal="left" vertical="top" wrapText="1"/>
    </xf>
    <xf numFmtId="0" fontId="16" fillId="0" borderId="37" xfId="0" applyFont="1" applyBorder="1" applyAlignment="1">
      <alignment horizontal="left" vertical="top" wrapText="1"/>
    </xf>
    <xf numFmtId="0" fontId="79" fillId="61" borderId="152" xfId="0" applyFont="1" applyFill="1" applyBorder="1" applyAlignment="1">
      <alignment horizontal="left" vertical="top" wrapText="1"/>
    </xf>
    <xf numFmtId="0" fontId="79" fillId="61" borderId="110" xfId="0" applyFont="1" applyFill="1" applyBorder="1" applyAlignment="1">
      <alignment horizontal="left" vertical="top" wrapText="1"/>
    </xf>
    <xf numFmtId="0" fontId="17" fillId="0" borderId="155" xfId="0" applyFont="1" applyBorder="1" applyAlignment="1">
      <alignment horizontal="left" vertical="center" wrapText="1"/>
    </xf>
    <xf numFmtId="0" fontId="26" fillId="0" borderId="156" xfId="0" applyFont="1" applyBorder="1" applyAlignment="1">
      <alignment horizontal="left" vertical="center" wrapText="1"/>
    </xf>
    <xf numFmtId="0" fontId="26" fillId="0" borderId="157" xfId="0" applyFont="1" applyBorder="1" applyAlignment="1">
      <alignment horizontal="left" vertical="center" wrapText="1"/>
    </xf>
    <xf numFmtId="14" fontId="17" fillId="73" borderId="122" xfId="357" applyNumberFormat="1" applyFill="1" applyBorder="1" applyAlignment="1" applyProtection="1">
      <alignment horizontal="left" vertical="center"/>
      <protection locked="0"/>
    </xf>
    <xf numFmtId="14" fontId="17" fillId="73" borderId="111" xfId="357" applyNumberFormat="1" applyFill="1" applyBorder="1" applyAlignment="1" applyProtection="1">
      <alignment horizontal="left" vertical="center"/>
      <protection locked="0"/>
    </xf>
    <xf numFmtId="14" fontId="17" fillId="73" borderId="135"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 fillId="0" borderId="0" xfId="0" applyFont="1" applyAlignment="1">
      <alignment horizontal="center" vertical="center" wrapText="1"/>
    </xf>
    <xf numFmtId="0" fontId="49" fillId="0" borderId="98" xfId="0" applyFont="1" applyBorder="1" applyAlignment="1">
      <alignment horizontal="left" vertical="center" wrapText="1"/>
    </xf>
    <xf numFmtId="0" fontId="15" fillId="23" borderId="102"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1" xfId="357" applyFont="1" applyFill="1" applyBorder="1" applyAlignment="1">
      <alignment horizontal="center" vertical="center" wrapText="1"/>
    </xf>
    <xf numFmtId="0" fontId="25" fillId="25" borderId="102"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1" xfId="0" applyFont="1" applyFill="1" applyBorder="1" applyAlignment="1" applyProtection="1">
      <alignment horizontal="center" vertical="center" wrapText="1"/>
      <protection locked="0"/>
    </xf>
    <xf numFmtId="0" fontId="28" fillId="23" borderId="98" xfId="0" applyFont="1" applyFill="1" applyBorder="1" applyAlignment="1">
      <alignment vertical="center" wrapText="1"/>
    </xf>
    <xf numFmtId="0" fontId="107" fillId="23" borderId="98" xfId="0" applyFont="1" applyFill="1" applyBorder="1"/>
    <xf numFmtId="0" fontId="28" fillId="23" borderId="102" xfId="0" applyFont="1" applyFill="1" applyBorder="1" applyAlignment="1">
      <alignment vertical="center" wrapText="1"/>
    </xf>
    <xf numFmtId="0" fontId="28" fillId="23" borderId="33" xfId="0" applyFont="1" applyFill="1" applyBorder="1" applyAlignment="1">
      <alignment vertical="center" wrapText="1"/>
    </xf>
    <xf numFmtId="0" fontId="107" fillId="23" borderId="101" xfId="0" applyFont="1" applyFill="1" applyBorder="1"/>
    <xf numFmtId="0" fontId="89" fillId="0" borderId="0" xfId="0" applyFont="1" applyAlignment="1">
      <alignment horizontal="center" vertical="top"/>
    </xf>
    <xf numFmtId="0" fontId="17" fillId="0" borderId="122" xfId="357" applyBorder="1" applyAlignment="1">
      <alignment vertical="center"/>
    </xf>
    <xf numFmtId="0" fontId="17" fillId="0" borderId="111" xfId="357" applyBorder="1" applyAlignment="1">
      <alignment vertical="center"/>
    </xf>
    <xf numFmtId="0" fontId="17" fillId="0" borderId="135" xfId="357" applyBorder="1" applyAlignment="1">
      <alignment vertical="center"/>
    </xf>
    <xf numFmtId="0" fontId="4" fillId="0" borderId="0" xfId="0" applyFont="1" applyAlignment="1">
      <alignment horizontal="left" vertical="top" wrapText="1"/>
    </xf>
    <xf numFmtId="49" fontId="17" fillId="73" borderId="122" xfId="357" applyNumberFormat="1" applyFill="1" applyBorder="1" applyAlignment="1" applyProtection="1">
      <alignment horizontal="left" vertical="center"/>
      <protection locked="0"/>
    </xf>
    <xf numFmtId="49" fontId="17" fillId="73" borderId="111" xfId="357" applyNumberFormat="1" applyFill="1" applyBorder="1" applyAlignment="1" applyProtection="1">
      <alignment horizontal="left" vertical="center"/>
      <protection locked="0"/>
    </xf>
    <xf numFmtId="49" fontId="17" fillId="73" borderId="135" xfId="357" applyNumberFormat="1" applyFill="1" applyBorder="1" applyAlignment="1" applyProtection="1">
      <alignment horizontal="left" vertical="center"/>
      <protection locked="0"/>
    </xf>
    <xf numFmtId="14" fontId="17" fillId="73" borderId="122" xfId="357" applyNumberFormat="1" applyFill="1" applyBorder="1" applyAlignment="1" applyProtection="1">
      <alignment horizontal="center" vertical="center"/>
      <protection locked="0"/>
    </xf>
    <xf numFmtId="14" fontId="17" fillId="73" borderId="135" xfId="357" applyNumberFormat="1" applyFill="1" applyBorder="1" applyAlignment="1" applyProtection="1">
      <alignment horizontal="center" vertical="center"/>
      <protection locked="0"/>
    </xf>
    <xf numFmtId="14" fontId="17" fillId="0" borderId="122" xfId="357" applyNumberFormat="1" applyBorder="1" applyAlignment="1">
      <alignment horizontal="center" vertical="center"/>
    </xf>
    <xf numFmtId="14" fontId="17" fillId="0" borderId="135" xfId="357" applyNumberFormat="1" applyBorder="1" applyAlignment="1">
      <alignment horizontal="center" vertical="center"/>
    </xf>
    <xf numFmtId="0" fontId="4" fillId="23" borderId="122" xfId="0" applyFont="1" applyFill="1" applyBorder="1" applyAlignment="1">
      <alignment horizontal="center" vertical="center" wrapText="1"/>
    </xf>
    <xf numFmtId="0" fontId="4" fillId="23" borderId="135" xfId="0" applyFont="1" applyFill="1" applyBorder="1" applyAlignment="1">
      <alignment horizontal="center" vertical="center" wrapText="1"/>
    </xf>
    <xf numFmtId="0" fontId="17" fillId="23" borderId="122" xfId="357" applyFill="1" applyBorder="1" applyAlignment="1">
      <alignment horizontal="center" vertical="center" wrapText="1"/>
    </xf>
    <xf numFmtId="0" fontId="17" fillId="23" borderId="111" xfId="357" applyFill="1" applyBorder="1" applyAlignment="1">
      <alignment horizontal="center" vertical="center" wrapText="1"/>
    </xf>
    <xf numFmtId="0" fontId="17" fillId="23" borderId="135" xfId="357" applyFill="1" applyBorder="1" applyAlignment="1">
      <alignment horizontal="center" vertical="center" wrapText="1"/>
    </xf>
    <xf numFmtId="0" fontId="16" fillId="23" borderId="102"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1" xfId="0" applyFont="1" applyBorder="1" applyAlignment="1">
      <alignment horizontal="left" vertical="center" wrapText="1"/>
    </xf>
    <xf numFmtId="0" fontId="49" fillId="23" borderId="98" xfId="0" applyFont="1" applyFill="1" applyBorder="1" applyAlignment="1">
      <alignment horizontal="left"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1" xfId="0" applyFont="1" applyBorder="1" applyAlignment="1">
      <alignment horizontal="center" vertical="center" wrapText="1"/>
    </xf>
    <xf numFmtId="0" fontId="16" fillId="23" borderId="98" xfId="0" applyFont="1" applyFill="1" applyBorder="1" applyAlignment="1">
      <alignment horizontal="left" vertical="center"/>
    </xf>
    <xf numFmtId="0" fontId="3" fillId="23" borderId="98" xfId="0" applyFont="1" applyFill="1" applyBorder="1" applyAlignment="1">
      <alignment vertical="center" wrapText="1"/>
    </xf>
    <xf numFmtId="0" fontId="7" fillId="23" borderId="98" xfId="0" applyFont="1" applyFill="1" applyBorder="1"/>
    <xf numFmtId="0" fontId="16" fillId="0" borderId="102"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1" xfId="0" applyFont="1" applyBorder="1" applyAlignment="1">
      <alignment horizontal="left" vertical="center" wrapText="1"/>
    </xf>
    <xf numFmtId="0" fontId="6" fillId="0" borderId="10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16" fillId="0" borderId="0" xfId="0" applyFont="1" applyAlignment="1">
      <alignment horizontal="justify" wrapText="1"/>
    </xf>
    <xf numFmtId="0" fontId="98" fillId="0" borderId="0" xfId="0" applyFont="1" applyAlignment="1">
      <alignment horizontal="justify"/>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11" fillId="61" borderId="107" xfId="0" applyFont="1" applyFill="1" applyBorder="1" applyAlignment="1">
      <alignment horizontal="left" vertical="center" wrapText="1"/>
    </xf>
    <xf numFmtId="0" fontId="11" fillId="61" borderId="108" xfId="0" applyFont="1" applyFill="1" applyBorder="1" applyAlignment="1">
      <alignment horizontal="left" vertical="center" wrapText="1"/>
    </xf>
    <xf numFmtId="0" fontId="11" fillId="61" borderId="109" xfId="0" applyFont="1" applyFill="1" applyBorder="1" applyAlignment="1">
      <alignment horizontal="left" vertical="center" wrapText="1"/>
    </xf>
    <xf numFmtId="0" fontId="5" fillId="61" borderId="90" xfId="0" applyFont="1" applyFill="1" applyBorder="1" applyAlignment="1">
      <alignment horizontal="center" vertical="center" wrapText="1"/>
    </xf>
    <xf numFmtId="0" fontId="206" fillId="0" borderId="107" xfId="0" applyFont="1" applyBorder="1" applyAlignment="1">
      <alignment horizontal="left" vertical="center" wrapText="1"/>
    </xf>
    <xf numFmtId="0" fontId="206" fillId="0" borderId="108" xfId="0" applyFont="1" applyBorder="1" applyAlignment="1">
      <alignment horizontal="left" vertical="center" wrapText="1"/>
    </xf>
    <xf numFmtId="0" fontId="206" fillId="0" borderId="109" xfId="0" applyFont="1" applyBorder="1" applyAlignment="1">
      <alignment horizontal="left" vertical="center" wrapText="1"/>
    </xf>
    <xf numFmtId="0" fontId="25" fillId="0" borderId="111" xfId="0" applyFont="1" applyBorder="1" applyAlignment="1">
      <alignment horizontal="left" vertical="top" wrapText="1"/>
    </xf>
    <xf numFmtId="0" fontId="25" fillId="0" borderId="135" xfId="0" applyFont="1" applyBorder="1" applyAlignment="1">
      <alignment horizontal="left" vertical="top" wrapText="1"/>
    </xf>
    <xf numFmtId="0" fontId="4" fillId="62" borderId="85"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62" borderId="71"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0" fontId="29" fillId="71" borderId="30" xfId="0" applyFont="1" applyFill="1" applyBorder="1" applyAlignment="1">
      <alignment horizontal="center" vertical="center" wrapText="1"/>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29" fillId="0" borderId="90" xfId="0" applyFont="1" applyBorder="1" applyAlignment="1">
      <alignment horizontal="center" vertical="center"/>
    </xf>
    <xf numFmtId="0" fontId="29" fillId="0" borderId="91" xfId="0" applyFont="1" applyBorder="1" applyAlignment="1">
      <alignment horizontal="center" vertical="center"/>
    </xf>
    <xf numFmtId="0" fontId="4" fillId="0" borderId="0" xfId="0" applyFont="1" applyAlignment="1">
      <alignment horizontal="center" vertical="center"/>
    </xf>
    <xf numFmtId="0" fontId="16" fillId="0" borderId="166" xfId="0" applyFont="1" applyBorder="1" applyAlignment="1">
      <alignment horizontal="left" vertical="top" wrapText="1"/>
    </xf>
    <xf numFmtId="0" fontId="16" fillId="0" borderId="167" xfId="0" applyFont="1" applyBorder="1" applyAlignment="1">
      <alignment horizontal="left" vertical="top" wrapText="1"/>
    </xf>
    <xf numFmtId="0" fontId="79" fillId="61" borderId="137" xfId="0" applyFont="1" applyFill="1" applyBorder="1" applyAlignment="1">
      <alignment horizontal="left" vertical="top" wrapText="1"/>
    </xf>
    <xf numFmtId="0" fontId="79" fillId="61" borderId="136" xfId="0" applyFont="1" applyFill="1" applyBorder="1" applyAlignment="1">
      <alignment horizontal="left" vertical="top" wrapText="1"/>
    </xf>
    <xf numFmtId="0" fontId="16" fillId="23" borderId="137" xfId="0" applyFont="1" applyFill="1" applyBorder="1" applyAlignment="1">
      <alignment horizontal="left" vertical="top" wrapText="1"/>
    </xf>
    <xf numFmtId="0" fontId="16" fillId="23" borderId="147" xfId="0" applyFont="1" applyFill="1" applyBorder="1" applyAlignment="1">
      <alignment horizontal="left" vertical="top" wrapText="1"/>
    </xf>
    <xf numFmtId="0" fontId="15" fillId="0" borderId="111" xfId="0" applyFont="1" applyBorder="1" applyAlignment="1">
      <alignment horizontal="left" vertical="top" wrapText="1"/>
    </xf>
    <xf numFmtId="0" fontId="15" fillId="0" borderId="112" xfId="0" applyFont="1" applyBorder="1" applyAlignment="1">
      <alignment horizontal="left" vertical="top" wrapText="1"/>
    </xf>
    <xf numFmtId="0" fontId="17" fillId="0" borderId="158" xfId="0" applyFont="1" applyBorder="1" applyAlignment="1">
      <alignment horizontal="left" vertical="center" wrapText="1"/>
    </xf>
    <xf numFmtId="0" fontId="26" fillId="0" borderId="11" xfId="0" applyFont="1" applyBorder="1" applyAlignment="1">
      <alignment horizontal="left" vertical="center" wrapText="1"/>
    </xf>
    <xf numFmtId="0" fontId="26" fillId="0" borderId="43" xfId="0" applyFont="1" applyBorder="1" applyAlignment="1">
      <alignment horizontal="left" vertical="center" wrapText="1"/>
    </xf>
    <xf numFmtId="0" fontId="17" fillId="62" borderId="154"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9" fillId="0" borderId="35" xfId="0" applyFont="1" applyBorder="1" applyAlignment="1">
      <alignment horizontal="center" vertical="center"/>
    </xf>
    <xf numFmtId="0" fontId="29" fillId="0" borderId="19" xfId="0" applyFont="1" applyBorder="1" applyAlignment="1">
      <alignment horizontal="center" vertical="center"/>
    </xf>
    <xf numFmtId="0" fontId="17" fillId="62" borderId="159" xfId="0" applyFont="1" applyFill="1" applyBorder="1" applyAlignment="1">
      <alignment horizontal="left" vertical="center" wrapText="1"/>
    </xf>
    <xf numFmtId="0" fontId="26" fillId="62" borderId="81"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16" fillId="23" borderId="110" xfId="0" applyFont="1" applyFill="1" applyBorder="1" applyAlignment="1">
      <alignment horizontal="left" vertical="top" wrapText="1"/>
    </xf>
    <xf numFmtId="0" fontId="16" fillId="23" borderId="125" xfId="0" applyFont="1" applyFill="1" applyBorder="1" applyAlignment="1">
      <alignment horizontal="left" vertical="top" wrapText="1"/>
    </xf>
    <xf numFmtId="0" fontId="16" fillId="61" borderId="165" xfId="0" applyFont="1" applyFill="1" applyBorder="1" applyAlignment="1">
      <alignment horizontal="left" vertical="top" wrapText="1"/>
    </xf>
    <xf numFmtId="0" fontId="16" fillId="61" borderId="166" xfId="0" applyFont="1" applyFill="1" applyBorder="1" applyAlignment="1">
      <alignment horizontal="left" vertical="top" wrapText="1"/>
    </xf>
    <xf numFmtId="0" fontId="16" fillId="23" borderId="166" xfId="0" applyFont="1" applyFill="1" applyBorder="1" applyAlignment="1">
      <alignment horizontal="left" vertical="top" wrapText="1"/>
    </xf>
    <xf numFmtId="0" fontId="16" fillId="23" borderId="167" xfId="0" applyFont="1" applyFill="1" applyBorder="1" applyAlignment="1">
      <alignment horizontal="left" vertical="top"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17" fillId="62" borderId="81" xfId="0" applyFont="1" applyFill="1" applyBorder="1" applyAlignment="1">
      <alignment horizontal="left" vertical="center" wrapText="1"/>
    </xf>
    <xf numFmtId="0" fontId="16" fillId="61" borderId="160" xfId="0" applyFont="1" applyFill="1" applyBorder="1" applyAlignment="1">
      <alignment horizontal="left" vertical="top" wrapText="1"/>
    </xf>
    <xf numFmtId="0" fontId="16" fillId="61" borderId="161" xfId="0" applyFont="1" applyFill="1" applyBorder="1" applyAlignment="1">
      <alignment horizontal="left" vertical="top" wrapText="1"/>
    </xf>
    <xf numFmtId="0" fontId="16" fillId="61" borderId="162" xfId="0" applyFont="1" applyFill="1" applyBorder="1" applyAlignment="1">
      <alignment horizontal="left" vertical="top" wrapText="1"/>
    </xf>
    <xf numFmtId="0" fontId="79" fillId="61" borderId="160" xfId="0" applyFont="1" applyFill="1" applyBorder="1" applyAlignment="1">
      <alignment horizontal="left" vertical="top" wrapText="1"/>
    </xf>
    <xf numFmtId="0" fontId="79" fillId="61" borderId="161" xfId="0" applyFont="1" applyFill="1" applyBorder="1" applyAlignment="1">
      <alignment horizontal="left" vertical="top" wrapText="1"/>
    </xf>
    <xf numFmtId="0" fontId="79" fillId="61" borderId="162" xfId="0" applyFont="1" applyFill="1" applyBorder="1" applyAlignment="1">
      <alignment horizontal="left" vertical="top" wrapText="1"/>
    </xf>
    <xf numFmtId="0" fontId="16" fillId="23" borderId="93" xfId="0" applyFont="1" applyFill="1" applyBorder="1" applyAlignment="1">
      <alignment horizontal="left" vertical="top" wrapText="1"/>
    </xf>
    <xf numFmtId="0" fontId="16" fillId="23" borderId="70" xfId="0" applyFont="1" applyFill="1" applyBorder="1" applyAlignment="1">
      <alignment horizontal="left" vertical="top" wrapText="1"/>
    </xf>
    <xf numFmtId="0" fontId="16" fillId="23" borderId="89" xfId="0" applyFont="1" applyFill="1" applyBorder="1" applyAlignment="1">
      <alignment horizontal="left" vertical="top" wrapText="1"/>
    </xf>
    <xf numFmtId="0" fontId="79" fillId="61" borderId="93" xfId="0" applyFont="1" applyFill="1" applyBorder="1" applyAlignment="1">
      <alignment horizontal="left" vertical="top" wrapText="1"/>
    </xf>
    <xf numFmtId="0" fontId="79" fillId="61" borderId="70" xfId="0" applyFont="1" applyFill="1" applyBorder="1" applyAlignment="1">
      <alignment horizontal="left" vertical="top" wrapText="1"/>
    </xf>
    <xf numFmtId="0" fontId="79" fillId="61" borderId="94" xfId="0" applyFont="1" applyFill="1" applyBorder="1" applyAlignment="1">
      <alignment horizontal="left" vertical="top" wrapText="1"/>
    </xf>
    <xf numFmtId="0" fontId="15" fillId="0" borderId="33" xfId="0" applyFont="1" applyBorder="1" applyAlignment="1">
      <alignment horizontal="left" vertical="top" wrapText="1"/>
    </xf>
    <xf numFmtId="0" fontId="15" fillId="0" borderId="37" xfId="0" applyFont="1" applyBorder="1" applyAlignment="1">
      <alignment horizontal="left" vertical="top" wrapText="1"/>
    </xf>
    <xf numFmtId="0" fontId="16" fillId="61" borderId="28" xfId="0" applyFont="1" applyFill="1" applyBorder="1" applyAlignment="1">
      <alignment horizontal="left" vertical="top" wrapText="1"/>
    </xf>
    <xf numFmtId="0" fontId="79" fillId="0" borderId="102" xfId="0" applyFont="1" applyBorder="1" applyAlignment="1">
      <alignment horizontal="left" vertical="top" wrapText="1"/>
    </xf>
    <xf numFmtId="0" fontId="79" fillId="0" borderId="33" xfId="0" applyFont="1" applyBorder="1" applyAlignment="1">
      <alignment horizontal="left" vertical="top" wrapText="1"/>
    </xf>
    <xf numFmtId="0" fontId="79" fillId="0" borderId="101" xfId="0" applyFont="1" applyBorder="1" applyAlignment="1">
      <alignment horizontal="left" vertical="top" wrapText="1"/>
    </xf>
    <xf numFmtId="0" fontId="16" fillId="0" borderId="117" xfId="0" applyFont="1" applyBorder="1" applyAlignment="1">
      <alignment horizontal="left" vertical="top"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4" fillId="62" borderId="71"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79" fillId="0" borderId="31" xfId="0" applyFont="1" applyBorder="1" applyAlignment="1">
      <alignment horizontal="left" vertical="top" wrapText="1"/>
    </xf>
    <xf numFmtId="0" fontId="79" fillId="0" borderId="135" xfId="0" applyFont="1" applyBorder="1" applyAlignment="1">
      <alignment horizontal="left" vertical="top" wrapText="1"/>
    </xf>
    <xf numFmtId="0" fontId="16" fillId="0" borderId="31" xfId="0" applyFont="1" applyBorder="1" applyAlignment="1">
      <alignment horizontal="left" vertical="top" wrapText="1"/>
    </xf>
    <xf numFmtId="0" fontId="3" fillId="0" borderId="118" xfId="0" applyFont="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61" borderId="117" xfId="0" applyFont="1" applyFill="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16" fillId="23" borderId="163" xfId="0" applyFont="1" applyFill="1" applyBorder="1" applyAlignment="1">
      <alignment horizontal="left" vertical="top" wrapText="1"/>
    </xf>
    <xf numFmtId="0" fontId="16" fillId="23" borderId="161" xfId="0" applyFont="1" applyFill="1" applyBorder="1" applyAlignment="1">
      <alignment horizontal="left" vertical="top" wrapText="1"/>
    </xf>
    <xf numFmtId="0" fontId="16" fillId="23" borderId="164" xfId="0" applyFont="1" applyFill="1" applyBorder="1" applyAlignment="1">
      <alignment horizontal="left" vertical="top" wrapText="1"/>
    </xf>
    <xf numFmtId="0" fontId="15" fillId="0" borderId="106" xfId="0" applyFont="1" applyBorder="1" applyAlignment="1">
      <alignment horizontal="left" vertical="top" wrapText="1"/>
    </xf>
    <xf numFmtId="0" fontId="4" fillId="62" borderId="91" xfId="0" applyFont="1" applyFill="1" applyBorder="1" applyAlignment="1">
      <alignment horizontal="center" vertical="center"/>
    </xf>
    <xf numFmtId="0" fontId="4" fillId="62" borderId="20" xfId="0" applyFont="1" applyFill="1" applyBorder="1" applyAlignment="1">
      <alignment horizontal="center" vertical="center"/>
    </xf>
    <xf numFmtId="0" fontId="17" fillId="62" borderId="149" xfId="0" applyFont="1" applyFill="1" applyBorder="1" applyAlignment="1">
      <alignment horizontal="left" vertical="center" wrapText="1"/>
    </xf>
    <xf numFmtId="0" fontId="26" fillId="62" borderId="150" xfId="0" applyFont="1" applyFill="1" applyBorder="1" applyAlignment="1">
      <alignment horizontal="left" vertical="center" wrapText="1"/>
    </xf>
    <xf numFmtId="0" fontId="26" fillId="62" borderId="151" xfId="0" applyFont="1" applyFill="1" applyBorder="1" applyAlignment="1">
      <alignment horizontal="left" vertical="center" wrapText="1"/>
    </xf>
    <xf numFmtId="0" fontId="49" fillId="0" borderId="132"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110" xfId="0" applyFont="1" applyBorder="1" applyAlignment="1">
      <alignment horizontal="center" vertical="center" wrapText="1"/>
    </xf>
    <xf numFmtId="0" fontId="71" fillId="0" borderId="0" xfId="0" applyFont="1" applyAlignment="1">
      <alignment horizontal="left" vertical="top" wrapText="1"/>
    </xf>
    <xf numFmtId="0" fontId="17" fillId="0" borderId="149" xfId="0" applyFont="1" applyBorder="1" applyAlignment="1">
      <alignment horizontal="left" vertical="center" wrapText="1"/>
    </xf>
    <xf numFmtId="0" fontId="26" fillId="0" borderId="150" xfId="0" applyFont="1" applyBorder="1" applyAlignment="1">
      <alignment horizontal="left" vertical="center" wrapText="1"/>
    </xf>
    <xf numFmtId="0" fontId="26" fillId="0" borderId="151" xfId="0" applyFont="1" applyBorder="1" applyAlignment="1">
      <alignment horizontal="left" vertical="center" wrapText="1"/>
    </xf>
    <xf numFmtId="0" fontId="79" fillId="61" borderId="165" xfId="0" applyFont="1" applyFill="1" applyBorder="1" applyAlignment="1">
      <alignment horizontal="left" vertical="top" wrapText="1"/>
    </xf>
    <xf numFmtId="0" fontId="79" fillId="61" borderId="166" xfId="0" applyFont="1" applyFill="1" applyBorder="1" applyAlignment="1">
      <alignment horizontal="left" vertical="top"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5" fillId="0" borderId="129" xfId="0" applyFont="1" applyBorder="1" applyAlignment="1">
      <alignment horizontal="center" vertical="center"/>
    </xf>
    <xf numFmtId="0" fontId="5" fillId="0" borderId="128" xfId="0" applyFont="1" applyBorder="1" applyAlignment="1">
      <alignment horizontal="center" vertical="center"/>
    </xf>
    <xf numFmtId="0" fontId="4" fillId="62" borderId="128" xfId="0" applyFont="1" applyFill="1" applyBorder="1" applyAlignment="1">
      <alignment horizontal="center" vertical="center"/>
    </xf>
    <xf numFmtId="0" fontId="4" fillId="62" borderId="130" xfId="0" applyFont="1" applyFill="1" applyBorder="1" applyAlignment="1">
      <alignment horizontal="center" vertical="center"/>
    </xf>
    <xf numFmtId="0" fontId="5" fillId="62" borderId="92"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3" xfId="0" applyFont="1" applyBorder="1" applyAlignment="1">
      <alignment horizontal="left" vertical="top" wrapText="1"/>
    </xf>
    <xf numFmtId="0" fontId="3" fillId="0" borderId="115" xfId="0" applyFont="1" applyBorder="1" applyAlignment="1">
      <alignment horizontal="left" vertical="top" wrapText="1"/>
    </xf>
    <xf numFmtId="0" fontId="3" fillId="0" borderId="127" xfId="0" applyFont="1" applyBorder="1" applyAlignment="1">
      <alignment horizontal="left" vertical="top" wrapText="1"/>
    </xf>
    <xf numFmtId="0" fontId="23" fillId="0" borderId="123" xfId="0" applyFont="1" applyBorder="1" applyAlignment="1">
      <alignment horizontal="left" vertical="top" wrapText="1"/>
    </xf>
    <xf numFmtId="0" fontId="23" fillId="0" borderId="115" xfId="0" applyFont="1" applyBorder="1" applyAlignment="1">
      <alignment horizontal="left" vertical="top" wrapText="1"/>
    </xf>
    <xf numFmtId="0" fontId="23" fillId="0" borderId="116" xfId="0" applyFont="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9" fillId="62" borderId="81" xfId="0" applyFont="1" applyFill="1" applyBorder="1" applyAlignment="1">
      <alignment horizontal="left" vertical="center"/>
    </xf>
    <xf numFmtId="0" fontId="9" fillId="62" borderId="58" xfId="0" applyFont="1" applyFill="1" applyBorder="1" applyAlignment="1">
      <alignment horizontal="left" vertical="center"/>
    </xf>
    <xf numFmtId="0" fontId="79" fillId="61" borderId="117" xfId="0" applyFont="1" applyFill="1" applyBorder="1" applyAlignment="1">
      <alignment horizontal="left" vertical="top" wrapText="1"/>
    </xf>
    <xf numFmtId="0" fontId="16" fillId="23" borderId="117" xfId="0" applyFont="1" applyFill="1" applyBorder="1" applyAlignment="1">
      <alignment horizontal="left" vertical="top" wrapText="1"/>
    </xf>
    <xf numFmtId="0" fontId="16" fillId="23" borderId="118" xfId="0" applyFont="1" applyFill="1" applyBorder="1" applyAlignment="1">
      <alignment horizontal="left" vertical="top" wrapText="1"/>
    </xf>
    <xf numFmtId="0" fontId="29" fillId="0" borderId="57" xfId="0" applyFont="1" applyBorder="1" applyAlignment="1">
      <alignment horizontal="center" vertical="center"/>
    </xf>
    <xf numFmtId="0" fontId="29" fillId="0" borderId="81" xfId="0" applyFont="1" applyBorder="1" applyAlignment="1">
      <alignment horizontal="center" vertical="center"/>
    </xf>
    <xf numFmtId="0" fontId="29" fillId="0" borderId="120" xfId="0" applyFont="1" applyBorder="1" applyAlignment="1">
      <alignment horizontal="center" vertical="center"/>
    </xf>
    <xf numFmtId="0" fontId="29" fillId="0" borderId="114" xfId="0" applyFont="1" applyBorder="1" applyAlignment="1">
      <alignment horizontal="center" vertical="center"/>
    </xf>
    <xf numFmtId="0" fontId="5" fillId="62" borderId="81"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5" fillId="62" borderId="130" xfId="0" applyFont="1" applyFill="1" applyBorder="1" applyAlignment="1">
      <alignment horizontal="left" vertical="center" wrapText="1"/>
    </xf>
    <xf numFmtId="0" fontId="16" fillId="61" borderId="123" xfId="0" applyFont="1" applyFill="1" applyBorder="1" applyAlignment="1">
      <alignment horizontal="left" vertical="top" wrapText="1"/>
    </xf>
    <xf numFmtId="0" fontId="16" fillId="61" borderId="115" xfId="0" applyFont="1" applyFill="1" applyBorder="1" applyAlignment="1">
      <alignment horizontal="left" vertical="top" wrapText="1"/>
    </xf>
    <xf numFmtId="0" fontId="16" fillId="61" borderId="127" xfId="0" applyFont="1" applyFill="1" applyBorder="1" applyAlignment="1">
      <alignment horizontal="left" vertical="top"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5" fillId="0" borderId="57" xfId="0" applyFont="1" applyBorder="1" applyAlignment="1">
      <alignment horizontal="center" vertical="center"/>
    </xf>
    <xf numFmtId="0" fontId="5" fillId="0" borderId="81" xfId="0" applyFont="1" applyBorder="1" applyAlignment="1">
      <alignment horizontal="center" vertical="center"/>
    </xf>
    <xf numFmtId="0" fontId="5" fillId="0" borderId="124" xfId="0" applyFont="1" applyBorder="1" applyAlignment="1">
      <alignment horizontal="center" vertical="center"/>
    </xf>
    <xf numFmtId="0" fontId="5" fillId="0" borderId="110" xfId="0" applyFont="1" applyBorder="1" applyAlignment="1">
      <alignment horizontal="center" vertical="center"/>
    </xf>
    <xf numFmtId="0" fontId="5" fillId="0" borderId="104" xfId="0" applyFont="1" applyBorder="1" applyAlignment="1">
      <alignment horizontal="center" vertical="center"/>
    </xf>
    <xf numFmtId="0" fontId="5" fillId="0" borderId="28" xfId="0" applyFont="1" applyBorder="1" applyAlignment="1">
      <alignment horizontal="center" vertical="center"/>
    </xf>
    <xf numFmtId="0" fontId="5" fillId="0" borderId="120" xfId="0" applyFont="1" applyBorder="1" applyAlignment="1">
      <alignment horizontal="center" vertical="center"/>
    </xf>
    <xf numFmtId="0" fontId="5" fillId="0" borderId="114" xfId="0" applyFont="1" applyBorder="1" applyAlignment="1">
      <alignment horizontal="center" vertical="center"/>
    </xf>
    <xf numFmtId="0" fontId="28" fillId="0" borderId="16"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16" fillId="23" borderId="163" xfId="0" applyFont="1" applyFill="1" applyBorder="1" applyAlignment="1">
      <alignment vertical="top" wrapText="1"/>
    </xf>
    <xf numFmtId="0" fontId="16" fillId="23" borderId="161" xfId="0" applyFont="1" applyFill="1" applyBorder="1" applyAlignment="1">
      <alignment vertical="top" wrapText="1"/>
    </xf>
    <xf numFmtId="0" fontId="16" fillId="23" borderId="164" xfId="0" applyFont="1" applyFill="1" applyBorder="1" applyAlignment="1">
      <alignment vertical="top" wrapText="1"/>
    </xf>
    <xf numFmtId="0" fontId="99" fillId="0" borderId="40" xfId="0" applyFont="1" applyBorder="1" applyAlignment="1">
      <alignment horizontal="center" vertical="center"/>
    </xf>
    <xf numFmtId="0" fontId="99" fillId="0" borderId="35" xfId="0" applyFont="1" applyBorder="1" applyAlignment="1">
      <alignment horizontal="center" vertical="center"/>
    </xf>
    <xf numFmtId="0" fontId="99" fillId="0" borderId="34" xfId="0" applyFont="1" applyBorder="1" applyAlignment="1">
      <alignment horizontal="center" vertical="center"/>
    </xf>
    <xf numFmtId="0" fontId="99" fillId="0" borderId="0" xfId="0" applyFont="1" applyAlignment="1">
      <alignment horizontal="center" vertical="center"/>
    </xf>
    <xf numFmtId="0" fontId="99" fillId="0" borderId="52" xfId="0" applyFont="1" applyBorder="1" applyAlignment="1">
      <alignment horizontal="center" vertical="center"/>
    </xf>
    <xf numFmtId="0" fontId="99" fillId="0" borderId="19" xfId="0" applyFont="1" applyBorder="1" applyAlignment="1">
      <alignment horizontal="center" vertical="center"/>
    </xf>
    <xf numFmtId="0" fontId="13" fillId="0" borderId="0" xfId="198" applyBorder="1" applyAlignment="1">
      <alignment horizontal="left" vertical="center" wrapText="1"/>
      <protection locked="0"/>
    </xf>
    <xf numFmtId="0" fontId="86" fillId="60" borderId="92" xfId="0" applyFont="1" applyFill="1" applyBorder="1" applyAlignment="1">
      <alignment horizontal="center" vertical="center"/>
    </xf>
    <xf numFmtId="0" fontId="86" fillId="60" borderId="31" xfId="0" applyFont="1" applyFill="1" applyBorder="1" applyAlignment="1">
      <alignment horizontal="center" vertical="center"/>
    </xf>
    <xf numFmtId="0" fontId="86" fillId="60" borderId="54" xfId="0" applyFont="1" applyFill="1" applyBorder="1" applyAlignment="1">
      <alignment horizontal="center" vertical="center"/>
    </xf>
    <xf numFmtId="0" fontId="86" fillId="60" borderId="83" xfId="0" applyFont="1" applyFill="1" applyBorder="1" applyAlignment="1">
      <alignment horizontal="center" vertical="center"/>
    </xf>
    <xf numFmtId="0" fontId="87" fillId="60" borderId="81" xfId="0" applyFont="1" applyFill="1" applyBorder="1" applyAlignment="1">
      <alignment horizontal="left" vertical="top" wrapText="1"/>
    </xf>
    <xf numFmtId="0" fontId="87" fillId="60" borderId="110" xfId="0" applyFont="1" applyFill="1" applyBorder="1" applyAlignment="1">
      <alignment horizontal="left" vertical="top" wrapText="1"/>
    </xf>
    <xf numFmtId="0" fontId="86" fillId="60" borderId="55" xfId="0" applyFont="1" applyFill="1" applyBorder="1" applyAlignment="1">
      <alignment horizontal="center" vertical="center"/>
    </xf>
    <xf numFmtId="0" fontId="86" fillId="60" borderId="124" xfId="0" applyFont="1" applyFill="1" applyBorder="1" applyAlignment="1">
      <alignment horizontal="center" vertical="center"/>
    </xf>
    <xf numFmtId="0" fontId="86" fillId="60" borderId="110" xfId="0" applyFont="1" applyFill="1" applyBorder="1" applyAlignment="1">
      <alignment horizontal="center" vertical="center"/>
    </xf>
    <xf numFmtId="0" fontId="25" fillId="0" borderId="81" xfId="0" applyFont="1" applyBorder="1" applyAlignment="1">
      <alignment horizontal="center" vertical="center"/>
    </xf>
    <xf numFmtId="0" fontId="25" fillId="0" borderId="114" xfId="0" applyFont="1" applyBorder="1" applyAlignment="1">
      <alignment horizontal="center" vertical="center"/>
    </xf>
    <xf numFmtId="0" fontId="71" fillId="77" borderId="58" xfId="0" applyFont="1" applyFill="1" applyBorder="1" applyAlignment="1">
      <alignment horizontal="center" vertical="center"/>
    </xf>
    <xf numFmtId="0" fontId="71" fillId="77" borderId="121" xfId="0" applyFont="1" applyFill="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49" fillId="24" borderId="140" xfId="0" applyFont="1" applyFill="1" applyBorder="1" applyAlignment="1">
      <alignment horizontal="left" vertical="center" wrapText="1"/>
    </xf>
    <xf numFmtId="0" fontId="49" fillId="24" borderId="144"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71" fillId="77" borderId="85" xfId="0" applyFont="1" applyFill="1" applyBorder="1" applyAlignment="1">
      <alignment horizontal="center" vertical="center"/>
    </xf>
    <xf numFmtId="0" fontId="71" fillId="77" borderId="138"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0" xfId="0" applyFont="1" applyFill="1" applyBorder="1" applyAlignment="1">
      <alignment horizontal="center" vertical="center"/>
    </xf>
    <xf numFmtId="0" fontId="16" fillId="0" borderId="81" xfId="0" applyFont="1" applyBorder="1" applyAlignment="1">
      <alignment horizontal="left" vertical="top" wrapText="1"/>
    </xf>
    <xf numFmtId="0" fontId="25" fillId="0" borderId="117" xfId="0" applyFont="1" applyBorder="1" applyAlignment="1">
      <alignment horizontal="center" vertical="center"/>
    </xf>
    <xf numFmtId="0" fontId="86" fillId="77" borderId="58" xfId="0" applyFont="1" applyFill="1" applyBorder="1" applyAlignment="1">
      <alignment horizontal="center" vertical="center"/>
    </xf>
    <xf numFmtId="0" fontId="86" fillId="77" borderId="118" xfId="0" applyFont="1" applyFill="1" applyBorder="1" applyAlignment="1">
      <alignment horizontal="center" vertical="center"/>
    </xf>
    <xf numFmtId="0" fontId="71" fillId="76" borderId="85"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38" xfId="0" applyFont="1" applyFill="1" applyBorder="1" applyAlignment="1">
      <alignment horizontal="center" vertical="center"/>
    </xf>
    <xf numFmtId="0" fontId="71" fillId="76" borderId="84"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7" xfId="0" applyFont="1" applyFill="1" applyBorder="1" applyAlignment="1">
      <alignment horizontal="center" vertical="center"/>
    </xf>
    <xf numFmtId="0" fontId="71" fillId="0" borderId="92" xfId="0" applyFont="1" applyBorder="1" applyAlignment="1">
      <alignment horizontal="center" vertical="center"/>
    </xf>
    <xf numFmtId="0" fontId="71" fillId="0" borderId="31" xfId="0" applyFont="1" applyBorder="1" applyAlignment="1">
      <alignment horizontal="center" vertical="center"/>
    </xf>
    <xf numFmtId="0" fontId="71" fillId="0" borderId="123" xfId="0" applyFont="1" applyBorder="1" applyAlignment="1">
      <alignment horizontal="center" vertical="center"/>
    </xf>
    <xf numFmtId="0" fontId="71" fillId="0" borderId="58" xfId="0" applyFont="1" applyBorder="1" applyAlignment="1">
      <alignment horizontal="center" vertical="center"/>
    </xf>
    <xf numFmtId="0" fontId="71" fillId="0" borderId="125" xfId="0" applyFont="1" applyBorder="1" applyAlignment="1">
      <alignment horizontal="center" vertical="center"/>
    </xf>
    <xf numFmtId="0" fontId="71" fillId="0" borderId="121" xfId="0" applyFont="1" applyBorder="1" applyAlignment="1">
      <alignment horizontal="center" vertical="center"/>
    </xf>
    <xf numFmtId="0" fontId="71" fillId="76" borderId="57" xfId="0" applyFont="1" applyFill="1" applyBorder="1" applyAlignment="1">
      <alignment horizontal="center" vertical="center"/>
    </xf>
    <xf numFmtId="0" fontId="71" fillId="76" borderId="124" xfId="0" applyFont="1" applyFill="1" applyBorder="1" applyAlignment="1">
      <alignment horizontal="center" vertical="center"/>
    </xf>
    <xf numFmtId="0" fontId="71" fillId="76" borderId="81"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17" xfId="0" applyFont="1" applyFill="1" applyBorder="1" applyAlignment="1">
      <alignment horizontal="center" vertical="center"/>
    </xf>
    <xf numFmtId="0" fontId="79" fillId="0" borderId="85"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16" fillId="0" borderId="71" xfId="0" applyFont="1" applyBorder="1" applyAlignment="1">
      <alignment horizontal="left" vertical="top" wrapText="1"/>
    </xf>
    <xf numFmtId="0" fontId="16" fillId="0" borderId="49" xfId="0" applyFont="1" applyBorder="1" applyAlignment="1">
      <alignment horizontal="left" vertical="top" wrapText="1"/>
    </xf>
    <xf numFmtId="0" fontId="79" fillId="0" borderId="81" xfId="0" applyFont="1" applyBorder="1" applyAlignment="1">
      <alignment horizontal="left" vertical="top" wrapText="1"/>
    </xf>
    <xf numFmtId="0" fontId="79" fillId="0" borderId="114" xfId="0" applyFont="1" applyBorder="1" applyAlignment="1">
      <alignment horizontal="left" vertical="top" wrapText="1"/>
    </xf>
    <xf numFmtId="0" fontId="79" fillId="0" borderId="138" xfId="0" applyFont="1" applyBorder="1" applyAlignment="1">
      <alignment horizontal="left" vertical="top" wrapText="1"/>
    </xf>
    <xf numFmtId="0" fontId="79" fillId="0" borderId="71" xfId="0" applyFont="1" applyBorder="1" applyAlignment="1">
      <alignment horizontal="left" vertical="top" wrapText="1"/>
    </xf>
    <xf numFmtId="0" fontId="79" fillId="0" borderId="145" xfId="0" applyFont="1" applyBorder="1" applyAlignment="1">
      <alignment horizontal="left" vertical="top" wrapText="1"/>
    </xf>
    <xf numFmtId="0" fontId="16" fillId="0" borderId="85" xfId="0" applyFont="1" applyBorder="1" applyAlignment="1">
      <alignment horizontal="left" vertical="top" wrapText="1"/>
    </xf>
    <xf numFmtId="0" fontId="16" fillId="0" borderId="138" xfId="0" applyFont="1" applyBorder="1" applyAlignment="1">
      <alignment horizontal="left" vertical="top" wrapText="1"/>
    </xf>
    <xf numFmtId="0" fontId="16" fillId="0" borderId="145" xfId="0" applyFont="1" applyBorder="1" applyAlignment="1">
      <alignment horizontal="left" vertical="top" wrapText="1"/>
    </xf>
    <xf numFmtId="0" fontId="0" fillId="0" borderId="138" xfId="0" applyBorder="1" applyAlignment="1">
      <alignment horizontal="left" vertical="top" wrapText="1"/>
    </xf>
    <xf numFmtId="0" fontId="0" fillId="0" borderId="85" xfId="0" applyBorder="1" applyAlignment="1">
      <alignment horizontal="center" vertical="center"/>
    </xf>
    <xf numFmtId="0" fontId="0" fillId="0" borderId="32" xfId="0" applyBorder="1" applyAlignment="1">
      <alignment horizontal="center" vertical="center"/>
    </xf>
    <xf numFmtId="0" fontId="0" fillId="0" borderId="138" xfId="0" applyBorder="1" applyAlignment="1">
      <alignment horizontal="center" vertical="center"/>
    </xf>
    <xf numFmtId="0" fontId="0" fillId="0" borderId="54" xfId="0" applyBorder="1" applyAlignment="1">
      <alignment horizontal="center" vertical="center"/>
    </xf>
    <xf numFmtId="0" fontId="0" fillId="0" borderId="86" xfId="0" applyBorder="1" applyAlignment="1">
      <alignment horizontal="center" vertical="center"/>
    </xf>
    <xf numFmtId="0" fontId="0" fillId="0" borderId="139" xfId="0" applyBorder="1" applyAlignment="1">
      <alignment horizontal="center" vertical="center"/>
    </xf>
    <xf numFmtId="0" fontId="49" fillId="24" borderId="146" xfId="0" applyFont="1" applyFill="1" applyBorder="1" applyAlignment="1">
      <alignment horizontal="left" vertical="center" wrapText="1"/>
    </xf>
    <xf numFmtId="0" fontId="71" fillId="77" borderId="71" xfId="0" applyFont="1" applyFill="1" applyBorder="1" applyAlignment="1">
      <alignment horizontal="center" vertical="center"/>
    </xf>
    <xf numFmtId="0" fontId="71" fillId="77" borderId="145" xfId="0" applyFont="1" applyFill="1" applyBorder="1" applyAlignment="1">
      <alignment horizontal="center" vertical="center"/>
    </xf>
    <xf numFmtId="0" fontId="71" fillId="76" borderId="72" xfId="0" applyFont="1" applyFill="1" applyBorder="1" applyAlignment="1">
      <alignment horizontal="center" vertical="center"/>
    </xf>
    <xf numFmtId="0" fontId="71" fillId="76" borderId="168"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139" xfId="0" applyFont="1" applyFill="1" applyBorder="1" applyAlignment="1">
      <alignment horizontal="center" vertical="center"/>
    </xf>
    <xf numFmtId="0" fontId="79" fillId="0" borderId="145" xfId="0" applyFont="1" applyBorder="1" applyAlignment="1">
      <alignment horizontal="left" vertical="top"/>
    </xf>
    <xf numFmtId="0" fontId="71" fillId="77" borderId="84" xfId="0" applyFont="1" applyFill="1" applyBorder="1" applyAlignment="1">
      <alignment horizontal="center" vertical="center"/>
    </xf>
    <xf numFmtId="0" fontId="71" fillId="77" borderId="68" xfId="0" applyFont="1" applyFill="1" applyBorder="1" applyAlignment="1">
      <alignment horizontal="center" vertical="center"/>
    </xf>
    <xf numFmtId="0" fontId="71" fillId="77" borderId="87" xfId="0" applyFont="1" applyFill="1" applyBorder="1" applyAlignment="1">
      <alignment horizontal="center" vertical="center"/>
    </xf>
    <xf numFmtId="0" fontId="71" fillId="77" borderId="32" xfId="0" applyFont="1" applyFill="1" applyBorder="1" applyAlignment="1">
      <alignment horizontal="center" vertical="center"/>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81" xfId="0" applyFont="1" applyBorder="1" applyAlignment="1">
      <alignment horizontal="center" vertical="center"/>
    </xf>
    <xf numFmtId="0" fontId="71" fillId="0" borderId="110" xfId="0" applyFont="1" applyBorder="1" applyAlignment="1">
      <alignment horizontal="center" vertical="center"/>
    </xf>
    <xf numFmtId="0" fontId="71" fillId="0" borderId="114" xfId="0" applyFont="1" applyBorder="1" applyAlignment="1">
      <alignment horizontal="center" vertical="center"/>
    </xf>
    <xf numFmtId="0" fontId="98" fillId="0" borderId="85" xfId="0" applyFont="1" applyBorder="1" applyAlignment="1">
      <alignment horizontal="center" vertical="center"/>
    </xf>
    <xf numFmtId="0" fontId="98" fillId="0" borderId="32" xfId="0" applyFont="1" applyBorder="1" applyAlignment="1">
      <alignment horizontal="center" vertical="center"/>
    </xf>
    <xf numFmtId="0" fontId="98" fillId="0" borderId="48" xfId="0" applyFont="1" applyBorder="1" applyAlignment="1">
      <alignment horizontal="center" vertical="center"/>
    </xf>
    <xf numFmtId="0" fontId="98" fillId="0" borderId="54" xfId="0" applyFont="1" applyBorder="1" applyAlignment="1">
      <alignment horizontal="center" vertical="center"/>
    </xf>
    <xf numFmtId="0" fontId="98" fillId="0" borderId="86" xfId="0" applyFont="1" applyBorder="1" applyAlignment="1">
      <alignment horizontal="center" vertical="center"/>
    </xf>
    <xf numFmtId="0" fontId="98" fillId="0" borderId="21" xfId="0" applyFont="1" applyBorder="1" applyAlignment="1">
      <alignment horizontal="center" vertical="center"/>
    </xf>
    <xf numFmtId="0" fontId="71" fillId="0" borderId="85" xfId="0" applyFont="1" applyBorder="1" applyAlignment="1">
      <alignment horizontal="center" vertical="center"/>
    </xf>
    <xf numFmtId="0" fontId="71" fillId="0" borderId="138" xfId="0" applyFont="1" applyBorder="1" applyAlignment="1">
      <alignment horizontal="center" vertical="center"/>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79" fillId="0" borderId="32" xfId="0" applyFont="1" applyBorder="1" applyAlignment="1">
      <alignment horizontal="left" vertical="top" wrapText="1"/>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7" xfId="0" applyFont="1" applyFill="1" applyBorder="1" applyAlignment="1">
      <alignment horizontal="left" vertical="center" wrapText="1"/>
    </xf>
    <xf numFmtId="0" fontId="17" fillId="72" borderId="103"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1" fillId="76" borderId="120" xfId="0" applyFont="1" applyFill="1" applyBorder="1" applyAlignment="1">
      <alignment horizontal="center" vertical="center"/>
    </xf>
    <xf numFmtId="0" fontId="71" fillId="76" borderId="114" xfId="0" applyFont="1" applyFill="1" applyBorder="1" applyAlignment="1">
      <alignment horizontal="center" vertical="center"/>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1" fillId="0" borderId="54" xfId="0" applyFont="1" applyBorder="1" applyAlignment="1">
      <alignment horizontal="center" vertical="center"/>
    </xf>
    <xf numFmtId="0" fontId="71" fillId="0" borderId="139" xfId="0" applyFont="1" applyBorder="1" applyAlignment="1">
      <alignment horizontal="center" vertical="center"/>
    </xf>
    <xf numFmtId="0" fontId="71" fillId="0" borderId="32" xfId="0" applyFont="1" applyBorder="1" applyAlignment="1">
      <alignment horizontal="center" vertical="center"/>
    </xf>
    <xf numFmtId="0" fontId="71" fillId="0" borderId="86" xfId="0" applyFont="1" applyBorder="1" applyAlignment="1">
      <alignment horizontal="center" vertical="center"/>
    </xf>
    <xf numFmtId="0" fontId="25" fillId="0" borderId="85" xfId="0" applyFont="1" applyBorder="1" applyAlignment="1">
      <alignment horizontal="center" vertical="center"/>
    </xf>
    <xf numFmtId="0" fontId="25" fillId="0" borderId="138" xfId="0" applyFont="1" applyBorder="1" applyAlignment="1">
      <alignment horizontal="center" vertical="center"/>
    </xf>
    <xf numFmtId="0" fontId="16" fillId="0" borderId="123" xfId="0" applyFont="1" applyBorder="1" applyAlignment="1">
      <alignment horizontal="left" vertical="top" wrapText="1"/>
    </xf>
    <xf numFmtId="0" fontId="16" fillId="0" borderId="115" xfId="0" applyFont="1" applyBorder="1" applyAlignment="1">
      <alignment horizontal="left" vertical="top" wrapText="1"/>
    </xf>
    <xf numFmtId="0" fontId="16" fillId="0" borderId="127" xfId="0" applyFont="1" applyBorder="1" applyAlignment="1">
      <alignment horizontal="left" vertical="top" wrapText="1"/>
    </xf>
    <xf numFmtId="0" fontId="98" fillId="0" borderId="138" xfId="0" applyFont="1" applyBorder="1" applyAlignment="1">
      <alignment horizontal="left" vertical="top" wrapText="1"/>
    </xf>
    <xf numFmtId="0" fontId="16" fillId="0" borderId="145" xfId="0" applyFont="1" applyBorder="1" applyAlignment="1">
      <alignment horizontal="left" vertical="top"/>
    </xf>
    <xf numFmtId="0" fontId="71" fillId="0" borderId="85" xfId="0" applyFont="1" applyBorder="1" applyAlignment="1">
      <alignment horizontal="center" vertical="center" wrapText="1"/>
    </xf>
    <xf numFmtId="0" fontId="0" fillId="0" borderId="138" xfId="0" applyBorder="1" applyAlignment="1">
      <alignment horizontal="center" vertical="center" wrapText="1"/>
    </xf>
    <xf numFmtId="0" fontId="71" fillId="0" borderId="54" xfId="0" applyFont="1" applyBorder="1" applyAlignment="1">
      <alignment horizontal="center" vertical="center" wrapText="1"/>
    </xf>
    <xf numFmtId="0" fontId="0" fillId="0" borderId="139" xfId="0" applyBorder="1" applyAlignment="1">
      <alignment horizontal="center" vertical="center" wrapText="1"/>
    </xf>
    <xf numFmtId="0" fontId="16" fillId="61" borderId="85" xfId="0" applyFont="1" applyFill="1" applyBorder="1" applyAlignment="1">
      <alignment horizontal="left" vertical="top" wrapText="1"/>
    </xf>
    <xf numFmtId="0" fontId="98" fillId="61" borderId="138" xfId="0" applyFont="1" applyFill="1" applyBorder="1" applyAlignment="1">
      <alignment horizontal="left" vertical="top" wrapText="1"/>
    </xf>
    <xf numFmtId="0" fontId="16" fillId="0" borderId="92" xfId="0" applyFont="1" applyBorder="1" applyAlignment="1">
      <alignment horizontal="left" vertical="top" wrapText="1"/>
    </xf>
    <xf numFmtId="0" fontId="79" fillId="0" borderId="92" xfId="0" applyFont="1" applyBorder="1" applyAlignment="1">
      <alignment horizontal="left" vertical="top" wrapText="1"/>
    </xf>
    <xf numFmtId="0" fontId="79" fillId="0" borderId="123" xfId="0" applyFont="1" applyBorder="1" applyAlignment="1">
      <alignment horizontal="left" vertical="top" wrapText="1"/>
    </xf>
    <xf numFmtId="0" fontId="0" fillId="0" borderId="48" xfId="0" applyBorder="1" applyAlignment="1">
      <alignment horizontal="center" vertical="center"/>
    </xf>
    <xf numFmtId="0" fontId="79" fillId="0" borderId="49" xfId="0" applyFont="1" applyBorder="1" applyAlignment="1">
      <alignment horizontal="left" vertical="top" wrapText="1"/>
    </xf>
    <xf numFmtId="0" fontId="98" fillId="61" borderId="85" xfId="0" applyFont="1" applyFill="1" applyBorder="1" applyAlignment="1">
      <alignment horizontal="center" vertical="center"/>
    </xf>
    <xf numFmtId="0" fontId="98" fillId="61" borderId="32" xfId="0" applyFont="1" applyFill="1" applyBorder="1" applyAlignment="1">
      <alignment horizontal="center" vertical="center"/>
    </xf>
    <xf numFmtId="0" fontId="98" fillId="61" borderId="138" xfId="0" applyFont="1" applyFill="1" applyBorder="1" applyAlignment="1">
      <alignment horizontal="center" vertical="center"/>
    </xf>
    <xf numFmtId="0" fontId="71" fillId="77" borderId="86" xfId="0" applyFont="1" applyFill="1" applyBorder="1" applyAlignment="1">
      <alignment horizontal="center" vertical="center"/>
    </xf>
    <xf numFmtId="0" fontId="98" fillId="61" borderId="32" xfId="0" applyFont="1" applyFill="1" applyBorder="1" applyAlignment="1">
      <alignment horizontal="left" vertical="top" wrapText="1"/>
    </xf>
    <xf numFmtId="0" fontId="70" fillId="0" borderId="0" xfId="0" applyFont="1" applyAlignment="1">
      <alignment horizontal="left" vertical="center" wrapText="1"/>
    </xf>
    <xf numFmtId="0" fontId="79" fillId="0" borderId="122" xfId="0" applyFont="1" applyBorder="1" applyAlignment="1">
      <alignment horizontal="left" vertical="top" wrapText="1"/>
    </xf>
    <xf numFmtId="0" fontId="16" fillId="61" borderId="92" xfId="0" applyFont="1" applyFill="1" applyBorder="1" applyAlignment="1">
      <alignment horizontal="left" vertical="top" wrapText="1"/>
    </xf>
    <xf numFmtId="0" fontId="25" fillId="61" borderId="85" xfId="0" applyFont="1" applyFill="1" applyBorder="1" applyAlignment="1">
      <alignment horizontal="center" vertical="center"/>
    </xf>
    <xf numFmtId="0" fontId="25" fillId="61" borderId="138" xfId="0" applyFont="1" applyFill="1" applyBorder="1" applyAlignment="1">
      <alignment horizontal="center" vertical="center"/>
    </xf>
    <xf numFmtId="0" fontId="0" fillId="0" borderId="21" xfId="0" applyBorder="1" applyAlignment="1">
      <alignment horizontal="center" vertical="center"/>
    </xf>
    <xf numFmtId="0" fontId="25" fillId="76" borderId="84"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85"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38" xfId="0" applyFont="1" applyFill="1" applyBorder="1" applyAlignment="1">
      <alignment horizontal="center" vertical="center"/>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71" fillId="77" borderId="125" xfId="0" applyFont="1" applyFill="1" applyBorder="1" applyAlignment="1">
      <alignment horizontal="center" vertical="center"/>
    </xf>
    <xf numFmtId="0" fontId="78" fillId="79" borderId="110" xfId="0" applyFont="1" applyFill="1" applyBorder="1" applyAlignment="1">
      <alignment horizontal="center" wrapText="1"/>
    </xf>
    <xf numFmtId="0" fontId="78" fillId="79" borderId="110" xfId="0" applyFont="1" applyFill="1" applyBorder="1" applyAlignment="1">
      <alignment horizontal="center"/>
    </xf>
    <xf numFmtId="0" fontId="78" fillId="63" borderId="110" xfId="0" applyFont="1" applyFill="1" applyBorder="1" applyAlignment="1">
      <alignment horizontal="center" wrapText="1"/>
    </xf>
    <xf numFmtId="0" fontId="78" fillId="63" borderId="110" xfId="0" applyFont="1" applyFill="1" applyBorder="1" applyAlignment="1">
      <alignment horizontal="center"/>
    </xf>
    <xf numFmtId="0" fontId="78" fillId="79" borderId="122" xfId="0" applyFont="1" applyFill="1" applyBorder="1" applyAlignment="1">
      <alignment horizontal="center" wrapText="1"/>
    </xf>
    <xf numFmtId="0" fontId="78" fillId="79" borderId="111" xfId="0" applyFont="1" applyFill="1" applyBorder="1" applyAlignment="1">
      <alignment horizontal="center"/>
    </xf>
    <xf numFmtId="0" fontId="78" fillId="79" borderId="126" xfId="0" applyFont="1" applyFill="1" applyBorder="1" applyAlignment="1">
      <alignment horizontal="center"/>
    </xf>
    <xf numFmtId="0" fontId="17" fillId="60" borderId="122" xfId="0" applyFont="1" applyFill="1" applyBorder="1" applyAlignment="1">
      <alignment horizontal="left" vertical="center" wrapText="1"/>
    </xf>
    <xf numFmtId="0" fontId="17" fillId="60" borderId="111" xfId="0" applyFont="1" applyFill="1" applyBorder="1" applyAlignment="1">
      <alignment horizontal="left" vertical="center" wrapText="1"/>
    </xf>
    <xf numFmtId="0" fontId="78" fillId="0" borderId="122" xfId="0" applyFont="1" applyBorder="1" applyAlignment="1">
      <alignment vertical="center" wrapText="1"/>
    </xf>
    <xf numFmtId="0" fontId="78" fillId="0" borderId="126" xfId="0" applyFont="1" applyBorder="1" applyAlignment="1">
      <alignment vertical="center" wrapText="1"/>
    </xf>
    <xf numFmtId="0" fontId="4" fillId="0" borderId="122" xfId="0" applyFont="1" applyBorder="1" applyAlignment="1">
      <alignment horizontal="left" vertical="center" wrapText="1"/>
    </xf>
    <xf numFmtId="0" fontId="4" fillId="0" borderId="126" xfId="0" applyFont="1" applyBorder="1" applyAlignment="1">
      <alignment horizontal="left" vertical="center" wrapText="1"/>
    </xf>
    <xf numFmtId="0" fontId="4" fillId="0" borderId="111" xfId="0" applyFont="1" applyBorder="1" applyAlignment="1">
      <alignment horizontal="left" vertical="center" wrapText="1"/>
    </xf>
    <xf numFmtId="0" fontId="78" fillId="0" borderId="117" xfId="0" applyFont="1" applyBorder="1" applyAlignment="1">
      <alignment horizontal="center" vertical="center" wrapText="1"/>
    </xf>
    <xf numFmtId="0" fontId="78" fillId="0" borderId="29" xfId="0" applyFont="1" applyBorder="1" applyAlignment="1">
      <alignment horizontal="center" vertical="center"/>
    </xf>
    <xf numFmtId="0" fontId="25" fillId="0" borderId="126" xfId="0" applyFont="1" applyBorder="1" applyAlignment="1">
      <alignment horizontal="left" vertical="top"/>
    </xf>
    <xf numFmtId="0" fontId="78" fillId="78" borderId="122" xfId="0" applyFont="1" applyFill="1" applyBorder="1" applyAlignment="1">
      <alignment horizontal="center" wrapText="1"/>
    </xf>
    <xf numFmtId="0" fontId="78" fillId="78" borderId="111" xfId="0" applyFont="1" applyFill="1" applyBorder="1" applyAlignment="1">
      <alignment horizontal="center"/>
    </xf>
    <xf numFmtId="0" fontId="78" fillId="78" borderId="126" xfId="0" applyFont="1" applyFill="1" applyBorder="1" applyAlignment="1">
      <alignment horizontal="center"/>
    </xf>
    <xf numFmtId="0" fontId="6" fillId="0" borderId="122" xfId="0" applyFont="1" applyBorder="1" applyAlignment="1">
      <alignment horizontal="left" vertical="center" wrapText="1"/>
    </xf>
    <xf numFmtId="0" fontId="6" fillId="0" borderId="126" xfId="0" applyFont="1" applyBorder="1" applyAlignment="1">
      <alignment horizontal="left" vertical="center" wrapText="1"/>
    </xf>
    <xf numFmtId="0" fontId="5" fillId="0" borderId="122"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26" xfId="0" applyFont="1" applyBorder="1" applyAlignment="1">
      <alignment horizontal="center" vertical="center" wrapText="1"/>
    </xf>
    <xf numFmtId="0" fontId="18" fillId="0" borderId="0" xfId="0" applyFont="1" applyAlignment="1">
      <alignment horizontal="left" wrapText="1"/>
    </xf>
    <xf numFmtId="0" fontId="18" fillId="0" borderId="0" xfId="0" applyFont="1" applyAlignment="1">
      <alignment horizontal="left"/>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2" fillId="0" borderId="0" xfId="0" applyFont="1" applyAlignment="1">
      <alignment horizontal="left" wrapText="1"/>
    </xf>
    <xf numFmtId="0" fontId="92" fillId="0" borderId="0" xfId="0" applyFont="1" applyAlignment="1">
      <alignment horizontal="left"/>
    </xf>
    <xf numFmtId="0" fontId="78" fillId="0" borderId="122" xfId="0" applyFont="1" applyBorder="1" applyAlignment="1">
      <alignment horizontal="center" wrapText="1"/>
    </xf>
    <xf numFmtId="0" fontId="78" fillId="0" borderId="126" xfId="0" applyFont="1" applyBorder="1" applyAlignment="1">
      <alignment horizontal="center"/>
    </xf>
    <xf numFmtId="0" fontId="4" fillId="0" borderId="111" xfId="0" applyFont="1" applyBorder="1" applyAlignment="1">
      <alignment horizontal="left" vertical="center"/>
    </xf>
    <xf numFmtId="0" fontId="78" fillId="79" borderId="122" xfId="0" applyFont="1" applyFill="1" applyBorder="1" applyAlignment="1">
      <alignment horizontal="center" vertical="center"/>
    </xf>
    <xf numFmtId="0" fontId="78" fillId="79" borderId="111" xfId="0" applyFont="1" applyFill="1" applyBorder="1" applyAlignment="1">
      <alignment horizontal="center" vertical="center"/>
    </xf>
    <xf numFmtId="0" fontId="78" fillId="79" borderId="126" xfId="0" applyFont="1" applyFill="1" applyBorder="1" applyAlignment="1">
      <alignment horizontal="center" vertical="center"/>
    </xf>
    <xf numFmtId="0" fontId="78" fillId="63" borderId="122" xfId="0" applyFont="1" applyFill="1" applyBorder="1" applyAlignment="1">
      <alignment horizontal="center" wrapText="1"/>
    </xf>
    <xf numFmtId="0" fontId="78" fillId="63" borderId="111" xfId="0" applyFont="1" applyFill="1" applyBorder="1" applyAlignment="1">
      <alignment horizontal="center"/>
    </xf>
    <xf numFmtId="0" fontId="78" fillId="63" borderId="126" xfId="0" applyFont="1" applyFill="1" applyBorder="1" applyAlignment="1">
      <alignment horizontal="center"/>
    </xf>
    <xf numFmtId="0" fontId="17" fillId="0" borderId="122" xfId="0" applyFont="1" applyBorder="1" applyAlignment="1">
      <alignment horizontal="left" vertical="center" wrapText="1"/>
    </xf>
    <xf numFmtId="0" fontId="17" fillId="0" borderId="111" xfId="0" applyFont="1" applyBorder="1" applyAlignment="1">
      <alignment horizontal="left" vertical="center" wrapText="1"/>
    </xf>
    <xf numFmtId="0" fontId="78" fillId="0" borderId="122" xfId="0" quotePrefix="1" applyFont="1" applyBorder="1" applyAlignment="1">
      <alignment vertical="center" wrapText="1"/>
    </xf>
    <xf numFmtId="0" fontId="4" fillId="0" borderId="122" xfId="0" quotePrefix="1" applyFont="1" applyBorder="1" applyAlignment="1">
      <alignment horizontal="left" vertical="center" wrapText="1"/>
    </xf>
    <xf numFmtId="0" fontId="88" fillId="80" borderId="122" xfId="0" applyFont="1" applyFill="1" applyBorder="1" applyAlignment="1">
      <alignment horizontal="center" vertical="center" wrapText="1"/>
    </xf>
    <xf numFmtId="0" fontId="88" fillId="80" borderId="111" xfId="0" applyFont="1" applyFill="1" applyBorder="1" applyAlignment="1">
      <alignment horizontal="center" vertical="center"/>
    </xf>
    <xf numFmtId="0" fontId="88" fillId="80" borderId="126" xfId="0" applyFont="1" applyFill="1" applyBorder="1" applyAlignment="1">
      <alignment horizontal="center" vertical="center"/>
    </xf>
    <xf numFmtId="0" fontId="5" fillId="81" borderId="122" xfId="0" applyFont="1" applyFill="1" applyBorder="1" applyAlignment="1">
      <alignment horizontal="left" vertical="center" wrapText="1"/>
    </xf>
    <xf numFmtId="0" fontId="5" fillId="81" borderId="111" xfId="0" applyFont="1" applyFill="1" applyBorder="1" applyAlignment="1">
      <alignment horizontal="left" vertical="center" wrapText="1"/>
    </xf>
    <xf numFmtId="0" fontId="5" fillId="81" borderId="126" xfId="0" applyFont="1" applyFill="1" applyBorder="1" applyAlignment="1">
      <alignment horizontal="left" vertical="center" wrapText="1"/>
    </xf>
    <xf numFmtId="0" fontId="78" fillId="0" borderId="122" xfId="0" applyFont="1" applyBorder="1" applyAlignment="1">
      <alignment horizontal="center" vertical="center"/>
    </xf>
    <xf numFmtId="0" fontId="16" fillId="0" borderId="29" xfId="0" applyFont="1" applyBorder="1" applyAlignment="1">
      <alignment horizontal="left" vertical="top" wrapText="1"/>
    </xf>
    <xf numFmtId="0" fontId="78" fillId="79" borderId="122"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78" fillId="79" borderId="122" xfId="0" applyFont="1" applyFill="1" applyBorder="1" applyAlignment="1">
      <alignment horizontal="center"/>
    </xf>
    <xf numFmtId="0" fontId="78" fillId="63" borderId="110" xfId="0" applyFont="1" applyFill="1" applyBorder="1" applyAlignment="1">
      <alignment horizontal="center" vertical="center" wrapText="1"/>
    </xf>
    <xf numFmtId="0" fontId="78" fillId="78" borderId="110" xfId="0" applyFont="1" applyFill="1" applyBorder="1" applyAlignment="1">
      <alignment horizontal="center" wrapText="1"/>
    </xf>
    <xf numFmtId="0" fontId="78" fillId="78" borderId="110" xfId="0" applyFont="1" applyFill="1" applyBorder="1" applyAlignment="1">
      <alignment horizontal="center"/>
    </xf>
    <xf numFmtId="0" fontId="78" fillId="78" borderId="135" xfId="0" applyFont="1" applyFill="1" applyBorder="1" applyAlignment="1">
      <alignment horizontal="center" wrapText="1"/>
    </xf>
    <xf numFmtId="0" fontId="5" fillId="0" borderId="122" xfId="0" applyFont="1" applyBorder="1" applyAlignment="1">
      <alignment horizontal="left" vertical="center" wrapText="1"/>
    </xf>
    <xf numFmtId="0" fontId="5" fillId="0" borderId="111" xfId="0" applyFont="1" applyBorder="1" applyAlignment="1">
      <alignment horizontal="left" vertical="center" wrapText="1"/>
    </xf>
    <xf numFmtId="0" fontId="5" fillId="0" borderId="126" xfId="0" applyFont="1" applyBorder="1" applyAlignment="1">
      <alignment horizontal="left" vertical="center" wrapText="1"/>
    </xf>
    <xf numFmtId="0" fontId="3" fillId="0" borderId="135" xfId="0" applyFont="1" applyBorder="1" applyAlignment="1">
      <alignment horizontal="left" vertical="top" wrapText="1"/>
    </xf>
    <xf numFmtId="0" fontId="16" fillId="0" borderId="122" xfId="0" applyFont="1" applyBorder="1" applyAlignment="1">
      <alignment horizontal="center" vertical="center" wrapText="1"/>
    </xf>
    <xf numFmtId="0" fontId="16" fillId="0" borderId="111" xfId="0" applyFont="1" applyBorder="1" applyAlignment="1">
      <alignment horizontal="center" vertical="center" wrapText="1"/>
    </xf>
    <xf numFmtId="0" fontId="16" fillId="0" borderId="135" xfId="0" applyFont="1" applyBorder="1" applyAlignment="1">
      <alignment horizontal="center" vertical="center" wrapText="1"/>
    </xf>
    <xf numFmtId="0" fontId="25" fillId="0" borderId="126" xfId="0" applyFont="1" applyBorder="1" applyAlignment="1">
      <alignment horizontal="left" vertical="top" wrapText="1"/>
    </xf>
    <xf numFmtId="0" fontId="78" fillId="79" borderId="135" xfId="0" applyFont="1" applyFill="1" applyBorder="1" applyAlignment="1">
      <alignment horizontal="center" wrapText="1"/>
    </xf>
    <xf numFmtId="0" fontId="78" fillId="0" borderId="0" xfId="0" applyFont="1" applyAlignment="1">
      <alignment horizontal="center" wrapText="1"/>
    </xf>
    <xf numFmtId="0" fontId="29" fillId="61" borderId="0" xfId="0" applyFont="1" applyFill="1" applyAlignment="1">
      <alignment horizontal="left" vertical="top" wrapText="1"/>
    </xf>
    <xf numFmtId="0" fontId="213" fillId="60" borderId="122" xfId="0" applyFont="1" applyFill="1" applyBorder="1" applyAlignment="1">
      <alignment horizontal="left" vertical="center" wrapText="1"/>
    </xf>
    <xf numFmtId="0" fontId="213" fillId="60" borderId="111" xfId="0" applyFont="1" applyFill="1" applyBorder="1" applyAlignment="1">
      <alignment horizontal="left" vertical="center" wrapText="1"/>
    </xf>
    <xf numFmtId="0" fontId="202" fillId="60" borderId="0" xfId="0" applyFont="1" applyFill="1" applyAlignment="1">
      <alignment horizontal="left" vertical="top" wrapText="1"/>
    </xf>
    <xf numFmtId="0" fontId="78" fillId="78" borderId="110" xfId="0" applyFont="1" applyFill="1" applyBorder="1" applyAlignment="1">
      <alignment horizontal="center" vertical="center" wrapText="1"/>
    </xf>
    <xf numFmtId="0" fontId="78" fillId="78" borderId="110" xfId="0" applyFont="1" applyFill="1" applyBorder="1" applyAlignment="1">
      <alignment horizontal="center" vertical="center"/>
    </xf>
    <xf numFmtId="0" fontId="213" fillId="60" borderId="110" xfId="0" applyFont="1" applyFill="1" applyBorder="1" applyAlignment="1">
      <alignment horizontal="center" vertical="center" wrapText="1"/>
    </xf>
    <xf numFmtId="0" fontId="5" fillId="81" borderId="122" xfId="0" applyFont="1" applyFill="1" applyBorder="1" applyAlignment="1">
      <alignment horizontal="center" vertical="center" wrapText="1"/>
    </xf>
    <xf numFmtId="0" fontId="5" fillId="81" borderId="111" xfId="0" applyFont="1" applyFill="1" applyBorder="1" applyAlignment="1">
      <alignment horizontal="center" vertical="center" wrapText="1"/>
    </xf>
    <xf numFmtId="0" fontId="5" fillId="81" borderId="126" xfId="0" applyFont="1" applyFill="1" applyBorder="1" applyAlignment="1">
      <alignment horizontal="center" vertical="center" wrapText="1"/>
    </xf>
    <xf numFmtId="0" fontId="78" fillId="78" borderId="122" xfId="0" applyFont="1" applyFill="1" applyBorder="1" applyAlignment="1">
      <alignment horizontal="center" vertical="center" wrapText="1"/>
    </xf>
    <xf numFmtId="0" fontId="78" fillId="78" borderId="111" xfId="0" applyFont="1" applyFill="1" applyBorder="1" applyAlignment="1">
      <alignment horizontal="center" vertical="center"/>
    </xf>
    <xf numFmtId="0" fontId="78" fillId="78" borderId="126" xfId="0" applyFont="1" applyFill="1" applyBorder="1" applyAlignment="1">
      <alignment horizontal="center" vertical="center"/>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3" xfId="0" applyFont="1" applyFill="1" applyBorder="1" applyAlignment="1">
      <alignment horizontal="center" vertical="center" wrapText="1"/>
    </xf>
    <xf numFmtId="0" fontId="3" fillId="0" borderId="110" xfId="0" applyFont="1" applyBorder="1" applyAlignment="1">
      <alignment vertical="top" wrapText="1"/>
    </xf>
    <xf numFmtId="0" fontId="5" fillId="81" borderId="135" xfId="0" applyFont="1" applyFill="1" applyBorder="1" applyAlignment="1">
      <alignment horizontal="center" vertical="center" wrapText="1"/>
    </xf>
    <xf numFmtId="0" fontId="202" fillId="0" borderId="0" xfId="0" applyFont="1" applyAlignment="1">
      <alignment horizontal="left" vertical="top" wrapText="1"/>
    </xf>
    <xf numFmtId="0" fontId="78" fillId="63" borderId="117" xfId="0" applyFont="1" applyFill="1" applyBorder="1" applyAlignment="1">
      <alignment horizontal="center" vertical="center" wrapText="1"/>
    </xf>
    <xf numFmtId="0" fontId="78" fillId="0" borderId="16" xfId="0" applyFont="1" applyBorder="1" applyAlignment="1">
      <alignment horizontal="center" vertical="center"/>
    </xf>
    <xf numFmtId="0" fontId="78" fillId="0" borderId="137" xfId="0" applyFont="1" applyBorder="1" applyAlignment="1">
      <alignment horizontal="center" vertical="center"/>
    </xf>
    <xf numFmtId="0" fontId="16" fillId="0" borderId="110" xfId="0" applyFont="1" applyBorder="1" applyAlignment="1">
      <alignment vertical="top" wrapText="1"/>
    </xf>
    <xf numFmtId="0" fontId="16" fillId="60" borderId="110" xfId="0" applyFont="1" applyFill="1" applyBorder="1" applyAlignment="1">
      <alignment horizontal="left" vertical="top" wrapText="1"/>
    </xf>
    <xf numFmtId="0" fontId="29" fillId="60" borderId="0" xfId="0" applyFont="1" applyFill="1" applyAlignment="1">
      <alignment horizontal="left" vertical="top" wrapText="1"/>
    </xf>
    <xf numFmtId="0" fontId="3" fillId="60" borderId="117" xfId="0" applyFont="1" applyFill="1" applyBorder="1" applyAlignment="1">
      <alignment horizontal="left" vertical="top" wrapText="1"/>
    </xf>
    <xf numFmtId="0" fontId="3" fillId="60" borderId="29" xfId="0" applyFont="1" applyFill="1" applyBorder="1" applyAlignment="1">
      <alignment horizontal="left" vertical="top" wrapText="1"/>
    </xf>
    <xf numFmtId="0" fontId="4" fillId="60" borderId="122" xfId="0" applyFont="1" applyFill="1" applyBorder="1" applyAlignment="1">
      <alignment horizontal="left" vertical="center" wrapText="1"/>
    </xf>
    <xf numFmtId="0" fontId="4" fillId="60" borderId="111" xfId="0" applyFont="1" applyFill="1" applyBorder="1" applyAlignment="1">
      <alignment horizontal="left" vertical="center" wrapText="1"/>
    </xf>
    <xf numFmtId="0" fontId="78" fillId="79" borderId="110" xfId="0" applyFont="1" applyFill="1" applyBorder="1" applyAlignment="1">
      <alignment horizontal="center" vertical="center" wrapText="1"/>
    </xf>
    <xf numFmtId="0" fontId="78" fillId="79" borderId="110" xfId="0" applyFont="1" applyFill="1" applyBorder="1" applyAlignment="1">
      <alignment horizontal="center" vertical="center"/>
    </xf>
    <xf numFmtId="0" fontId="17" fillId="60" borderId="110" xfId="0" applyFont="1" applyFill="1" applyBorder="1" applyAlignment="1">
      <alignment horizontal="center" vertical="center" wrapText="1"/>
    </xf>
    <xf numFmtId="0" fontId="17" fillId="60" borderId="110" xfId="0" applyFont="1" applyFill="1" applyBorder="1" applyAlignment="1">
      <alignment horizontal="center" vertical="center"/>
    </xf>
    <xf numFmtId="0" fontId="196" fillId="0" borderId="122" xfId="0" applyFont="1" applyBorder="1" applyAlignment="1">
      <alignment horizontal="left" vertical="top"/>
    </xf>
    <xf numFmtId="0" fontId="18" fillId="0" borderId="110" xfId="0" applyFont="1" applyBorder="1" applyAlignment="1">
      <alignment horizontal="left" vertical="center" wrapText="1"/>
    </xf>
    <xf numFmtId="0" fontId="78" fillId="0" borderId="111" xfId="0" applyFont="1" applyBorder="1" applyAlignment="1">
      <alignment horizontal="center" wrapText="1"/>
    </xf>
    <xf numFmtId="0" fontId="163" fillId="0" borderId="122" xfId="0" applyFont="1" applyBorder="1" applyAlignment="1">
      <alignment horizontal="left" vertical="top" wrapText="1"/>
    </xf>
    <xf numFmtId="0" fontId="163" fillId="0" borderId="135" xfId="0" applyFont="1" applyBorder="1" applyAlignment="1">
      <alignment horizontal="left" vertical="top"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18" fillId="81" borderId="122" xfId="0" applyFont="1" applyFill="1" applyBorder="1" applyAlignment="1">
      <alignment horizontal="left" vertical="center" wrapText="1"/>
    </xf>
    <xf numFmtId="0" fontId="18" fillId="81" borderId="111" xfId="0" applyFont="1" applyFill="1" applyBorder="1" applyAlignment="1">
      <alignment horizontal="left" vertical="center" wrapText="1"/>
    </xf>
    <xf numFmtId="0" fontId="18" fillId="81" borderId="126" xfId="0" applyFont="1" applyFill="1" applyBorder="1" applyAlignment="1">
      <alignment horizontal="left" vertical="center" wrapText="1"/>
    </xf>
    <xf numFmtId="0" fontId="163" fillId="0" borderId="117" xfId="0" applyFont="1" applyBorder="1" applyAlignment="1">
      <alignment horizontal="left" vertical="top" wrapText="1"/>
    </xf>
    <xf numFmtId="0" fontId="163" fillId="0" borderId="29" xfId="0" applyFont="1" applyBorder="1" applyAlignment="1">
      <alignment horizontal="left" vertical="top" wrapText="1"/>
    </xf>
    <xf numFmtId="0" fontId="78" fillId="79" borderId="111" xfId="0" applyFont="1" applyFill="1" applyBorder="1" applyAlignment="1">
      <alignment horizontal="center" vertical="center" wrapText="1"/>
    </xf>
    <xf numFmtId="0" fontId="16" fillId="0" borderId="122" xfId="0" applyFont="1" applyBorder="1" applyAlignment="1">
      <alignment vertical="top" wrapText="1"/>
    </xf>
    <xf numFmtId="0" fontId="16" fillId="0" borderId="135" xfId="0" applyFont="1" applyBorder="1" applyAlignment="1">
      <alignment vertical="top" wrapText="1"/>
    </xf>
    <xf numFmtId="0" fontId="3" fillId="61" borderId="117" xfId="0" applyFont="1" applyFill="1" applyBorder="1" applyAlignment="1">
      <alignment horizontal="left" vertical="top" wrapText="1"/>
    </xf>
    <xf numFmtId="0" fontId="3" fillId="61" borderId="29" xfId="0" applyFont="1" applyFill="1" applyBorder="1" applyAlignment="1">
      <alignment horizontal="left" vertical="top" wrapText="1"/>
    </xf>
    <xf numFmtId="0" fontId="163" fillId="0" borderId="122" xfId="0" applyFont="1" applyBorder="1" applyAlignment="1">
      <alignment vertical="top" wrapText="1"/>
    </xf>
    <xf numFmtId="0" fontId="163" fillId="0" borderId="135" xfId="0" applyFont="1" applyBorder="1" applyAlignment="1">
      <alignment vertical="top" wrapText="1"/>
    </xf>
    <xf numFmtId="0" fontId="78" fillId="63" borderId="122" xfId="0" applyFont="1" applyFill="1" applyBorder="1" applyAlignment="1">
      <alignment horizontal="center" vertical="center" wrapText="1"/>
    </xf>
    <xf numFmtId="0" fontId="78" fillId="63" borderId="126" xfId="0" applyFont="1" applyFill="1" applyBorder="1" applyAlignment="1">
      <alignment horizontal="center" vertical="center" wrapText="1"/>
    </xf>
    <xf numFmtId="0" fontId="17" fillId="0" borderId="110" xfId="0" applyFont="1" applyBorder="1" applyAlignment="1">
      <alignment horizontal="left" vertical="top" wrapText="1"/>
    </xf>
    <xf numFmtId="0" fontId="195" fillId="0" borderId="122" xfId="0" applyFont="1" applyBorder="1" applyAlignment="1">
      <alignment horizontal="left" vertical="top" wrapText="1"/>
    </xf>
    <xf numFmtId="0" fontId="17" fillId="0" borderId="122" xfId="0" applyFont="1" applyBorder="1" applyAlignment="1">
      <alignment horizontal="left" vertical="top" wrapText="1"/>
    </xf>
    <xf numFmtId="0" fontId="17" fillId="0" borderId="111" xfId="0" applyFont="1" applyBorder="1" applyAlignment="1">
      <alignment horizontal="left" vertical="top" wrapText="1"/>
    </xf>
    <xf numFmtId="0" fontId="17" fillId="0" borderId="135" xfId="0" applyFont="1" applyBorder="1" applyAlignment="1">
      <alignment horizontal="left" vertical="top" wrapText="1"/>
    </xf>
    <xf numFmtId="0" fontId="78" fillId="63" borderId="111" xfId="0" applyFont="1" applyFill="1" applyBorder="1" applyAlignment="1">
      <alignment horizontal="center" vertical="center" wrapText="1"/>
    </xf>
    <xf numFmtId="0" fontId="161" fillId="0" borderId="0" xfId="0" applyFont="1" applyAlignment="1">
      <alignment horizontal="left" vertical="top" wrapText="1"/>
    </xf>
    <xf numFmtId="0" fontId="17" fillId="0" borderId="122" xfId="0" applyFont="1" applyBorder="1" applyAlignment="1">
      <alignment horizontal="center" vertical="center" wrapText="1"/>
    </xf>
    <xf numFmtId="0" fontId="17" fillId="0" borderId="111" xfId="0" applyFont="1" applyBorder="1" applyAlignment="1">
      <alignment horizontal="center" vertical="center"/>
    </xf>
    <xf numFmtId="0" fontId="17" fillId="0" borderId="126" xfId="0" applyFont="1" applyBorder="1" applyAlignment="1">
      <alignment horizontal="center" vertical="center"/>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8" fillId="0" borderId="129" xfId="0" applyFont="1" applyBorder="1" applyAlignment="1">
      <alignment horizontal="center" vertical="center" wrapText="1"/>
    </xf>
    <xf numFmtId="0" fontId="78" fillId="0" borderId="130" xfId="0" applyFont="1" applyBorder="1" applyAlignment="1">
      <alignment horizontal="center" vertical="center"/>
    </xf>
    <xf numFmtId="0" fontId="92" fillId="0" borderId="0" xfId="0" applyFont="1" applyAlignment="1">
      <alignment horizontal="left" vertical="top"/>
    </xf>
    <xf numFmtId="0" fontId="78" fillId="0" borderId="38" xfId="0" applyFont="1" applyBorder="1" applyAlignment="1">
      <alignment horizontal="center" vertical="center" wrapText="1"/>
    </xf>
    <xf numFmtId="0" fontId="78" fillId="0" borderId="30" xfId="0" applyFont="1" applyBorder="1" applyAlignment="1">
      <alignment horizontal="center" vertical="center" wrapText="1"/>
    </xf>
    <xf numFmtId="0" fontId="92" fillId="0" borderId="19" xfId="0" applyFont="1" applyBorder="1" applyAlignment="1">
      <alignment horizontal="left" vertical="top"/>
    </xf>
    <xf numFmtId="0" fontId="78" fillId="0" borderId="25" xfId="0" applyFont="1" applyBorder="1" applyAlignment="1">
      <alignment horizontal="center" vertical="center"/>
    </xf>
    <xf numFmtId="0" fontId="79" fillId="0" borderId="29" xfId="0" quotePrefix="1" applyFont="1" applyBorder="1" applyAlignment="1">
      <alignment horizontal="center" vertical="center" wrapText="1"/>
    </xf>
    <xf numFmtId="0" fontId="71" fillId="0" borderId="110" xfId="0" applyFont="1" applyBorder="1" applyAlignment="1">
      <alignment horizontal="center" vertical="center" wrapText="1"/>
    </xf>
    <xf numFmtId="0" fontId="71" fillId="0" borderId="122" xfId="0" applyFont="1" applyBorder="1" applyAlignment="1">
      <alignment horizontal="center" vertical="center" wrapText="1"/>
    </xf>
    <xf numFmtId="0" fontId="71" fillId="0" borderId="135" xfId="0" applyFont="1" applyBorder="1" applyAlignment="1">
      <alignment horizontal="center" vertical="center" wrapText="1"/>
    </xf>
    <xf numFmtId="0" fontId="79" fillId="0" borderId="110" xfId="0" applyFont="1" applyBorder="1" applyAlignment="1">
      <alignment horizontal="center" vertical="center" wrapText="1"/>
    </xf>
    <xf numFmtId="0" fontId="71" fillId="0" borderId="110" xfId="0" quotePrefix="1" applyFont="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71" fillId="0" borderId="110" xfId="0" quotePrefix="1" applyFont="1" applyBorder="1" applyAlignment="1">
      <alignment horizontal="center" vertical="center" wrapText="1"/>
    </xf>
    <xf numFmtId="0" fontId="193" fillId="0" borderId="122" xfId="0" applyFont="1" applyBorder="1" applyAlignment="1">
      <alignment horizontal="center" vertical="center"/>
    </xf>
    <xf numFmtId="0" fontId="193" fillId="0" borderId="135" xfId="0" applyFont="1" applyBorder="1" applyAlignment="1">
      <alignment horizontal="center" vertical="center"/>
    </xf>
    <xf numFmtId="0" fontId="25" fillId="0" borderId="29" xfId="0" applyFont="1" applyBorder="1" applyAlignment="1">
      <alignment horizontal="center" vertical="center"/>
    </xf>
    <xf numFmtId="0" fontId="25" fillId="60" borderId="29" xfId="0" applyFont="1" applyFill="1" applyBorder="1" applyAlignment="1">
      <alignment horizontal="center" vertical="center" wrapText="1"/>
    </xf>
    <xf numFmtId="0" fontId="217" fillId="60" borderId="122" xfId="0" applyFont="1" applyFill="1" applyBorder="1" applyAlignment="1">
      <alignment horizontal="center" vertical="center" wrapText="1"/>
    </xf>
    <xf numFmtId="0" fontId="217" fillId="60" borderId="135" xfId="0" applyFont="1" applyFill="1" applyBorder="1" applyAlignment="1">
      <alignment horizontal="center" vertical="center" wrapText="1"/>
    </xf>
    <xf numFmtId="0" fontId="79" fillId="0" borderId="110" xfId="0"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25" fillId="0" borderId="122" xfId="0" applyFont="1" applyBorder="1" applyAlignment="1">
      <alignment horizontal="center" vertical="center" wrapText="1"/>
    </xf>
    <xf numFmtId="0" fontId="25" fillId="0" borderId="135" xfId="0" applyFont="1" applyBorder="1" applyAlignment="1">
      <alignment horizontal="center" vertical="center"/>
    </xf>
    <xf numFmtId="0" fontId="16" fillId="0" borderId="29" xfId="0" applyFont="1" applyBorder="1" applyAlignment="1">
      <alignment horizontal="center" vertical="center" wrapText="1"/>
    </xf>
    <xf numFmtId="0" fontId="16" fillId="0" borderId="122" xfId="0" quotePrefix="1" applyFont="1" applyBorder="1" applyAlignment="1">
      <alignment horizontal="center" vertical="center"/>
    </xf>
    <xf numFmtId="0" fontId="16" fillId="0" borderId="135" xfId="0" applyFont="1" applyBorder="1" applyAlignment="1">
      <alignment horizontal="center" vertical="center"/>
    </xf>
    <xf numFmtId="0" fontId="16" fillId="0" borderId="122" xfId="0" quotePrefix="1" applyFont="1" applyBorder="1" applyAlignment="1">
      <alignment horizontal="center" vertical="center" wrapText="1"/>
    </xf>
    <xf numFmtId="0" fontId="25" fillId="0" borderId="122" xfId="0" quotePrefix="1" applyFont="1" applyBorder="1" applyAlignment="1">
      <alignment horizontal="center" vertical="center"/>
    </xf>
    <xf numFmtId="0" fontId="25" fillId="0" borderId="135" xfId="0" quotePrefix="1" applyFont="1" applyBorder="1" applyAlignment="1">
      <alignment horizontal="center" vertical="center"/>
    </xf>
    <xf numFmtId="0" fontId="17" fillId="66" borderId="111" xfId="0" applyFont="1" applyFill="1" applyBorder="1" applyAlignment="1">
      <alignment horizontal="left" vertical="center" wrapText="1"/>
    </xf>
    <xf numFmtId="0" fontId="94" fillId="0" borderId="122" xfId="0" applyFont="1" applyBorder="1" applyAlignment="1">
      <alignment horizontal="left" vertical="center" wrapText="1"/>
    </xf>
    <xf numFmtId="0" fontId="94" fillId="0" borderId="112" xfId="0" applyFont="1" applyBorder="1" applyAlignment="1">
      <alignment horizontal="left" vertical="center" wrapText="1"/>
    </xf>
    <xf numFmtId="0" fontId="49" fillId="24" borderId="50" xfId="0" applyFont="1" applyFill="1" applyBorder="1" applyAlignment="1">
      <alignment horizontal="left" vertical="center" wrapText="1"/>
    </xf>
    <xf numFmtId="0" fontId="71" fillId="76" borderId="119" xfId="0" applyFont="1" applyFill="1" applyBorder="1" applyAlignment="1">
      <alignment horizontal="center" vertical="center"/>
    </xf>
    <xf numFmtId="0" fontId="71" fillId="76" borderId="111" xfId="0" applyFont="1" applyFill="1" applyBorder="1" applyAlignment="1">
      <alignment horizontal="center" vertical="center"/>
    </xf>
    <xf numFmtId="0" fontId="71" fillId="76" borderId="126" xfId="0" applyFont="1" applyFill="1" applyBorder="1" applyAlignment="1">
      <alignment horizontal="center" vertical="center"/>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27" fillId="0" borderId="122" xfId="0" applyFont="1" applyBorder="1" applyAlignment="1">
      <alignment horizontal="left" vertical="center" wrapText="1"/>
    </xf>
    <xf numFmtId="0" fontId="127" fillId="0" borderId="112"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2"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1" xfId="357" applyFont="1" applyFill="1" applyBorder="1" applyAlignment="1">
      <alignment horizontal="center" vertical="center" wrapText="1"/>
    </xf>
    <xf numFmtId="0" fontId="23" fillId="0" borderId="0" xfId="0" applyFont="1" applyAlignment="1">
      <alignment horizontal="center"/>
    </xf>
    <xf numFmtId="0" fontId="28" fillId="0" borderId="148" xfId="0" applyFont="1" applyBorder="1" applyAlignment="1">
      <alignment horizontal="center" vertical="center" wrapText="1"/>
    </xf>
    <xf numFmtId="0" fontId="28" fillId="0" borderId="122"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35"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0" xfId="0" applyFont="1" applyFill="1" applyBorder="1" applyAlignment="1">
      <alignment vertical="center" wrapText="1"/>
    </xf>
    <xf numFmtId="0" fontId="107" fillId="23" borderId="110" xfId="0" applyFont="1" applyFill="1" applyBorder="1"/>
    <xf numFmtId="0" fontId="16" fillId="0" borderId="122" xfId="0" applyFont="1" applyBorder="1" applyAlignment="1">
      <alignment horizontal="left" vertical="center" wrapText="1"/>
    </xf>
    <xf numFmtId="0" fontId="17" fillId="0" borderId="135" xfId="0" applyFont="1" applyBorder="1" applyAlignment="1">
      <alignment horizontal="left" vertical="center" wrapText="1"/>
    </xf>
    <xf numFmtId="0" fontId="28" fillId="0" borderId="0" xfId="0" applyFont="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3" fillId="0" borderId="124" xfId="0" applyFont="1" applyBorder="1" applyAlignment="1">
      <alignment horizontal="left" vertical="top" wrapText="1"/>
    </xf>
    <xf numFmtId="0" fontId="3" fillId="0" borderId="110" xfId="0" applyFont="1" applyBorder="1" applyAlignment="1">
      <alignment horizontal="left" vertical="top"/>
    </xf>
    <xf numFmtId="0" fontId="3" fillId="0" borderId="125" xfId="0" applyFont="1" applyBorder="1" applyAlignment="1">
      <alignment horizontal="left" vertical="top"/>
    </xf>
    <xf numFmtId="0" fontId="3" fillId="0" borderId="120" xfId="0" applyFont="1" applyBorder="1" applyAlignment="1">
      <alignment horizontal="left" vertical="top" wrapText="1"/>
    </xf>
    <xf numFmtId="0" fontId="3" fillId="0" borderId="114" xfId="0" applyFont="1" applyBorder="1" applyAlignment="1">
      <alignment horizontal="left" vertical="top" wrapText="1"/>
    </xf>
    <xf numFmtId="10" fontId="3" fillId="0" borderId="114" xfId="0" applyNumberFormat="1" applyFont="1" applyBorder="1" applyAlignment="1">
      <alignment horizontal="left" vertical="top"/>
    </xf>
    <xf numFmtId="10" fontId="3" fillId="0" borderId="121" xfId="0" applyNumberFormat="1" applyFont="1" applyBorder="1" applyAlignment="1">
      <alignment horizontal="left" vertical="top"/>
    </xf>
    <xf numFmtId="0" fontId="28" fillId="62" borderId="57" xfId="0" applyFont="1" applyFill="1" applyBorder="1" applyAlignment="1">
      <alignment horizontal="left" vertical="center" wrapText="1"/>
    </xf>
    <xf numFmtId="0" fontId="28" fillId="62" borderId="81"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19" xfId="0" applyFont="1" applyBorder="1" applyAlignment="1">
      <alignment horizontal="left" vertical="top" wrapText="1"/>
    </xf>
    <xf numFmtId="0" fontId="28" fillId="0" borderId="119" xfId="0" applyFont="1" applyBorder="1" applyAlignment="1">
      <alignment horizontal="left" vertical="center" wrapText="1"/>
    </xf>
    <xf numFmtId="0" fontId="28" fillId="0" borderId="111" xfId="0" applyFont="1" applyBorder="1" applyAlignment="1">
      <alignment horizontal="left" vertical="center" wrapText="1"/>
    </xf>
    <xf numFmtId="0" fontId="28" fillId="0" borderId="112" xfId="0" applyFont="1" applyBorder="1" applyAlignment="1">
      <alignment horizontal="left" vertical="center" wrapText="1"/>
    </xf>
    <xf numFmtId="0" fontId="3" fillId="0" borderId="55" xfId="0" applyFont="1" applyBorder="1" applyAlignment="1">
      <alignment horizontal="left" vertical="top" wrapText="1"/>
    </xf>
    <xf numFmtId="0" fontId="16" fillId="0" borderId="119" xfId="0" applyFont="1" applyBorder="1" applyAlignment="1">
      <alignment horizontal="left" vertical="top" wrapText="1"/>
    </xf>
    <xf numFmtId="0" fontId="28" fillId="62" borderId="40" xfId="0" applyFont="1" applyFill="1" applyBorder="1" applyAlignment="1">
      <alignment horizontal="center" vertical="center"/>
    </xf>
    <xf numFmtId="0" fontId="28" fillId="62" borderId="41"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26" xfId="0" applyFont="1" applyFill="1" applyBorder="1" applyAlignment="1">
      <alignment horizontal="center" vertical="center"/>
    </xf>
    <xf numFmtId="10" fontId="3" fillId="0" borderId="0" xfId="0" applyNumberFormat="1" applyFont="1" applyAlignment="1">
      <alignment horizontal="left" vertical="top"/>
    </xf>
    <xf numFmtId="0" fontId="28" fillId="62" borderId="84" xfId="0" applyFont="1" applyFill="1" applyBorder="1" applyAlignment="1">
      <alignment horizontal="center" vertical="center"/>
    </xf>
    <xf numFmtId="0" fontId="28" fillId="62" borderId="85"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5"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0" fontId="3" fillId="61" borderId="114" xfId="0" applyFont="1" applyFill="1" applyBorder="1" applyAlignment="1">
      <alignment horizontal="left" vertical="top" wrapText="1"/>
    </xf>
    <xf numFmtId="10" fontId="3" fillId="61" borderId="114" xfId="0" applyNumberFormat="1" applyFont="1" applyFill="1" applyBorder="1" applyAlignment="1">
      <alignment horizontal="left" vertical="top"/>
    </xf>
    <xf numFmtId="10" fontId="3" fillId="61" borderId="121" xfId="0" applyNumberFormat="1" applyFont="1" applyFill="1" applyBorder="1" applyAlignment="1">
      <alignment horizontal="left" vertical="top"/>
    </xf>
    <xf numFmtId="10" fontId="3" fillId="61" borderId="117" xfId="0" applyNumberFormat="1" applyFont="1" applyFill="1" applyBorder="1" applyAlignment="1">
      <alignment horizontal="left" vertical="top"/>
    </xf>
    <xf numFmtId="10" fontId="3" fillId="61" borderId="118" xfId="0" applyNumberFormat="1" applyFont="1" applyFill="1" applyBorder="1" applyAlignment="1">
      <alignment horizontal="left" vertical="top"/>
    </xf>
    <xf numFmtId="0" fontId="28" fillId="62" borderId="57" xfId="0" applyFont="1" applyFill="1" applyBorder="1" applyAlignment="1">
      <alignment horizontal="center" vertical="center"/>
    </xf>
    <xf numFmtId="0" fontId="28" fillId="62" borderId="81" xfId="0" applyFont="1" applyFill="1" applyBorder="1" applyAlignment="1">
      <alignment horizontal="center" vertical="center"/>
    </xf>
    <xf numFmtId="0" fontId="28" fillId="62" borderId="104" xfId="0" applyFont="1" applyFill="1" applyBorder="1" applyAlignment="1">
      <alignment horizontal="center" vertical="center"/>
    </xf>
    <xf numFmtId="0" fontId="28" fillId="62" borderId="117" xfId="0" applyFont="1" applyFill="1" applyBorder="1" applyAlignment="1">
      <alignment horizontal="center" vertical="center"/>
    </xf>
    <xf numFmtId="0" fontId="3" fillId="0" borderId="81" xfId="0" applyFont="1" applyBorder="1" applyAlignment="1">
      <alignment horizontal="left" vertical="top" wrapText="1"/>
    </xf>
    <xf numFmtId="0" fontId="16" fillId="0" borderId="81" xfId="0" applyFont="1" applyBorder="1" applyAlignment="1">
      <alignment horizontal="left" vertical="top"/>
    </xf>
    <xf numFmtId="0" fontId="16" fillId="0" borderId="58" xfId="0" applyFont="1" applyBorder="1" applyAlignment="1">
      <alignment horizontal="left" vertical="top"/>
    </xf>
    <xf numFmtId="0" fontId="28" fillId="62" borderId="90" xfId="0" applyFont="1" applyFill="1" applyBorder="1" applyAlignment="1">
      <alignment horizontal="center" vertical="center"/>
    </xf>
    <xf numFmtId="0" fontId="28" fillId="62" borderId="91" xfId="0" applyFont="1" applyFill="1" applyBorder="1" applyAlignment="1">
      <alignment horizontal="center" vertical="center"/>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10" fontId="16" fillId="0" borderId="110" xfId="0" applyNumberFormat="1" applyFont="1" applyBorder="1" applyAlignment="1">
      <alignment horizontal="left" vertical="top" wrapText="1"/>
    </xf>
    <xf numFmtId="10" fontId="16" fillId="0" borderId="125" xfId="0" applyNumberFormat="1" applyFont="1" applyBorder="1" applyAlignment="1">
      <alignment horizontal="left" vertical="top" wrapText="1"/>
    </xf>
    <xf numFmtId="0" fontId="5" fillId="62" borderId="81" xfId="0" applyFont="1" applyFill="1" applyBorder="1" applyAlignment="1">
      <alignment horizontal="left" vertical="center"/>
    </xf>
    <xf numFmtId="0" fontId="5" fillId="62" borderId="58" xfId="0" applyFont="1" applyFill="1" applyBorder="1" applyAlignment="1">
      <alignment horizontal="left" vertical="center"/>
    </xf>
    <xf numFmtId="0" fontId="28" fillId="62" borderId="72" xfId="0" applyFont="1" applyFill="1" applyBorder="1" applyAlignment="1">
      <alignment horizontal="center" vertical="center"/>
    </xf>
    <xf numFmtId="0" fontId="28" fillId="62" borderId="53" xfId="0" applyFont="1" applyFill="1" applyBorder="1" applyAlignment="1">
      <alignment horizontal="center" vertical="center"/>
    </xf>
    <xf numFmtId="0" fontId="16" fillId="0" borderId="110" xfId="0" applyFont="1" applyBorder="1" applyAlignment="1">
      <alignment horizontal="left" vertical="top"/>
    </xf>
    <xf numFmtId="0" fontId="16" fillId="0" borderId="125" xfId="0" applyFont="1" applyBorder="1" applyAlignment="1">
      <alignment horizontal="left" vertical="top"/>
    </xf>
    <xf numFmtId="0" fontId="3" fillId="61" borderId="71"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3" xfId="0" applyFont="1" applyFill="1" applyBorder="1" applyAlignment="1">
      <alignment horizontal="center" vertical="center"/>
    </xf>
    <xf numFmtId="0" fontId="28" fillId="62" borderId="114" xfId="0" applyFont="1" applyFill="1" applyBorder="1" applyAlignment="1">
      <alignment horizontal="center" vertical="center"/>
    </xf>
    <xf numFmtId="0" fontId="15" fillId="23" borderId="51" xfId="0" applyFont="1" applyFill="1" applyBorder="1" applyAlignment="1">
      <alignment horizontal="center" vertical="center" wrapText="1"/>
    </xf>
    <xf numFmtId="0" fontId="15" fillId="23" borderId="91"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0"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2"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0"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29" xfId="0" applyFont="1" applyFill="1" applyBorder="1" applyAlignment="1">
      <alignment horizontal="center" textRotation="90" wrapText="1"/>
    </xf>
    <xf numFmtId="0" fontId="16" fillId="23" borderId="98" xfId="0" applyFont="1" applyFill="1" applyBorder="1" applyAlignment="1">
      <alignment horizontal="center" textRotation="90" wrapText="1"/>
    </xf>
    <xf numFmtId="0" fontId="16" fillId="23" borderId="98" xfId="0" applyFont="1" applyFill="1" applyBorder="1" applyAlignment="1">
      <alignment horizontal="center" textRotation="90"/>
    </xf>
    <xf numFmtId="0" fontId="16" fillId="23" borderId="83" xfId="0" applyFont="1" applyFill="1" applyBorder="1" applyAlignment="1">
      <alignment horizontal="center" textRotation="90" wrapText="1"/>
    </xf>
    <xf numFmtId="0" fontId="16" fillId="23" borderId="99" xfId="0" applyFont="1" applyFill="1" applyBorder="1" applyAlignment="1">
      <alignment horizontal="center" textRotation="90" wrapText="1"/>
    </xf>
    <xf numFmtId="0" fontId="16" fillId="23" borderId="55"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0" borderId="122" xfId="0" quotePrefix="1" applyFont="1" applyBorder="1" applyAlignment="1">
      <alignment horizontal="left" vertical="top" wrapText="1"/>
    </xf>
    <xf numFmtId="0" fontId="14" fillId="0" borderId="0" xfId="0" applyFont="1" applyAlignment="1">
      <alignment horizontal="left" vertical="center" wrapText="1"/>
    </xf>
    <xf numFmtId="0" fontId="192" fillId="0" borderId="0" xfId="0" applyFont="1" applyAlignment="1">
      <alignment horizontal="left" vertical="center"/>
    </xf>
    <xf numFmtId="0" fontId="14" fillId="0" borderId="0" xfId="0" applyFont="1" applyAlignment="1">
      <alignment horizontal="left" vertical="top" wrapText="1"/>
    </xf>
    <xf numFmtId="0" fontId="16" fillId="0" borderId="90" xfId="0" applyFont="1" applyBorder="1" applyAlignment="1">
      <alignment horizontal="center" vertical="center"/>
    </xf>
    <xf numFmtId="0" fontId="16" fillId="0" borderId="91" xfId="0" applyFont="1" applyBorder="1" applyAlignment="1">
      <alignment horizontal="center" vertical="center"/>
    </xf>
    <xf numFmtId="0" fontId="16" fillId="0" borderId="20" xfId="0" applyFont="1" applyBorder="1" applyAlignment="1">
      <alignment horizontal="center" vertical="center"/>
    </xf>
    <xf numFmtId="0" fontId="15" fillId="23" borderId="83" xfId="0" applyFont="1" applyFill="1" applyBorder="1" applyAlignment="1">
      <alignment horizontal="center" textRotation="90" wrapText="1"/>
    </xf>
    <xf numFmtId="0" fontId="15" fillId="23" borderId="99" xfId="0" applyFont="1" applyFill="1" applyBorder="1" applyAlignment="1">
      <alignment horizontal="center" textRotation="90" wrapText="1"/>
    </xf>
    <xf numFmtId="0" fontId="16" fillId="70" borderId="98"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98" xfId="0" applyFont="1" applyFill="1" applyBorder="1" applyAlignment="1">
      <alignment horizontal="center" textRotation="90" wrapText="1"/>
    </xf>
    <xf numFmtId="0" fontId="16" fillId="70" borderId="98" xfId="0" applyFont="1" applyFill="1" applyBorder="1" applyAlignment="1">
      <alignment horizontal="center" vertical="center" wrapText="1"/>
    </xf>
    <xf numFmtId="0" fontId="16" fillId="72" borderId="98" xfId="0" applyFont="1" applyFill="1" applyBorder="1" applyAlignment="1">
      <alignment horizontal="center" vertical="center" wrapText="1"/>
    </xf>
    <xf numFmtId="0" fontId="16" fillId="0" borderId="139" xfId="0" applyFont="1" applyBorder="1" applyAlignment="1">
      <alignment horizontal="center" vertical="center"/>
    </xf>
    <xf numFmtId="0" fontId="14" fillId="0" borderId="0" xfId="0" applyFont="1" applyAlignment="1">
      <alignment horizontal="left" vertical="center"/>
    </xf>
    <xf numFmtId="0" fontId="192" fillId="0" borderId="0" xfId="0" applyFont="1" applyAlignment="1">
      <alignment horizontal="left" vertical="center" wrapText="1"/>
    </xf>
    <xf numFmtId="0" fontId="81" fillId="0" borderId="0" xfId="0" applyFont="1" applyAlignment="1">
      <alignment horizontal="left" vertical="center"/>
    </xf>
    <xf numFmtId="0" fontId="25" fillId="0" borderId="122" xfId="0" applyFont="1" applyBorder="1" applyAlignment="1">
      <alignment horizontal="left" vertical="center" wrapText="1"/>
    </xf>
    <xf numFmtId="0" fontId="25" fillId="0" borderId="111" xfId="0" applyFont="1" applyBorder="1" applyAlignment="1">
      <alignment horizontal="left" vertical="center" wrapText="1"/>
    </xf>
    <xf numFmtId="0" fontId="25" fillId="0" borderId="126" xfId="0" applyFont="1" applyBorder="1" applyAlignment="1">
      <alignment horizontal="left" vertical="center" wrapText="1"/>
    </xf>
    <xf numFmtId="0" fontId="156" fillId="0" borderId="0" xfId="0" applyFont="1" applyAlignment="1">
      <alignment horizontal="left" vertical="top" wrapText="1"/>
    </xf>
    <xf numFmtId="0" fontId="176" fillId="0" borderId="0" xfId="0" applyFont="1" applyAlignment="1">
      <alignment horizontal="left" vertical="top"/>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0" xfId="0" applyFont="1" applyFill="1" applyBorder="1" applyAlignment="1">
      <alignment horizontal="center" vertical="center" wrapText="1"/>
    </xf>
    <xf numFmtId="0" fontId="5" fillId="62" borderId="91" xfId="0" applyFont="1" applyFill="1" applyBorder="1" applyAlignment="1">
      <alignment horizontal="center" vertical="center"/>
    </xf>
    <xf numFmtId="0" fontId="5" fillId="62" borderId="91" xfId="0" applyFont="1" applyFill="1" applyBorder="1" applyAlignment="1">
      <alignment horizontal="center" vertical="center" wrapText="1"/>
    </xf>
    <xf numFmtId="0" fontId="5" fillId="62" borderId="20" xfId="0" applyFont="1" applyFill="1" applyBorder="1" applyAlignment="1">
      <alignment horizontal="center" vertical="center"/>
    </xf>
    <xf numFmtId="10" fontId="16" fillId="0" borderId="114" xfId="0" applyNumberFormat="1" applyFont="1" applyBorder="1" applyAlignment="1">
      <alignment horizontal="left" vertical="top"/>
    </xf>
    <xf numFmtId="10" fontId="16" fillId="0" borderId="121" xfId="0" applyNumberFormat="1" applyFont="1" applyBorder="1" applyAlignment="1">
      <alignment horizontal="left" vertical="top"/>
    </xf>
    <xf numFmtId="0" fontId="3" fillId="61" borderId="110" xfId="0" applyFont="1" applyFill="1" applyBorder="1" applyAlignment="1">
      <alignment horizontal="left" vertical="top" wrapText="1"/>
    </xf>
    <xf numFmtId="0" fontId="28" fillId="62" borderId="17" xfId="0" applyFont="1" applyFill="1" applyBorder="1" applyAlignment="1">
      <alignment horizontal="center" vertical="center"/>
    </xf>
    <xf numFmtId="0" fontId="5" fillId="0" borderId="110" xfId="0" applyFont="1" applyBorder="1" applyAlignment="1">
      <alignment horizontal="left" vertical="center"/>
    </xf>
    <xf numFmtId="0" fontId="5" fillId="0" borderId="125" xfId="0" applyFont="1" applyBorder="1" applyAlignment="1">
      <alignment horizontal="left" vertical="center"/>
    </xf>
    <xf numFmtId="0" fontId="3" fillId="0" borderId="92"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0" fontId="3" fillId="61" borderId="92" xfId="0" applyFont="1" applyFill="1" applyBorder="1" applyAlignment="1">
      <alignment horizontal="left" vertical="top" wrapText="1"/>
    </xf>
    <xf numFmtId="0" fontId="3" fillId="61" borderId="45" xfId="0" applyFont="1" applyFill="1" applyBorder="1" applyAlignment="1">
      <alignment horizontal="left" vertical="top" wrapText="1"/>
    </xf>
    <xf numFmtId="0" fontId="28" fillId="62" borderId="120" xfId="0" applyFont="1" applyFill="1" applyBorder="1" applyAlignment="1">
      <alignment horizontal="center" vertical="center"/>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10" fontId="16" fillId="0" borderId="110" xfId="0" applyNumberFormat="1" applyFont="1" applyBorder="1" applyAlignment="1">
      <alignment horizontal="left" vertical="top"/>
    </xf>
    <xf numFmtId="10" fontId="16" fillId="0" borderId="125" xfId="0" applyNumberFormat="1" applyFont="1" applyBorder="1" applyAlignment="1">
      <alignment horizontal="left" vertical="top"/>
    </xf>
    <xf numFmtId="0" fontId="5" fillId="0" borderId="29" xfId="0" applyFont="1" applyBorder="1" applyAlignment="1">
      <alignment horizontal="left" vertical="center"/>
    </xf>
    <xf numFmtId="0" fontId="5" fillId="0" borderId="83" xfId="0" applyFont="1" applyBorder="1" applyAlignment="1">
      <alignment horizontal="left" vertical="center"/>
    </xf>
    <xf numFmtId="0" fontId="16" fillId="0" borderId="0" xfId="0" applyFont="1" applyAlignment="1">
      <alignment horizontal="left"/>
    </xf>
    <xf numFmtId="0" fontId="0" fillId="0" borderId="0" xfId="0" applyAlignment="1">
      <alignment horizontal="left"/>
    </xf>
    <xf numFmtId="0" fontId="3" fillId="0" borderId="128" xfId="0" applyFont="1" applyBorder="1" applyAlignment="1">
      <alignment horizontal="left" vertical="top" wrapText="1"/>
    </xf>
    <xf numFmtId="0" fontId="71" fillId="0" borderId="128" xfId="0" applyFont="1" applyBorder="1" applyAlignment="1">
      <alignment horizontal="left" vertical="top" wrapText="1"/>
    </xf>
    <xf numFmtId="0" fontId="71" fillId="0" borderId="130" xfId="0" applyFont="1" applyBorder="1" applyAlignment="1">
      <alignment horizontal="left" vertical="top" wrapText="1"/>
    </xf>
    <xf numFmtId="0" fontId="94" fillId="0" borderId="38" xfId="0" applyFont="1" applyBorder="1" applyAlignment="1">
      <alignment horizontal="left" vertical="center" wrapText="1"/>
    </xf>
    <xf numFmtId="0" fontId="94" fillId="0" borderId="25" xfId="0" applyFont="1" applyBorder="1" applyAlignment="1">
      <alignment horizontal="left" vertical="center" wrapText="1"/>
    </xf>
    <xf numFmtId="0" fontId="94" fillId="0" borderId="40" xfId="0" applyFont="1" applyBorder="1" applyAlignment="1">
      <alignment horizontal="left" vertical="center" wrapText="1"/>
    </xf>
    <xf numFmtId="0" fontId="94" fillId="0" borderId="41" xfId="0" applyFont="1" applyBorder="1" applyAlignment="1">
      <alignment horizontal="left" vertical="center" wrapText="1"/>
    </xf>
    <xf numFmtId="0" fontId="94" fillId="0" borderId="140" xfId="0" applyFont="1" applyBorder="1" applyAlignment="1">
      <alignment horizontal="left" vertical="center" wrapText="1"/>
    </xf>
    <xf numFmtId="0" fontId="94" fillId="0" borderId="146" xfId="0" applyFont="1" applyBorder="1" applyAlignment="1">
      <alignment horizontal="left" vertical="center" wrapText="1"/>
    </xf>
    <xf numFmtId="0" fontId="79" fillId="0" borderId="12" xfId="0" applyFont="1" applyBorder="1" applyAlignment="1">
      <alignment horizontal="left" vertical="center" wrapText="1"/>
    </xf>
    <xf numFmtId="0" fontId="79" fillId="0" borderId="0" xfId="0" applyFont="1" applyAlignment="1">
      <alignment horizontal="left" vertical="center" wrapText="1"/>
    </xf>
    <xf numFmtId="0" fontId="79" fillId="0" borderId="27" xfId="0" applyFont="1" applyBorder="1" applyAlignment="1">
      <alignment horizontal="left" vertical="center" wrapText="1"/>
    </xf>
    <xf numFmtId="0" fontId="78" fillId="0" borderId="135" xfId="0" applyFont="1" applyBorder="1" applyAlignment="1">
      <alignment horizontal="center" vertical="center"/>
    </xf>
    <xf numFmtId="0" fontId="78" fillId="0" borderId="0" xfId="0" applyFont="1" applyAlignment="1">
      <alignment horizontal="left" vertical="center" wrapText="1"/>
    </xf>
    <xf numFmtId="0" fontId="85" fillId="0" borderId="35" xfId="0" applyFont="1" applyBorder="1" applyAlignment="1">
      <alignment horizontal="left" vertical="center" wrapText="1"/>
    </xf>
    <xf numFmtId="0" fontId="71" fillId="0" borderId="135" xfId="0" applyFont="1" applyBorder="1" applyAlignment="1">
      <alignment horizontal="center" vertical="center"/>
    </xf>
    <xf numFmtId="0" fontId="17" fillId="65" borderId="110" xfId="0" applyFont="1" applyFill="1" applyBorder="1" applyAlignment="1">
      <alignment horizontal="left" vertical="center"/>
    </xf>
    <xf numFmtId="0" fontId="17" fillId="65" borderId="125" xfId="0" applyFont="1" applyFill="1" applyBorder="1" applyAlignment="1">
      <alignment horizontal="left" vertical="center"/>
    </xf>
    <xf numFmtId="0" fontId="16" fillId="0" borderId="56" xfId="0" applyFont="1" applyBorder="1" applyAlignment="1">
      <alignment horizontal="left" vertical="top" wrapText="1"/>
    </xf>
    <xf numFmtId="0" fontId="152" fillId="61" borderId="110" xfId="0" applyFont="1" applyFill="1" applyBorder="1" applyAlignment="1">
      <alignment horizontal="left" vertical="top" wrapText="1"/>
    </xf>
    <xf numFmtId="49" fontId="85" fillId="62" borderId="110" xfId="0" quotePrefix="1" applyNumberFormat="1" applyFont="1" applyFill="1" applyBorder="1" applyAlignment="1">
      <alignment horizontal="left" vertical="top" wrapText="1"/>
    </xf>
    <xf numFmtId="49" fontId="85" fillId="62" borderId="110"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0" xfId="0" applyFont="1" applyFill="1" applyBorder="1" applyAlignment="1">
      <alignment horizontal="center" vertical="center" wrapText="1"/>
    </xf>
    <xf numFmtId="0" fontId="16" fillId="62" borderId="110" xfId="0" applyFont="1" applyFill="1" applyBorder="1" applyAlignment="1">
      <alignment horizontal="center" vertical="center"/>
    </xf>
    <xf numFmtId="49" fontId="16" fillId="0" borderId="110" xfId="0" applyNumberFormat="1" applyFont="1" applyBorder="1" applyAlignment="1">
      <alignment horizontal="left" vertical="top" wrapText="1"/>
    </xf>
    <xf numFmtId="49" fontId="16" fillId="61" borderId="110" xfId="0" applyNumberFormat="1" applyFont="1" applyFill="1" applyBorder="1" applyAlignment="1">
      <alignment horizontal="left" vertical="top" wrapText="1"/>
    </xf>
    <xf numFmtId="0" fontId="80" fillId="61" borderId="110" xfId="0" applyFont="1" applyFill="1" applyBorder="1" applyAlignment="1">
      <alignment horizontal="left" vertical="top" wrapText="1"/>
    </xf>
    <xf numFmtId="0" fontId="16" fillId="61" borderId="124" xfId="0" applyFont="1" applyFill="1" applyBorder="1" applyAlignment="1">
      <alignment horizontal="left" vertical="top" wrapText="1"/>
    </xf>
    <xf numFmtId="0" fontId="71" fillId="0" borderId="110" xfId="0" applyFont="1" applyBorder="1" applyAlignment="1">
      <alignment horizontal="left" vertical="top"/>
    </xf>
    <xf numFmtId="0" fontId="71" fillId="0" borderId="125" xfId="0" applyFont="1" applyBorder="1" applyAlignment="1">
      <alignment horizontal="left" vertical="top"/>
    </xf>
    <xf numFmtId="0" fontId="78" fillId="65" borderId="110" xfId="0" applyFont="1" applyFill="1" applyBorder="1" applyAlignment="1">
      <alignment horizontal="left" vertical="center"/>
    </xf>
    <xf numFmtId="0" fontId="78" fillId="65" borderId="125" xfId="0" applyFont="1" applyFill="1" applyBorder="1" applyAlignment="1">
      <alignment horizontal="left" vertical="center"/>
    </xf>
    <xf numFmtId="0" fontId="16" fillId="61" borderId="120" xfId="0" applyFont="1" applyFill="1" applyBorder="1" applyAlignment="1">
      <alignment horizontal="left" vertical="top" wrapText="1"/>
    </xf>
    <xf numFmtId="0" fontId="71" fillId="0" borderId="114" xfId="0" applyFont="1" applyBorder="1" applyAlignment="1">
      <alignment horizontal="left" vertical="top"/>
    </xf>
    <xf numFmtId="0" fontId="71" fillId="0" borderId="121" xfId="0" applyFont="1" applyBorder="1" applyAlignment="1">
      <alignment horizontal="left" vertical="top"/>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8" fillId="0" borderId="11" xfId="0" applyFont="1" applyBorder="1" applyAlignment="1">
      <alignment horizontal="left" vertical="center" wrapText="1"/>
    </xf>
    <xf numFmtId="0" fontId="85" fillId="68" borderId="57" xfId="0" applyFont="1" applyFill="1" applyBorder="1" applyAlignment="1">
      <alignment horizontal="center" vertical="center" wrapText="1"/>
    </xf>
    <xf numFmtId="0" fontId="85" fillId="68" borderId="81"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4" xfId="0" applyFont="1" applyFill="1" applyBorder="1" applyAlignment="1">
      <alignment horizontal="left" vertical="top" wrapText="1"/>
    </xf>
    <xf numFmtId="0" fontId="16" fillId="88" borderId="110" xfId="0" applyFont="1" applyFill="1" applyBorder="1" applyAlignment="1">
      <alignment horizontal="left" vertical="top" wrapText="1"/>
    </xf>
    <xf numFmtId="0" fontId="79" fillId="64" borderId="110" xfId="0" applyFont="1" applyFill="1" applyBorder="1" applyAlignment="1">
      <alignment horizontal="left" vertical="top" wrapText="1"/>
    </xf>
    <xf numFmtId="0" fontId="79" fillId="87" borderId="110" xfId="0" applyFont="1" applyFill="1" applyBorder="1" applyAlignment="1">
      <alignment horizontal="left" vertical="top" wrapText="1"/>
    </xf>
    <xf numFmtId="0" fontId="79" fillId="87" borderId="125" xfId="0" applyFont="1" applyFill="1" applyBorder="1" applyAlignment="1">
      <alignment horizontal="left" vertical="top" wrapText="1"/>
    </xf>
    <xf numFmtId="0" fontId="16" fillId="0" borderId="135"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3"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2" xfId="0" applyNumberFormat="1" applyFont="1" applyFill="1" applyBorder="1" applyAlignment="1">
      <alignment horizontal="center" vertical="center" wrapText="1"/>
    </xf>
    <xf numFmtId="14" fontId="16" fillId="62" borderId="126"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2" xfId="0" quotePrefix="1" applyFont="1" applyFill="1" applyBorder="1" applyAlignment="1">
      <alignment horizontal="left" vertical="top" wrapText="1"/>
    </xf>
    <xf numFmtId="0" fontId="80" fillId="62" borderId="111" xfId="0" quotePrefix="1" applyFont="1" applyFill="1" applyBorder="1" applyAlignment="1">
      <alignment horizontal="left" vertical="top" wrapText="1"/>
    </xf>
    <xf numFmtId="0" fontId="80" fillId="62" borderId="126" xfId="0" quotePrefix="1" applyFont="1" applyFill="1" applyBorder="1" applyAlignment="1">
      <alignment horizontal="left" vertical="top" wrapText="1"/>
    </xf>
    <xf numFmtId="0" fontId="16" fillId="0" borderId="111" xfId="0" quotePrefix="1" applyFont="1" applyBorder="1" applyAlignment="1">
      <alignment horizontal="left" vertical="center" wrapText="1"/>
    </xf>
    <xf numFmtId="0" fontId="16" fillId="0" borderId="126" xfId="0" quotePrefix="1" applyFont="1" applyBorder="1" applyAlignment="1">
      <alignment horizontal="left" vertical="center" wrapText="1"/>
    </xf>
    <xf numFmtId="0" fontId="16" fillId="0" borderId="126" xfId="0" applyFont="1" applyBorder="1" applyAlignment="1">
      <alignment horizontal="left" vertical="center"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60" fillId="88" borderId="57" xfId="0" applyFont="1" applyFill="1" applyBorder="1" applyAlignment="1">
      <alignment horizontal="center" vertical="center" wrapText="1"/>
    </xf>
    <xf numFmtId="0" fontId="60" fillId="88" borderId="81"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1"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4" xfId="0" applyFont="1" applyFill="1" applyBorder="1" applyAlignment="1">
      <alignment horizontal="center" vertical="center" wrapText="1"/>
    </xf>
    <xf numFmtId="0" fontId="78" fillId="62" borderId="110" xfId="0" applyFont="1" applyFill="1" applyBorder="1" applyAlignment="1">
      <alignment horizontal="center" vertical="center"/>
    </xf>
    <xf numFmtId="0" fontId="78" fillId="62" borderId="125"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1"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19" xfId="0" applyFont="1" applyFill="1" applyBorder="1" applyAlignment="1">
      <alignment horizontal="center" vertical="center" wrapText="1"/>
    </xf>
    <xf numFmtId="0" fontId="78" fillId="62" borderId="111" xfId="0" applyFont="1" applyFill="1" applyBorder="1" applyAlignment="1">
      <alignment horizontal="center" vertical="center"/>
    </xf>
    <xf numFmtId="0" fontId="78" fillId="62" borderId="112" xfId="0" applyFont="1" applyFill="1" applyBorder="1" applyAlignment="1">
      <alignment horizontal="center" vertical="center"/>
    </xf>
    <xf numFmtId="0" fontId="16" fillId="0" borderId="124" xfId="0" applyFont="1" applyBorder="1" applyAlignment="1">
      <alignment horizontal="left" vertical="top" wrapText="1"/>
    </xf>
    <xf numFmtId="0" fontId="78" fillId="65" borderId="110" xfId="0" applyFont="1" applyFill="1" applyBorder="1" applyAlignment="1">
      <alignment horizontal="left"/>
    </xf>
    <xf numFmtId="0" fontId="78" fillId="65" borderId="125" xfId="0" applyFont="1" applyFill="1" applyBorder="1" applyAlignment="1">
      <alignment horizontal="left"/>
    </xf>
    <xf numFmtId="0" fontId="16" fillId="0" borderId="124" xfId="0" applyFont="1" applyBorder="1" applyAlignment="1">
      <alignment vertical="top" wrapText="1"/>
    </xf>
    <xf numFmtId="0" fontId="94" fillId="0" borderId="0" xfId="0" applyFont="1" applyAlignment="1">
      <alignment horizontal="left" vertical="center" wrapText="1"/>
    </xf>
    <xf numFmtId="0" fontId="94" fillId="0" borderId="0" xfId="0" applyFont="1" applyAlignment="1">
      <alignment horizontal="left" vertical="center"/>
    </xf>
    <xf numFmtId="0" fontId="16" fillId="0" borderId="120" xfId="0" applyFont="1" applyBorder="1" applyAlignment="1">
      <alignment horizontal="left" vertical="top" wrapText="1"/>
    </xf>
    <xf numFmtId="0" fontId="78" fillId="65" borderId="124" xfId="0" applyFont="1" applyFill="1" applyBorder="1" applyAlignment="1">
      <alignment horizontal="left" vertical="center"/>
    </xf>
    <xf numFmtId="0" fontId="79" fillId="0" borderId="120" xfId="0" applyFont="1" applyBorder="1" applyAlignment="1">
      <alignment horizontal="left" vertical="top" wrapText="1"/>
    </xf>
    <xf numFmtId="0" fontId="16" fillId="88" borderId="120" xfId="0" applyFont="1" applyFill="1" applyBorder="1" applyAlignment="1">
      <alignment horizontal="left" vertical="top" wrapText="1"/>
    </xf>
    <xf numFmtId="0" fontId="16" fillId="88" borderId="114" xfId="0" applyFont="1" applyFill="1" applyBorder="1" applyAlignment="1">
      <alignment horizontal="left" vertical="top" wrapText="1"/>
    </xf>
    <xf numFmtId="0" fontId="79" fillId="64" borderId="114" xfId="0" applyFont="1" applyFill="1" applyBorder="1" applyAlignment="1">
      <alignment horizontal="left" vertical="top" wrapText="1"/>
    </xf>
    <xf numFmtId="0" fontId="16" fillId="87" borderId="114" xfId="0" applyFont="1" applyFill="1" applyBorder="1" applyAlignment="1">
      <alignment horizontal="left" vertical="top" wrapText="1"/>
    </xf>
    <xf numFmtId="0" fontId="16" fillId="87" borderId="121" xfId="0" applyFont="1" applyFill="1" applyBorder="1" applyAlignment="1">
      <alignment horizontal="left" vertical="top" wrapText="1"/>
    </xf>
    <xf numFmtId="0" fontId="94" fillId="0" borderId="122" xfId="0" applyFont="1" applyBorder="1" applyAlignment="1">
      <alignment horizontal="center" vertical="center" wrapText="1"/>
    </xf>
    <xf numFmtId="0" fontId="94" fillId="0" borderId="111" xfId="0" applyFont="1" applyBorder="1" applyAlignment="1">
      <alignment horizontal="center" vertical="center"/>
    </xf>
    <xf numFmtId="0" fontId="94" fillId="0" borderId="126" xfId="0" applyFont="1" applyBorder="1" applyAlignment="1">
      <alignment horizontal="center" vertical="center"/>
    </xf>
    <xf numFmtId="0" fontId="49" fillId="0" borderId="122" xfId="0" applyFont="1" applyBorder="1" applyAlignment="1">
      <alignment horizontal="center" vertical="center" wrapText="1"/>
    </xf>
    <xf numFmtId="0" fontId="49" fillId="0" borderId="111" xfId="0" applyFont="1" applyBorder="1" applyAlignment="1">
      <alignment horizontal="center" vertical="center" wrapText="1"/>
    </xf>
    <xf numFmtId="0" fontId="49" fillId="0" borderId="126" xfId="0" applyFont="1" applyBorder="1" applyAlignment="1">
      <alignment horizontal="center" vertical="center" wrapText="1"/>
    </xf>
    <xf numFmtId="0" fontId="17" fillId="65" borderId="124" xfId="0" applyFont="1" applyFill="1" applyBorder="1" applyAlignment="1">
      <alignment horizontal="left" vertical="center"/>
    </xf>
    <xf numFmtId="0" fontId="16" fillId="0" borderId="122" xfId="0" applyFont="1" applyBorder="1" applyAlignment="1">
      <alignment horizontal="left" vertical="top"/>
    </xf>
    <xf numFmtId="0" fontId="16" fillId="0" borderId="112" xfId="0" applyFont="1" applyBorder="1" applyAlignment="1">
      <alignment horizontal="left" vertical="top"/>
    </xf>
    <xf numFmtId="0" fontId="17" fillId="65" borderId="110" xfId="0" applyFont="1" applyFill="1" applyBorder="1" applyAlignment="1">
      <alignment horizontal="left"/>
    </xf>
    <xf numFmtId="0" fontId="17" fillId="65" borderId="125" xfId="0" applyFont="1" applyFill="1" applyBorder="1" applyAlignment="1">
      <alignment horizontal="left"/>
    </xf>
    <xf numFmtId="0" fontId="16" fillId="0" borderId="88" xfId="0" applyFont="1" applyBorder="1" applyAlignment="1">
      <alignment horizontal="left" vertical="top" wrapText="1"/>
    </xf>
    <xf numFmtId="0" fontId="16" fillId="0" borderId="121" xfId="0" applyFont="1" applyBorder="1" applyAlignment="1">
      <alignment horizontal="left" vertical="top"/>
    </xf>
    <xf numFmtId="0" fontId="3" fillId="0" borderId="124"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5"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94" fillId="0" borderId="17" xfId="0" applyFont="1" applyBorder="1" applyAlignment="1">
      <alignment horizontal="left" vertical="center"/>
    </xf>
    <xf numFmtId="0" fontId="79" fillId="64" borderId="121"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4" fillId="0" borderId="38" xfId="0" applyFont="1" applyBorder="1" applyAlignment="1">
      <alignment horizontal="center" vertical="center" wrapText="1"/>
    </xf>
    <xf numFmtId="0" fontId="94" fillId="0" borderId="30" xfId="0" applyFont="1" applyBorder="1" applyAlignment="1">
      <alignment horizontal="center" vertical="center"/>
    </xf>
    <xf numFmtId="0" fontId="94" fillId="0" borderId="51" xfId="0" applyFont="1" applyBorder="1" applyAlignment="1">
      <alignment horizontal="center" vertical="center"/>
    </xf>
    <xf numFmtId="14" fontId="16" fillId="62" borderId="135" xfId="0" applyNumberFormat="1" applyFont="1" applyFill="1" applyBorder="1" applyAlignment="1">
      <alignment horizontal="center" vertical="center"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0" xfId="0" applyFont="1" applyBorder="1" applyAlignment="1">
      <alignment vertical="top" wrapText="1"/>
    </xf>
    <xf numFmtId="0" fontId="16" fillId="0" borderId="114" xfId="0" applyFont="1" applyBorder="1" applyAlignment="1">
      <alignment vertical="top" wrapText="1"/>
    </xf>
    <xf numFmtId="0" fontId="84" fillId="64" borderId="110" xfId="0" applyFont="1" applyFill="1" applyBorder="1" applyAlignment="1">
      <alignment horizontal="left" vertical="top" wrapText="1"/>
    </xf>
    <xf numFmtId="0" fontId="60" fillId="64" borderId="125"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5"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4" xfId="0" applyFont="1" applyBorder="1" applyAlignment="1">
      <alignment horizontal="left" vertical="top" wrapText="1"/>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22" xfId="0" applyFont="1" applyBorder="1" applyAlignment="1">
      <alignment horizontal="left" vertical="center" wrapText="1"/>
    </xf>
    <xf numFmtId="0" fontId="78" fillId="0" borderId="111" xfId="0" applyFont="1" applyBorder="1" applyAlignment="1">
      <alignment horizontal="left" vertical="center"/>
    </xf>
    <xf numFmtId="0" fontId="78" fillId="0" borderId="135" xfId="0" applyFont="1" applyBorder="1" applyAlignment="1">
      <alignment horizontal="left" vertical="center"/>
    </xf>
    <xf numFmtId="0" fontId="78" fillId="0" borderId="117" xfId="0" applyFont="1" applyBorder="1" applyAlignment="1">
      <alignment horizontal="left" vertical="center" wrapText="1"/>
    </xf>
    <xf numFmtId="0" fontId="78" fillId="0" borderId="117"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2"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10" xfId="0" applyFont="1" applyBorder="1" applyAlignment="1">
      <alignment horizontal="left" vertical="center" wrapText="1"/>
    </xf>
    <xf numFmtId="0" fontId="78" fillId="0" borderId="110" xfId="0" applyFont="1" applyBorder="1" applyAlignment="1">
      <alignment horizontal="left" vertical="center"/>
    </xf>
    <xf numFmtId="0" fontId="17" fillId="0" borderId="110" xfId="0" applyFont="1" applyBorder="1" applyAlignment="1">
      <alignment horizontal="left" vertical="center" wrapText="1"/>
    </xf>
    <xf numFmtId="0" fontId="17" fillId="0" borderId="110"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0" fillId="0" borderId="16" xfId="0" applyBorder="1" applyAlignment="1">
      <alignment horizontal="center" vertical="center" wrapText="1"/>
    </xf>
    <xf numFmtId="0" fontId="0" fillId="0" borderId="103" xfId="0" applyBorder="1" applyAlignment="1">
      <alignment horizontal="center" vertical="center"/>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1" xfId="0" applyFont="1" applyFill="1" applyBorder="1" applyAlignment="1">
      <alignment horizontal="left" vertical="center" wrapText="1"/>
    </xf>
    <xf numFmtId="0" fontId="25" fillId="61" borderId="98" xfId="0" applyFont="1" applyFill="1" applyBorder="1" applyAlignment="1">
      <alignment horizontal="center" vertical="center" wrapText="1"/>
    </xf>
    <xf numFmtId="0" fontId="25" fillId="61" borderId="98" xfId="0" quotePrefix="1" applyFont="1" applyFill="1" applyBorder="1" applyAlignment="1">
      <alignment horizontal="left" vertical="center" wrapText="1"/>
    </xf>
    <xf numFmtId="0" fontId="25" fillId="61" borderId="98" xfId="0" applyFont="1" applyFill="1" applyBorder="1" applyAlignment="1">
      <alignment horizontal="left" vertical="center" wrapText="1"/>
    </xf>
    <xf numFmtId="0" fontId="25" fillId="61" borderId="105"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1" xfId="0" quotePrefix="1" applyFont="1" applyFill="1" applyBorder="1" applyAlignment="1">
      <alignment horizontal="left" vertical="center" wrapText="1"/>
    </xf>
    <xf numFmtId="0" fontId="25" fillId="61" borderId="105"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1" xfId="0" quotePrefix="1" applyFont="1" applyFill="1" applyBorder="1" applyAlignment="1">
      <alignment vertical="center" wrapText="1"/>
    </xf>
    <xf numFmtId="0" fontId="25" fillId="61" borderId="122" xfId="0" quotePrefix="1" applyFont="1" applyFill="1" applyBorder="1" applyAlignment="1">
      <alignment horizontal="left" vertical="center" wrapText="1"/>
    </xf>
    <xf numFmtId="0" fontId="25" fillId="61" borderId="111" xfId="0" quotePrefix="1" applyFont="1" applyFill="1" applyBorder="1" applyAlignment="1">
      <alignment horizontal="left" vertical="center" wrapText="1"/>
    </xf>
    <xf numFmtId="0" fontId="25" fillId="61" borderId="126" xfId="0" quotePrefix="1" applyFont="1" applyFill="1" applyBorder="1" applyAlignment="1">
      <alignment horizontal="left" vertical="center" wrapText="1"/>
    </xf>
    <xf numFmtId="0" fontId="25" fillId="61" borderId="98" xfId="0" quotePrefix="1" applyFont="1" applyFill="1" applyBorder="1" applyAlignment="1">
      <alignment horizontal="center" vertical="center" wrapText="1"/>
    </xf>
    <xf numFmtId="0" fontId="25" fillId="61" borderId="105" xfId="0" quotePrefix="1" applyFont="1" applyFill="1" applyBorder="1" applyAlignment="1">
      <alignment horizontal="center" vertical="center" wrapText="1"/>
    </xf>
    <xf numFmtId="0" fontId="86" fillId="61" borderId="101"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16" fillId="60" borderId="117" xfId="0" applyFont="1" applyFill="1" applyBorder="1" applyAlignment="1">
      <alignment horizontal="left" vertical="top" wrapText="1"/>
    </xf>
    <xf numFmtId="0" fontId="16" fillId="60" borderId="118" xfId="0" applyFont="1" applyFill="1" applyBorder="1" applyAlignment="1">
      <alignment horizontal="left" vertical="top"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5010000}"/>
    <cellStyle name="Input 2" xfId="200" xr:uid="{00000000-0005-0000-0000-000026010000}"/>
    <cellStyle name="Input 2 2" xfId="201" xr:uid="{00000000-0005-0000-0000-000027010000}"/>
    <cellStyle name="Input 2 2 2" xfId="508" xr:uid="{00000000-0005-0000-0000-000028010000}"/>
    <cellStyle name="Input 2 2 3" xfId="514" xr:uid="{00000000-0005-0000-0000-000029010000}"/>
    <cellStyle name="Input 2 3" xfId="507" xr:uid="{00000000-0005-0000-0000-00002A010000}"/>
    <cellStyle name="Input 2 4" xfId="515" xr:uid="{00000000-0005-0000-0000-00002B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64">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3"/>
        </patternFill>
      </fill>
    </dxf>
    <dxf>
      <fill>
        <patternFill>
          <bgColor indexed="22"/>
        </patternFill>
      </fill>
    </dxf>
    <dxf>
      <fill>
        <patternFill>
          <bgColor theme="1" tint="0.499984740745262"/>
        </patternFill>
      </fill>
    </dxf>
    <dxf>
      <fill>
        <patternFill>
          <bgColor rgb="FFFF7C80"/>
        </patternFill>
      </fill>
    </dxf>
    <dxf>
      <fill>
        <patternFill>
          <bgColor indexed="43"/>
        </patternFill>
      </fill>
    </dxf>
    <dxf>
      <fill>
        <patternFill>
          <bgColor indexed="42"/>
        </patternFill>
      </fill>
    </dxf>
    <dxf>
      <fill>
        <patternFill>
          <bgColor rgb="FFCCFFCC"/>
        </patternFill>
      </fill>
    </dxf>
    <dxf>
      <fill>
        <patternFill>
          <bgColor theme="0"/>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3"/>
        </patternFill>
      </fill>
    </dxf>
    <dxf>
      <fill>
        <patternFill>
          <bgColor rgb="FFFF7C80"/>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1" tint="0.499984740745262"/>
        </patternFill>
      </fill>
    </dxf>
    <dxf>
      <fill>
        <patternFill>
          <bgColor theme="1" tint="0.499984740745262"/>
        </patternFill>
      </fill>
    </dxf>
    <dxf>
      <fill>
        <patternFill>
          <bgColor theme="0" tint="-0.24994659260841701"/>
        </patternFill>
      </fill>
    </dxf>
    <dxf>
      <fill>
        <patternFill>
          <bgColor theme="0" tint="-0.24994659260841701"/>
        </patternFill>
      </fill>
    </dxf>
    <dxf>
      <fill>
        <patternFill>
          <bgColor theme="1" tint="0.499984740745262"/>
        </patternFill>
      </fill>
    </dxf>
    <dxf>
      <fill>
        <patternFill>
          <bgColor indexed="23"/>
        </patternFill>
      </fill>
    </dxf>
    <dxf>
      <fill>
        <patternFill>
          <bgColor indexed="42"/>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rten!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17" Type="http://schemas.openxmlformats.org/officeDocument/2006/relationships/image" Target="../media/image125.gif"/><Relationship Id="rId21" Type="http://schemas.openxmlformats.org/officeDocument/2006/relationships/image" Target="../media/image29.gif"/><Relationship Id="rId42" Type="http://schemas.openxmlformats.org/officeDocument/2006/relationships/image" Target="../media/image50.gif"/><Relationship Id="rId63" Type="http://schemas.openxmlformats.org/officeDocument/2006/relationships/image" Target="../media/image71.gif"/><Relationship Id="rId84" Type="http://schemas.openxmlformats.org/officeDocument/2006/relationships/image" Target="../media/image92.gif"/><Relationship Id="rId138" Type="http://schemas.openxmlformats.org/officeDocument/2006/relationships/image" Target="../media/image146.gif"/><Relationship Id="rId159" Type="http://schemas.openxmlformats.org/officeDocument/2006/relationships/image" Target="../media/image167.gif"/><Relationship Id="rId170" Type="http://schemas.openxmlformats.org/officeDocument/2006/relationships/image" Target="../media/image178.gif"/><Relationship Id="rId191" Type="http://schemas.openxmlformats.org/officeDocument/2006/relationships/image" Target="../media/image199.gif"/><Relationship Id="rId205" Type="http://schemas.openxmlformats.org/officeDocument/2006/relationships/image" Target="../media/image213.gif"/><Relationship Id="rId226" Type="http://schemas.openxmlformats.org/officeDocument/2006/relationships/image" Target="../media/image234.gif"/><Relationship Id="rId247" Type="http://schemas.openxmlformats.org/officeDocument/2006/relationships/image" Target="../media/image255.gif"/><Relationship Id="rId107" Type="http://schemas.openxmlformats.org/officeDocument/2006/relationships/image" Target="../media/image115.gif"/><Relationship Id="rId11" Type="http://schemas.openxmlformats.org/officeDocument/2006/relationships/image" Target="../media/image19.gif"/><Relationship Id="rId32" Type="http://schemas.openxmlformats.org/officeDocument/2006/relationships/image" Target="../media/image40.gif"/><Relationship Id="rId53" Type="http://schemas.openxmlformats.org/officeDocument/2006/relationships/image" Target="../media/image61.gif"/><Relationship Id="rId74" Type="http://schemas.openxmlformats.org/officeDocument/2006/relationships/image" Target="../media/image82.gif"/><Relationship Id="rId128" Type="http://schemas.openxmlformats.org/officeDocument/2006/relationships/image" Target="../media/image136.gif"/><Relationship Id="rId149" Type="http://schemas.openxmlformats.org/officeDocument/2006/relationships/image" Target="../media/image157.gif"/><Relationship Id="rId5" Type="http://schemas.openxmlformats.org/officeDocument/2006/relationships/image" Target="../media/image13.gif"/><Relationship Id="rId95" Type="http://schemas.openxmlformats.org/officeDocument/2006/relationships/image" Target="../media/image103.gif"/><Relationship Id="rId160" Type="http://schemas.openxmlformats.org/officeDocument/2006/relationships/image" Target="../media/image168.gif"/><Relationship Id="rId181" Type="http://schemas.openxmlformats.org/officeDocument/2006/relationships/image" Target="../media/image189.gif"/><Relationship Id="rId216" Type="http://schemas.openxmlformats.org/officeDocument/2006/relationships/image" Target="../media/image224.gif"/><Relationship Id="rId237" Type="http://schemas.openxmlformats.org/officeDocument/2006/relationships/image" Target="../media/image245.gif"/><Relationship Id="rId22" Type="http://schemas.openxmlformats.org/officeDocument/2006/relationships/image" Target="../media/image30.gif"/><Relationship Id="rId43" Type="http://schemas.openxmlformats.org/officeDocument/2006/relationships/image" Target="../media/image51.gif"/><Relationship Id="rId64" Type="http://schemas.openxmlformats.org/officeDocument/2006/relationships/image" Target="../media/image72.gif"/><Relationship Id="rId118" Type="http://schemas.openxmlformats.org/officeDocument/2006/relationships/image" Target="../media/image126.gif"/><Relationship Id="rId139" Type="http://schemas.openxmlformats.org/officeDocument/2006/relationships/image" Target="../media/image147.gif"/><Relationship Id="rId85" Type="http://schemas.openxmlformats.org/officeDocument/2006/relationships/image" Target="../media/image93.gif"/><Relationship Id="rId150" Type="http://schemas.openxmlformats.org/officeDocument/2006/relationships/image" Target="../media/image158.gif"/><Relationship Id="rId171" Type="http://schemas.openxmlformats.org/officeDocument/2006/relationships/image" Target="../media/image179.gif"/><Relationship Id="rId192" Type="http://schemas.openxmlformats.org/officeDocument/2006/relationships/image" Target="../media/image200.gif"/><Relationship Id="rId206" Type="http://schemas.openxmlformats.org/officeDocument/2006/relationships/image" Target="../media/image214.gif"/><Relationship Id="rId227" Type="http://schemas.openxmlformats.org/officeDocument/2006/relationships/image" Target="../media/image235.gif"/><Relationship Id="rId248" Type="http://schemas.openxmlformats.org/officeDocument/2006/relationships/image" Target="../media/image256.gif"/><Relationship Id="rId12" Type="http://schemas.openxmlformats.org/officeDocument/2006/relationships/image" Target="../media/image20.gif"/><Relationship Id="rId33" Type="http://schemas.openxmlformats.org/officeDocument/2006/relationships/image" Target="../media/image41.gif"/><Relationship Id="rId108" Type="http://schemas.openxmlformats.org/officeDocument/2006/relationships/image" Target="../media/image116.gif"/><Relationship Id="rId129" Type="http://schemas.openxmlformats.org/officeDocument/2006/relationships/image" Target="../media/image137.gif"/><Relationship Id="rId54" Type="http://schemas.openxmlformats.org/officeDocument/2006/relationships/image" Target="../media/image62.gif"/><Relationship Id="rId75" Type="http://schemas.openxmlformats.org/officeDocument/2006/relationships/image" Target="../media/image83.gif"/><Relationship Id="rId96" Type="http://schemas.openxmlformats.org/officeDocument/2006/relationships/image" Target="../media/image104.gif"/><Relationship Id="rId140" Type="http://schemas.openxmlformats.org/officeDocument/2006/relationships/image" Target="../media/image148.gif"/><Relationship Id="rId161" Type="http://schemas.openxmlformats.org/officeDocument/2006/relationships/image" Target="../media/image169.gif"/><Relationship Id="rId182" Type="http://schemas.openxmlformats.org/officeDocument/2006/relationships/image" Target="../media/image190.png"/><Relationship Id="rId217" Type="http://schemas.openxmlformats.org/officeDocument/2006/relationships/image" Target="../media/image225.gif"/><Relationship Id="rId6" Type="http://schemas.openxmlformats.org/officeDocument/2006/relationships/image" Target="../media/image14.gif"/><Relationship Id="rId238" Type="http://schemas.openxmlformats.org/officeDocument/2006/relationships/image" Target="../media/image246.gif"/><Relationship Id="rId23" Type="http://schemas.openxmlformats.org/officeDocument/2006/relationships/image" Target="../media/image31.gif"/><Relationship Id="rId119" Type="http://schemas.openxmlformats.org/officeDocument/2006/relationships/image" Target="../media/image127.gif"/><Relationship Id="rId44" Type="http://schemas.openxmlformats.org/officeDocument/2006/relationships/image" Target="../media/image52.gif"/><Relationship Id="rId65" Type="http://schemas.openxmlformats.org/officeDocument/2006/relationships/image" Target="../media/image73.gif"/><Relationship Id="rId86" Type="http://schemas.openxmlformats.org/officeDocument/2006/relationships/image" Target="../media/image94.gif"/><Relationship Id="rId130" Type="http://schemas.openxmlformats.org/officeDocument/2006/relationships/image" Target="../media/image138.gif"/><Relationship Id="rId151" Type="http://schemas.openxmlformats.org/officeDocument/2006/relationships/image" Target="../media/image159.gif"/><Relationship Id="rId172" Type="http://schemas.openxmlformats.org/officeDocument/2006/relationships/image" Target="../media/image180.gif"/><Relationship Id="rId193" Type="http://schemas.openxmlformats.org/officeDocument/2006/relationships/image" Target="../media/image201.gif"/><Relationship Id="rId207" Type="http://schemas.openxmlformats.org/officeDocument/2006/relationships/image" Target="../media/image215.gif"/><Relationship Id="rId228" Type="http://schemas.openxmlformats.org/officeDocument/2006/relationships/image" Target="../media/image236.gif"/><Relationship Id="rId249" Type="http://schemas.openxmlformats.org/officeDocument/2006/relationships/image" Target="../media/image3.png"/><Relationship Id="rId13" Type="http://schemas.openxmlformats.org/officeDocument/2006/relationships/image" Target="../media/image21.gif"/><Relationship Id="rId109" Type="http://schemas.openxmlformats.org/officeDocument/2006/relationships/image" Target="../media/image117.gif"/><Relationship Id="rId34" Type="http://schemas.openxmlformats.org/officeDocument/2006/relationships/image" Target="../media/image42.gif"/><Relationship Id="rId55" Type="http://schemas.openxmlformats.org/officeDocument/2006/relationships/image" Target="../media/image63.gif"/><Relationship Id="rId76" Type="http://schemas.openxmlformats.org/officeDocument/2006/relationships/image" Target="../media/image84.gif"/><Relationship Id="rId97" Type="http://schemas.openxmlformats.org/officeDocument/2006/relationships/image" Target="../media/image105.gif"/><Relationship Id="rId120" Type="http://schemas.openxmlformats.org/officeDocument/2006/relationships/image" Target="../media/image128.gif"/><Relationship Id="rId141" Type="http://schemas.openxmlformats.org/officeDocument/2006/relationships/image" Target="../media/image149.gif"/><Relationship Id="rId7" Type="http://schemas.openxmlformats.org/officeDocument/2006/relationships/image" Target="../media/image15.gif"/><Relationship Id="rId162" Type="http://schemas.openxmlformats.org/officeDocument/2006/relationships/image" Target="../media/image170.jpeg"/><Relationship Id="rId183" Type="http://schemas.openxmlformats.org/officeDocument/2006/relationships/image" Target="../media/image191.gif"/><Relationship Id="rId218" Type="http://schemas.openxmlformats.org/officeDocument/2006/relationships/image" Target="../media/image226.gif"/><Relationship Id="rId239" Type="http://schemas.openxmlformats.org/officeDocument/2006/relationships/image" Target="../media/image247.gif"/><Relationship Id="rId250" Type="http://schemas.openxmlformats.org/officeDocument/2006/relationships/image" Target="../media/image1.png"/><Relationship Id="rId24" Type="http://schemas.openxmlformats.org/officeDocument/2006/relationships/image" Target="../media/image32.gif"/><Relationship Id="rId45" Type="http://schemas.openxmlformats.org/officeDocument/2006/relationships/image" Target="../media/image53.gif"/><Relationship Id="rId66" Type="http://schemas.openxmlformats.org/officeDocument/2006/relationships/image" Target="../media/image74.png"/><Relationship Id="rId87" Type="http://schemas.openxmlformats.org/officeDocument/2006/relationships/image" Target="../media/image95.gif"/><Relationship Id="rId110" Type="http://schemas.openxmlformats.org/officeDocument/2006/relationships/image" Target="../media/image118.gif"/><Relationship Id="rId131" Type="http://schemas.openxmlformats.org/officeDocument/2006/relationships/image" Target="../media/image139.gif"/><Relationship Id="rId152" Type="http://schemas.openxmlformats.org/officeDocument/2006/relationships/image" Target="../media/image160.gif"/><Relationship Id="rId173" Type="http://schemas.openxmlformats.org/officeDocument/2006/relationships/image" Target="../media/image181.gif"/><Relationship Id="rId194" Type="http://schemas.openxmlformats.org/officeDocument/2006/relationships/image" Target="../media/image202.gif"/><Relationship Id="rId208" Type="http://schemas.openxmlformats.org/officeDocument/2006/relationships/image" Target="../media/image216.gif"/><Relationship Id="rId229" Type="http://schemas.openxmlformats.org/officeDocument/2006/relationships/image" Target="../media/image237.gif"/><Relationship Id="rId240" Type="http://schemas.openxmlformats.org/officeDocument/2006/relationships/image" Target="../media/image248.gif"/><Relationship Id="rId14" Type="http://schemas.openxmlformats.org/officeDocument/2006/relationships/image" Target="../media/image22.gif"/><Relationship Id="rId35" Type="http://schemas.openxmlformats.org/officeDocument/2006/relationships/image" Target="../media/image43.gif"/><Relationship Id="rId56" Type="http://schemas.openxmlformats.org/officeDocument/2006/relationships/image" Target="../media/image64.gif"/><Relationship Id="rId77" Type="http://schemas.openxmlformats.org/officeDocument/2006/relationships/image" Target="../media/image85.gif"/><Relationship Id="rId100" Type="http://schemas.openxmlformats.org/officeDocument/2006/relationships/image" Target="../media/image108.gif"/><Relationship Id="rId8" Type="http://schemas.openxmlformats.org/officeDocument/2006/relationships/image" Target="../media/image16.gif"/><Relationship Id="rId98" Type="http://schemas.openxmlformats.org/officeDocument/2006/relationships/image" Target="../media/image106.gif"/><Relationship Id="rId121" Type="http://schemas.openxmlformats.org/officeDocument/2006/relationships/image" Target="../media/image129.gif"/><Relationship Id="rId142" Type="http://schemas.openxmlformats.org/officeDocument/2006/relationships/image" Target="../media/image150.gif"/><Relationship Id="rId163" Type="http://schemas.openxmlformats.org/officeDocument/2006/relationships/image" Target="../media/image171.gif"/><Relationship Id="rId184" Type="http://schemas.openxmlformats.org/officeDocument/2006/relationships/image" Target="../media/image192.gif"/><Relationship Id="rId219" Type="http://schemas.openxmlformats.org/officeDocument/2006/relationships/image" Target="../media/image227.gif"/><Relationship Id="rId230" Type="http://schemas.openxmlformats.org/officeDocument/2006/relationships/image" Target="../media/image238.gif"/><Relationship Id="rId25" Type="http://schemas.openxmlformats.org/officeDocument/2006/relationships/image" Target="../media/image33.gif"/><Relationship Id="rId46" Type="http://schemas.openxmlformats.org/officeDocument/2006/relationships/image" Target="../media/image54.gif"/><Relationship Id="rId67" Type="http://schemas.openxmlformats.org/officeDocument/2006/relationships/image" Target="../media/image75.gif"/><Relationship Id="rId88" Type="http://schemas.openxmlformats.org/officeDocument/2006/relationships/image" Target="../media/image96.gif"/><Relationship Id="rId111" Type="http://schemas.openxmlformats.org/officeDocument/2006/relationships/image" Target="../media/image119.gif"/><Relationship Id="rId132" Type="http://schemas.openxmlformats.org/officeDocument/2006/relationships/image" Target="../media/image140.gif"/><Relationship Id="rId153" Type="http://schemas.openxmlformats.org/officeDocument/2006/relationships/image" Target="../media/image161.gif"/><Relationship Id="rId174" Type="http://schemas.openxmlformats.org/officeDocument/2006/relationships/image" Target="../media/image182.gif"/><Relationship Id="rId195" Type="http://schemas.openxmlformats.org/officeDocument/2006/relationships/image" Target="../media/image203.gif"/><Relationship Id="rId209" Type="http://schemas.openxmlformats.org/officeDocument/2006/relationships/image" Target="../media/image217.gif"/><Relationship Id="rId220" Type="http://schemas.openxmlformats.org/officeDocument/2006/relationships/image" Target="../media/image228.gif"/><Relationship Id="rId241" Type="http://schemas.openxmlformats.org/officeDocument/2006/relationships/image" Target="../media/image249.gif"/><Relationship Id="rId15" Type="http://schemas.openxmlformats.org/officeDocument/2006/relationships/image" Target="../media/image23.gif"/><Relationship Id="rId36" Type="http://schemas.openxmlformats.org/officeDocument/2006/relationships/image" Target="../media/image44.gif"/><Relationship Id="rId57" Type="http://schemas.openxmlformats.org/officeDocument/2006/relationships/image" Target="../media/image65.gif"/><Relationship Id="rId78" Type="http://schemas.openxmlformats.org/officeDocument/2006/relationships/image" Target="../media/image86.gif"/><Relationship Id="rId99" Type="http://schemas.openxmlformats.org/officeDocument/2006/relationships/image" Target="../media/image107.gif"/><Relationship Id="rId101" Type="http://schemas.openxmlformats.org/officeDocument/2006/relationships/image" Target="../media/image109.gif"/><Relationship Id="rId122" Type="http://schemas.openxmlformats.org/officeDocument/2006/relationships/image" Target="../media/image130.gif"/><Relationship Id="rId143" Type="http://schemas.openxmlformats.org/officeDocument/2006/relationships/image" Target="../media/image151.gif"/><Relationship Id="rId164" Type="http://schemas.openxmlformats.org/officeDocument/2006/relationships/image" Target="../media/image172.gif"/><Relationship Id="rId185" Type="http://schemas.openxmlformats.org/officeDocument/2006/relationships/image" Target="../media/image193.gif"/><Relationship Id="rId4" Type="http://schemas.openxmlformats.org/officeDocument/2006/relationships/image" Target="../media/image12.gif"/><Relationship Id="rId9" Type="http://schemas.openxmlformats.org/officeDocument/2006/relationships/image" Target="../media/image17.gif"/><Relationship Id="rId180" Type="http://schemas.openxmlformats.org/officeDocument/2006/relationships/image" Target="../media/image188.gif"/><Relationship Id="rId210" Type="http://schemas.openxmlformats.org/officeDocument/2006/relationships/image" Target="../media/image218.gif"/><Relationship Id="rId215" Type="http://schemas.openxmlformats.org/officeDocument/2006/relationships/image" Target="../media/image223.gif"/><Relationship Id="rId236" Type="http://schemas.openxmlformats.org/officeDocument/2006/relationships/image" Target="../media/image244.gif"/><Relationship Id="rId26" Type="http://schemas.openxmlformats.org/officeDocument/2006/relationships/image" Target="../media/image34.gif"/><Relationship Id="rId231" Type="http://schemas.openxmlformats.org/officeDocument/2006/relationships/image" Target="../media/image239.gif"/><Relationship Id="rId47" Type="http://schemas.openxmlformats.org/officeDocument/2006/relationships/image" Target="../media/image55.gif"/><Relationship Id="rId68" Type="http://schemas.openxmlformats.org/officeDocument/2006/relationships/image" Target="../media/image76.gif"/><Relationship Id="rId89" Type="http://schemas.openxmlformats.org/officeDocument/2006/relationships/image" Target="../media/image97.gif"/><Relationship Id="rId112" Type="http://schemas.openxmlformats.org/officeDocument/2006/relationships/image" Target="../media/image120.gif"/><Relationship Id="rId133" Type="http://schemas.openxmlformats.org/officeDocument/2006/relationships/image" Target="../media/image141.gif"/><Relationship Id="rId154" Type="http://schemas.openxmlformats.org/officeDocument/2006/relationships/image" Target="../media/image162.gif"/><Relationship Id="rId175" Type="http://schemas.openxmlformats.org/officeDocument/2006/relationships/image" Target="../media/image183.gif"/><Relationship Id="rId196" Type="http://schemas.openxmlformats.org/officeDocument/2006/relationships/image" Target="../media/image204.gif"/><Relationship Id="rId200" Type="http://schemas.openxmlformats.org/officeDocument/2006/relationships/image" Target="../media/image208.gif"/><Relationship Id="rId16" Type="http://schemas.openxmlformats.org/officeDocument/2006/relationships/image" Target="../media/image24.gif"/><Relationship Id="rId221" Type="http://schemas.openxmlformats.org/officeDocument/2006/relationships/image" Target="../media/image229.gif"/><Relationship Id="rId242" Type="http://schemas.openxmlformats.org/officeDocument/2006/relationships/image" Target="../media/image250.gif"/><Relationship Id="rId37" Type="http://schemas.openxmlformats.org/officeDocument/2006/relationships/image" Target="../media/image45.gif"/><Relationship Id="rId58" Type="http://schemas.openxmlformats.org/officeDocument/2006/relationships/image" Target="../media/image66.gif"/><Relationship Id="rId79" Type="http://schemas.openxmlformats.org/officeDocument/2006/relationships/image" Target="../media/image87.gif"/><Relationship Id="rId102" Type="http://schemas.openxmlformats.org/officeDocument/2006/relationships/image" Target="../media/image110.gif"/><Relationship Id="rId123" Type="http://schemas.openxmlformats.org/officeDocument/2006/relationships/image" Target="../media/image131.gif"/><Relationship Id="rId144" Type="http://schemas.openxmlformats.org/officeDocument/2006/relationships/image" Target="../media/image152.gif"/><Relationship Id="rId90" Type="http://schemas.openxmlformats.org/officeDocument/2006/relationships/image" Target="../media/image98.gif"/><Relationship Id="rId165" Type="http://schemas.openxmlformats.org/officeDocument/2006/relationships/image" Target="../media/image173.gif"/><Relationship Id="rId186" Type="http://schemas.openxmlformats.org/officeDocument/2006/relationships/image" Target="../media/image194.gif"/><Relationship Id="rId211" Type="http://schemas.openxmlformats.org/officeDocument/2006/relationships/image" Target="../media/image219.gif"/><Relationship Id="rId232" Type="http://schemas.openxmlformats.org/officeDocument/2006/relationships/image" Target="../media/image240.gif"/><Relationship Id="rId27" Type="http://schemas.openxmlformats.org/officeDocument/2006/relationships/image" Target="../media/image35.gif"/><Relationship Id="rId48" Type="http://schemas.openxmlformats.org/officeDocument/2006/relationships/image" Target="../media/image56.gif"/><Relationship Id="rId69" Type="http://schemas.openxmlformats.org/officeDocument/2006/relationships/image" Target="../media/image77.gif"/><Relationship Id="rId113" Type="http://schemas.openxmlformats.org/officeDocument/2006/relationships/image" Target="../media/image121.gif"/><Relationship Id="rId134" Type="http://schemas.openxmlformats.org/officeDocument/2006/relationships/image" Target="../media/image142.gif"/><Relationship Id="rId80" Type="http://schemas.openxmlformats.org/officeDocument/2006/relationships/image" Target="../media/image88.gif"/><Relationship Id="rId155" Type="http://schemas.openxmlformats.org/officeDocument/2006/relationships/image" Target="../media/image163.gif"/><Relationship Id="rId176" Type="http://schemas.openxmlformats.org/officeDocument/2006/relationships/image" Target="../media/image184.gif"/><Relationship Id="rId197" Type="http://schemas.openxmlformats.org/officeDocument/2006/relationships/image" Target="../media/image205.png"/><Relationship Id="rId201" Type="http://schemas.openxmlformats.org/officeDocument/2006/relationships/image" Target="../media/image209.gif"/><Relationship Id="rId222" Type="http://schemas.openxmlformats.org/officeDocument/2006/relationships/image" Target="../media/image230.gif"/><Relationship Id="rId243" Type="http://schemas.openxmlformats.org/officeDocument/2006/relationships/image" Target="../media/image251.gif"/><Relationship Id="rId17" Type="http://schemas.openxmlformats.org/officeDocument/2006/relationships/image" Target="../media/image25.gif"/><Relationship Id="rId38" Type="http://schemas.openxmlformats.org/officeDocument/2006/relationships/image" Target="../media/image46.gif"/><Relationship Id="rId59" Type="http://schemas.openxmlformats.org/officeDocument/2006/relationships/image" Target="../media/image67.gif"/><Relationship Id="rId103" Type="http://schemas.openxmlformats.org/officeDocument/2006/relationships/image" Target="../media/image111.gif"/><Relationship Id="rId124" Type="http://schemas.openxmlformats.org/officeDocument/2006/relationships/image" Target="../media/image132.gif"/><Relationship Id="rId70" Type="http://schemas.openxmlformats.org/officeDocument/2006/relationships/image" Target="../media/image78.gif"/><Relationship Id="rId91" Type="http://schemas.openxmlformats.org/officeDocument/2006/relationships/image" Target="../media/image99.gif"/><Relationship Id="rId145" Type="http://schemas.openxmlformats.org/officeDocument/2006/relationships/image" Target="../media/image153.gif"/><Relationship Id="rId166" Type="http://schemas.openxmlformats.org/officeDocument/2006/relationships/image" Target="../media/image174.gif"/><Relationship Id="rId187" Type="http://schemas.openxmlformats.org/officeDocument/2006/relationships/image" Target="../media/image195.gif"/><Relationship Id="rId1" Type="http://schemas.openxmlformats.org/officeDocument/2006/relationships/image" Target="../media/image9.gif"/><Relationship Id="rId212" Type="http://schemas.openxmlformats.org/officeDocument/2006/relationships/image" Target="../media/image220.gif"/><Relationship Id="rId233" Type="http://schemas.openxmlformats.org/officeDocument/2006/relationships/image" Target="../media/image241.gif"/><Relationship Id="rId28" Type="http://schemas.openxmlformats.org/officeDocument/2006/relationships/image" Target="../media/image36.gif"/><Relationship Id="rId49" Type="http://schemas.openxmlformats.org/officeDocument/2006/relationships/image" Target="../media/image57.gif"/><Relationship Id="rId114" Type="http://schemas.openxmlformats.org/officeDocument/2006/relationships/image" Target="../media/image122.gif"/><Relationship Id="rId60" Type="http://schemas.openxmlformats.org/officeDocument/2006/relationships/image" Target="../media/image68.gif"/><Relationship Id="rId81" Type="http://schemas.openxmlformats.org/officeDocument/2006/relationships/image" Target="../media/image89.gif"/><Relationship Id="rId135" Type="http://schemas.openxmlformats.org/officeDocument/2006/relationships/image" Target="../media/image143.gif"/><Relationship Id="rId156" Type="http://schemas.openxmlformats.org/officeDocument/2006/relationships/image" Target="../media/image164.gif"/><Relationship Id="rId177" Type="http://schemas.openxmlformats.org/officeDocument/2006/relationships/image" Target="../media/image185.gif"/><Relationship Id="rId198" Type="http://schemas.openxmlformats.org/officeDocument/2006/relationships/image" Target="../media/image206.png"/><Relationship Id="rId202" Type="http://schemas.openxmlformats.org/officeDocument/2006/relationships/image" Target="../media/image210.gif"/><Relationship Id="rId223" Type="http://schemas.openxmlformats.org/officeDocument/2006/relationships/image" Target="../media/image231.gif"/><Relationship Id="rId244" Type="http://schemas.openxmlformats.org/officeDocument/2006/relationships/image" Target="../media/image252.gif"/><Relationship Id="rId18" Type="http://schemas.openxmlformats.org/officeDocument/2006/relationships/image" Target="../media/image26.gif"/><Relationship Id="rId39" Type="http://schemas.openxmlformats.org/officeDocument/2006/relationships/image" Target="../media/image47.gif"/><Relationship Id="rId50" Type="http://schemas.openxmlformats.org/officeDocument/2006/relationships/image" Target="../media/image58.gif"/><Relationship Id="rId104" Type="http://schemas.openxmlformats.org/officeDocument/2006/relationships/image" Target="../media/image112.gif"/><Relationship Id="rId125" Type="http://schemas.openxmlformats.org/officeDocument/2006/relationships/image" Target="../media/image133.gif"/><Relationship Id="rId146" Type="http://schemas.openxmlformats.org/officeDocument/2006/relationships/image" Target="../media/image154.gif"/><Relationship Id="rId167" Type="http://schemas.openxmlformats.org/officeDocument/2006/relationships/image" Target="../media/image175.gif"/><Relationship Id="rId188" Type="http://schemas.openxmlformats.org/officeDocument/2006/relationships/image" Target="../media/image196.gif"/><Relationship Id="rId71" Type="http://schemas.openxmlformats.org/officeDocument/2006/relationships/image" Target="../media/image79.gif"/><Relationship Id="rId92" Type="http://schemas.openxmlformats.org/officeDocument/2006/relationships/image" Target="../media/image100.gif"/><Relationship Id="rId213" Type="http://schemas.openxmlformats.org/officeDocument/2006/relationships/image" Target="../media/image221.jpeg"/><Relationship Id="rId234" Type="http://schemas.openxmlformats.org/officeDocument/2006/relationships/image" Target="../media/image242.gif"/><Relationship Id="rId2" Type="http://schemas.openxmlformats.org/officeDocument/2006/relationships/image" Target="../media/image10.gif"/><Relationship Id="rId29" Type="http://schemas.openxmlformats.org/officeDocument/2006/relationships/image" Target="../media/image37.gif"/><Relationship Id="rId40" Type="http://schemas.openxmlformats.org/officeDocument/2006/relationships/image" Target="../media/image48.gif"/><Relationship Id="rId115" Type="http://schemas.openxmlformats.org/officeDocument/2006/relationships/image" Target="../media/image123.gif"/><Relationship Id="rId136" Type="http://schemas.openxmlformats.org/officeDocument/2006/relationships/image" Target="../media/image144.gif"/><Relationship Id="rId157" Type="http://schemas.openxmlformats.org/officeDocument/2006/relationships/image" Target="../media/image165.gif"/><Relationship Id="rId178" Type="http://schemas.openxmlformats.org/officeDocument/2006/relationships/image" Target="../media/image186.gif"/><Relationship Id="rId61" Type="http://schemas.openxmlformats.org/officeDocument/2006/relationships/image" Target="../media/image69.gif"/><Relationship Id="rId82" Type="http://schemas.openxmlformats.org/officeDocument/2006/relationships/image" Target="../media/image90.gif"/><Relationship Id="rId199" Type="http://schemas.openxmlformats.org/officeDocument/2006/relationships/image" Target="../media/image207.gif"/><Relationship Id="rId203" Type="http://schemas.openxmlformats.org/officeDocument/2006/relationships/image" Target="../media/image211.gif"/><Relationship Id="rId19" Type="http://schemas.openxmlformats.org/officeDocument/2006/relationships/image" Target="../media/image27.gif"/><Relationship Id="rId224" Type="http://schemas.openxmlformats.org/officeDocument/2006/relationships/image" Target="../media/image232.gif"/><Relationship Id="rId245" Type="http://schemas.openxmlformats.org/officeDocument/2006/relationships/image" Target="../media/image253.gif"/><Relationship Id="rId30" Type="http://schemas.openxmlformats.org/officeDocument/2006/relationships/image" Target="../media/image38.gif"/><Relationship Id="rId105" Type="http://schemas.openxmlformats.org/officeDocument/2006/relationships/image" Target="../media/image113.gif"/><Relationship Id="rId126" Type="http://schemas.openxmlformats.org/officeDocument/2006/relationships/image" Target="../media/image134.gif"/><Relationship Id="rId147" Type="http://schemas.openxmlformats.org/officeDocument/2006/relationships/image" Target="../media/image155.gif"/><Relationship Id="rId168" Type="http://schemas.openxmlformats.org/officeDocument/2006/relationships/image" Target="../media/image176.gif"/><Relationship Id="rId51" Type="http://schemas.openxmlformats.org/officeDocument/2006/relationships/image" Target="../media/image59.gif"/><Relationship Id="rId72" Type="http://schemas.openxmlformats.org/officeDocument/2006/relationships/image" Target="../media/image80.gif"/><Relationship Id="rId93" Type="http://schemas.openxmlformats.org/officeDocument/2006/relationships/image" Target="../media/image101.gif"/><Relationship Id="rId189" Type="http://schemas.openxmlformats.org/officeDocument/2006/relationships/image" Target="../media/image197.gif"/><Relationship Id="rId3" Type="http://schemas.openxmlformats.org/officeDocument/2006/relationships/image" Target="../media/image11.gif"/><Relationship Id="rId214" Type="http://schemas.openxmlformats.org/officeDocument/2006/relationships/image" Target="../media/image222.gif"/><Relationship Id="rId235" Type="http://schemas.openxmlformats.org/officeDocument/2006/relationships/image" Target="../media/image243.gif"/><Relationship Id="rId116" Type="http://schemas.openxmlformats.org/officeDocument/2006/relationships/image" Target="../media/image124.gif"/><Relationship Id="rId137" Type="http://schemas.openxmlformats.org/officeDocument/2006/relationships/image" Target="../media/image145.gif"/><Relationship Id="rId158" Type="http://schemas.openxmlformats.org/officeDocument/2006/relationships/image" Target="../media/image166.gif"/><Relationship Id="rId20" Type="http://schemas.openxmlformats.org/officeDocument/2006/relationships/image" Target="../media/image28.gif"/><Relationship Id="rId41" Type="http://schemas.openxmlformats.org/officeDocument/2006/relationships/image" Target="../media/image49.gif"/><Relationship Id="rId62" Type="http://schemas.openxmlformats.org/officeDocument/2006/relationships/image" Target="../media/image70.gif"/><Relationship Id="rId83" Type="http://schemas.openxmlformats.org/officeDocument/2006/relationships/image" Target="../media/image91.gif"/><Relationship Id="rId179" Type="http://schemas.openxmlformats.org/officeDocument/2006/relationships/image" Target="../media/image187.gif"/><Relationship Id="rId190" Type="http://schemas.openxmlformats.org/officeDocument/2006/relationships/image" Target="../media/image198.gif"/><Relationship Id="rId204" Type="http://schemas.openxmlformats.org/officeDocument/2006/relationships/image" Target="../media/image212.gif"/><Relationship Id="rId225" Type="http://schemas.openxmlformats.org/officeDocument/2006/relationships/image" Target="../media/image233.gif"/><Relationship Id="rId246" Type="http://schemas.openxmlformats.org/officeDocument/2006/relationships/image" Target="../media/image254.png"/><Relationship Id="rId106" Type="http://schemas.openxmlformats.org/officeDocument/2006/relationships/image" Target="../media/image114.gif"/><Relationship Id="rId127" Type="http://schemas.openxmlformats.org/officeDocument/2006/relationships/image" Target="../media/image135.gif"/><Relationship Id="rId10" Type="http://schemas.openxmlformats.org/officeDocument/2006/relationships/image" Target="../media/image18.gif"/><Relationship Id="rId31" Type="http://schemas.openxmlformats.org/officeDocument/2006/relationships/image" Target="../media/image39.jpeg"/><Relationship Id="rId52" Type="http://schemas.openxmlformats.org/officeDocument/2006/relationships/image" Target="../media/image60.gif"/><Relationship Id="rId73" Type="http://schemas.openxmlformats.org/officeDocument/2006/relationships/image" Target="../media/image81.gif"/><Relationship Id="rId94" Type="http://schemas.openxmlformats.org/officeDocument/2006/relationships/image" Target="../media/image102.gif"/><Relationship Id="rId148" Type="http://schemas.openxmlformats.org/officeDocument/2006/relationships/image" Target="../media/image156.gif"/><Relationship Id="rId169" Type="http://schemas.openxmlformats.org/officeDocument/2006/relationships/image" Target="../media/image177.gif"/></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7612379</xdr:colOff>
      <xdr:row>1</xdr:row>
      <xdr:rowOff>1905</xdr:rowOff>
    </xdr:from>
    <xdr:to>
      <xdr:col>3</xdr:col>
      <xdr:colOff>9965054</xdr:colOff>
      <xdr:row>2</xdr:row>
      <xdr:rowOff>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2539" y="32385"/>
          <a:ext cx="2341245" cy="386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1068705</xdr:colOff>
      <xdr:row>1</xdr:row>
      <xdr:rowOff>110490</xdr:rowOff>
    </xdr:from>
    <xdr:to>
      <xdr:col>8</xdr:col>
      <xdr:colOff>299085</xdr:colOff>
      <xdr:row>2</xdr:row>
      <xdr:rowOff>210820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7865" y="156210"/>
          <a:ext cx="2697480" cy="4584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392430</xdr:colOff>
      <xdr:row>1</xdr:row>
      <xdr:rowOff>95250</xdr:rowOff>
    </xdr:from>
    <xdr:to>
      <xdr:col>9</xdr:col>
      <xdr:colOff>573405</xdr:colOff>
      <xdr:row>2</xdr:row>
      <xdr:rowOff>193675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7590" y="133350"/>
          <a:ext cx="2703195"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7</xdr:col>
      <xdr:colOff>131445</xdr:colOff>
      <xdr:row>1</xdr:row>
      <xdr:rowOff>116205</xdr:rowOff>
    </xdr:from>
    <xdr:to>
      <xdr:col>11</xdr:col>
      <xdr:colOff>346710</xdr:colOff>
      <xdr:row>3</xdr:row>
      <xdr:rowOff>1270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45805" y="230505"/>
          <a:ext cx="2684145"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615315</xdr:colOff>
      <xdr:row>1</xdr:row>
      <xdr:rowOff>68580</xdr:rowOff>
    </xdr:from>
    <xdr:to>
      <xdr:col>7</xdr:col>
      <xdr:colOff>72390</xdr:colOff>
      <xdr:row>2</xdr:row>
      <xdr:rowOff>165100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106680"/>
          <a:ext cx="2703195" cy="4622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6</xdr:col>
      <xdr:colOff>1005840</xdr:colOff>
      <xdr:row>1</xdr:row>
      <xdr:rowOff>57150</xdr:rowOff>
    </xdr:from>
    <xdr:to>
      <xdr:col>10</xdr:col>
      <xdr:colOff>285750</xdr:colOff>
      <xdr:row>2</xdr:row>
      <xdr:rowOff>168910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1540" y="114300"/>
          <a:ext cx="2718435"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6</xdr:col>
      <xdr:colOff>1219200</xdr:colOff>
      <xdr:row>1</xdr:row>
      <xdr:rowOff>76200</xdr:rowOff>
    </xdr:from>
    <xdr:to>
      <xdr:col>10</xdr:col>
      <xdr:colOff>481965</xdr:colOff>
      <xdr:row>2</xdr:row>
      <xdr:rowOff>174625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6740" y="137160"/>
          <a:ext cx="2699385"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1318260</xdr:colOff>
      <xdr:row>1</xdr:row>
      <xdr:rowOff>24765</xdr:rowOff>
    </xdr:from>
    <xdr:to>
      <xdr:col>10</xdr:col>
      <xdr:colOff>550545</xdr:colOff>
      <xdr:row>2</xdr:row>
      <xdr:rowOff>130810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12480" y="139065"/>
          <a:ext cx="2668905"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373380</xdr:colOff>
      <xdr:row>1</xdr:row>
      <xdr:rowOff>43815</xdr:rowOff>
    </xdr:from>
    <xdr:to>
      <xdr:col>6</xdr:col>
      <xdr:colOff>1543050</xdr:colOff>
      <xdr:row>2</xdr:row>
      <xdr:rowOff>130810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99760" y="97155"/>
          <a:ext cx="2716530" cy="4622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7F5D7DC8-3657-4515-9BE0-496D5A613A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7B1EBCEA-1968-4498-ADF4-A65B9B9EB2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20FC62A1-5CF7-4D91-A342-32DAF633BB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44DEB708-9319-4161-A9AB-34E6BD116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EB8A5C8C-21A7-4DD5-93A7-2ED00ED12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BB81A0B7-F634-4A3D-8CA4-A315B2A331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twoCellAnchor editAs="oneCell">
    <xdr:from>
      <xdr:col>7</xdr:col>
      <xdr:colOff>55245</xdr:colOff>
      <xdr:row>1</xdr:row>
      <xdr:rowOff>93345</xdr:rowOff>
    </xdr:from>
    <xdr:to>
      <xdr:col>11</xdr:col>
      <xdr:colOff>285750</xdr:colOff>
      <xdr:row>2</xdr:row>
      <xdr:rowOff>178435</xdr:rowOff>
    </xdr:to>
    <xdr:pic>
      <xdr:nvPicPr>
        <xdr:cNvPr id="8" name="Picture 2">
          <a:extLst>
            <a:ext uri="{FF2B5EF4-FFF2-40B4-BE49-F238E27FC236}">
              <a16:creationId xmlns:a16="http://schemas.microsoft.com/office/drawing/2014/main" id="{2B02A0BC-34E1-4874-80E9-0D696BBDA3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620" y="140970"/>
          <a:ext cx="2703195" cy="4489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449580</xdr:colOff>
      <xdr:row>1</xdr:row>
      <xdr:rowOff>89535</xdr:rowOff>
    </xdr:from>
    <xdr:to>
      <xdr:col>7</xdr:col>
      <xdr:colOff>1905</xdr:colOff>
      <xdr:row>2</xdr:row>
      <xdr:rowOff>174625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54040" y="142875"/>
          <a:ext cx="2699385" cy="4622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104775</xdr:colOff>
      <xdr:row>1</xdr:row>
      <xdr:rowOff>67150</xdr:rowOff>
    </xdr:from>
    <xdr:to>
      <xdr:col>5</xdr:col>
      <xdr:colOff>596265</xdr:colOff>
      <xdr:row>2</xdr:row>
      <xdr:rowOff>167956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28950" y="114775"/>
          <a:ext cx="2609850" cy="46275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1144905</xdr:colOff>
      <xdr:row>1</xdr:row>
      <xdr:rowOff>62865</xdr:rowOff>
    </xdr:from>
    <xdr:to>
      <xdr:col>10</xdr:col>
      <xdr:colOff>360045</xdr:colOff>
      <xdr:row>2</xdr:row>
      <xdr:rowOff>155575</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07655" y="120015"/>
          <a:ext cx="266319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369570</xdr:colOff>
      <xdr:row>0</xdr:row>
      <xdr:rowOff>66675</xdr:rowOff>
    </xdr:from>
    <xdr:to>
      <xdr:col>6</xdr:col>
      <xdr:colOff>1468755</xdr:colOff>
      <xdr:row>2</xdr:row>
      <xdr:rowOff>107950</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4030" y="66675"/>
          <a:ext cx="2657475" cy="4622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1152525</xdr:colOff>
      <xdr:row>1</xdr:row>
      <xdr:rowOff>24765</xdr:rowOff>
    </xdr:from>
    <xdr:to>
      <xdr:col>8</xdr:col>
      <xdr:colOff>87630</xdr:colOff>
      <xdr:row>2</xdr:row>
      <xdr:rowOff>125095</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81915"/>
          <a:ext cx="2697480" cy="4622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1329690</xdr:colOff>
      <xdr:row>1</xdr:row>
      <xdr:rowOff>47625</xdr:rowOff>
    </xdr:from>
    <xdr:to>
      <xdr:col>8</xdr:col>
      <xdr:colOff>264795</xdr:colOff>
      <xdr:row>2</xdr:row>
      <xdr:rowOff>140335</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30340" y="104775"/>
          <a:ext cx="2697480" cy="4546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546735</xdr:colOff>
      <xdr:row>1</xdr:row>
      <xdr:rowOff>66675</xdr:rowOff>
    </xdr:from>
    <xdr:to>
      <xdr:col>7</xdr:col>
      <xdr:colOff>95250</xdr:colOff>
      <xdr:row>2</xdr:row>
      <xdr:rowOff>174625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1195" y="127635"/>
          <a:ext cx="2699385" cy="4622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403860</xdr:colOff>
      <xdr:row>1</xdr:row>
      <xdr:rowOff>194310</xdr:rowOff>
    </xdr:from>
    <xdr:to>
      <xdr:col>9</xdr:col>
      <xdr:colOff>262890</xdr:colOff>
      <xdr:row>2</xdr:row>
      <xdr:rowOff>153670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0420" y="308610"/>
          <a:ext cx="2678430" cy="4622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979170</xdr:colOff>
      <xdr:row>1</xdr:row>
      <xdr:rowOff>76200</xdr:rowOff>
    </xdr:from>
    <xdr:to>
      <xdr:col>10</xdr:col>
      <xdr:colOff>243840</xdr:colOff>
      <xdr:row>2</xdr:row>
      <xdr:rowOff>174625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5745" y="133350"/>
          <a:ext cx="2703195" cy="4603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7</xdr:col>
      <xdr:colOff>152400</xdr:colOff>
      <xdr:row>1</xdr:row>
      <xdr:rowOff>36195</xdr:rowOff>
    </xdr:from>
    <xdr:to>
      <xdr:col>11</xdr:col>
      <xdr:colOff>363855</xdr:colOff>
      <xdr:row>2</xdr:row>
      <xdr:rowOff>174625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96300" y="104775"/>
          <a:ext cx="2680335" cy="50419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388620</xdr:colOff>
      <xdr:row>1</xdr:row>
      <xdr:rowOff>55245</xdr:rowOff>
    </xdr:from>
    <xdr:to>
      <xdr:col>6</xdr:col>
      <xdr:colOff>1524000</xdr:colOff>
      <xdr:row>2</xdr:row>
      <xdr:rowOff>142240</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9270" y="102870"/>
          <a:ext cx="2697480" cy="4489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424815</xdr:colOff>
      <xdr:row>1</xdr:row>
      <xdr:rowOff>68580</xdr:rowOff>
    </xdr:from>
    <xdr:to>
      <xdr:col>6</xdr:col>
      <xdr:colOff>1554480</xdr:colOff>
      <xdr:row>2</xdr:row>
      <xdr:rowOff>155575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2165" y="125730"/>
          <a:ext cx="2691765" cy="4679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1790700</xdr:colOff>
      <xdr:row>66</xdr:row>
      <xdr:rowOff>0</xdr:rowOff>
    </xdr:from>
    <xdr:to>
      <xdr:col>6</xdr:col>
      <xdr:colOff>1</xdr:colOff>
      <xdr:row>72</xdr:row>
      <xdr:rowOff>68580</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4107180" y="20871180"/>
          <a:ext cx="7621" cy="8458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1478279</xdr:colOff>
      <xdr:row>1</xdr:row>
      <xdr:rowOff>80010</xdr:rowOff>
    </xdr:from>
    <xdr:to>
      <xdr:col>8</xdr:col>
      <xdr:colOff>2188844</xdr:colOff>
      <xdr:row>2</xdr:row>
      <xdr:rowOff>121919</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3779" y="148590"/>
          <a:ext cx="2417445" cy="4076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7</xdr:col>
      <xdr:colOff>495300</xdr:colOff>
      <xdr:row>1</xdr:row>
      <xdr:rowOff>55245</xdr:rowOff>
    </xdr:from>
    <xdr:to>
      <xdr:col>12</xdr:col>
      <xdr:colOff>91440</xdr:colOff>
      <xdr:row>2</xdr:row>
      <xdr:rowOff>159385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9200" y="102870"/>
          <a:ext cx="2691765" cy="46609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7</xdr:col>
      <xdr:colOff>125730</xdr:colOff>
      <xdr:row>1</xdr:row>
      <xdr:rowOff>74295</xdr:rowOff>
    </xdr:from>
    <xdr:to>
      <xdr:col>11</xdr:col>
      <xdr:colOff>358140</xdr:colOff>
      <xdr:row>2</xdr:row>
      <xdr:rowOff>184150</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3530" y="188595"/>
          <a:ext cx="2703195" cy="46799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7</xdr:col>
      <xdr:colOff>190500</xdr:colOff>
      <xdr:row>1</xdr:row>
      <xdr:rowOff>68580</xdr:rowOff>
    </xdr:from>
    <xdr:to>
      <xdr:col>11</xdr:col>
      <xdr:colOff>409575</xdr:colOff>
      <xdr:row>2</xdr:row>
      <xdr:rowOff>163195</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6350" y="125730"/>
          <a:ext cx="2695575" cy="47561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6</xdr:col>
      <xdr:colOff>38100</xdr:colOff>
      <xdr:row>1</xdr:row>
      <xdr:rowOff>38100</xdr:rowOff>
    </xdr:from>
    <xdr:to>
      <xdr:col>8</xdr:col>
      <xdr:colOff>520065</xdr:colOff>
      <xdr:row>2</xdr:row>
      <xdr:rowOff>172720</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96100" y="95250"/>
          <a:ext cx="2684145" cy="47371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950595</xdr:colOff>
      <xdr:row>1</xdr:row>
      <xdr:rowOff>114300</xdr:rowOff>
    </xdr:from>
    <xdr:to>
      <xdr:col>7</xdr:col>
      <xdr:colOff>516255</xdr:colOff>
      <xdr:row>2</xdr:row>
      <xdr:rowOff>64135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6020" y="190500"/>
          <a:ext cx="2708910" cy="4737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255270</xdr:colOff>
      <xdr:row>1</xdr:row>
      <xdr:rowOff>49530</xdr:rowOff>
    </xdr:from>
    <xdr:to>
      <xdr:col>6</xdr:col>
      <xdr:colOff>1390650</xdr:colOff>
      <xdr:row>2</xdr:row>
      <xdr:rowOff>149860</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1170" y="106680"/>
          <a:ext cx="2697480" cy="4718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6</xdr:col>
      <xdr:colOff>920115</xdr:colOff>
      <xdr:row>1</xdr:row>
      <xdr:rowOff>26670</xdr:rowOff>
    </xdr:from>
    <xdr:to>
      <xdr:col>10</xdr:col>
      <xdr:colOff>474345</xdr:colOff>
      <xdr:row>2</xdr:row>
      <xdr:rowOff>140335</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11465" y="140970"/>
          <a:ext cx="2705100" cy="4756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160020</xdr:colOff>
      <xdr:row>1</xdr:row>
      <xdr:rowOff>49530</xdr:rowOff>
    </xdr:from>
    <xdr:to>
      <xdr:col>12</xdr:col>
      <xdr:colOff>516255</xdr:colOff>
      <xdr:row>2</xdr:row>
      <xdr:rowOff>149860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27520" y="106680"/>
          <a:ext cx="2735580" cy="4622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1160145</xdr:colOff>
      <xdr:row>1</xdr:row>
      <xdr:rowOff>53340</xdr:rowOff>
    </xdr:from>
    <xdr:to>
      <xdr:col>6</xdr:col>
      <xdr:colOff>2084070</xdr:colOff>
      <xdr:row>2</xdr:row>
      <xdr:rowOff>165100</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9645" y="100965"/>
          <a:ext cx="270510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12</xdr:col>
      <xdr:colOff>295275</xdr:colOff>
      <xdr:row>1</xdr:row>
      <xdr:rowOff>95250</xdr:rowOff>
    </xdr:from>
    <xdr:to>
      <xdr:col>14</xdr:col>
      <xdr:colOff>762000</xdr:colOff>
      <xdr:row>2</xdr:row>
      <xdr:rowOff>193675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535305</xdr:colOff>
      <xdr:row>1</xdr:row>
      <xdr:rowOff>72390</xdr:rowOff>
    </xdr:from>
    <xdr:to>
      <xdr:col>10</xdr:col>
      <xdr:colOff>962025</xdr:colOff>
      <xdr:row>2</xdr:row>
      <xdr:rowOff>193675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5325" y="133350"/>
          <a:ext cx="2695575"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91440</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107</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106</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67</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110</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50</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229870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217170</xdr:colOff>
      <xdr:row>2</xdr:row>
      <xdr:rowOff>212725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91440</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87630</xdr:colOff>
      <xdr:row>1</xdr:row>
      <xdr:rowOff>72390</xdr:rowOff>
    </xdr:from>
    <xdr:to>
      <xdr:col>15</xdr:col>
      <xdr:colOff>685800</xdr:colOff>
      <xdr:row>2</xdr:row>
      <xdr:rowOff>172720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84205" y="129540"/>
          <a:ext cx="2665095" cy="45847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207010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36</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36</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1097280</xdr:colOff>
      <xdr:row>1</xdr:row>
      <xdr:rowOff>49530</xdr:rowOff>
    </xdr:from>
    <xdr:to>
      <xdr:col>5</xdr:col>
      <xdr:colOff>398145</xdr:colOff>
      <xdr:row>2</xdr:row>
      <xdr:rowOff>151765</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2855" y="106680"/>
          <a:ext cx="2600325"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0</xdr:colOff>
      <xdr:row>5</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11</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212</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255</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5</xdr:col>
      <xdr:colOff>723900</xdr:colOff>
      <xdr:row>1</xdr:row>
      <xdr:rowOff>129540</xdr:rowOff>
    </xdr:from>
    <xdr:to>
      <xdr:col>9</xdr:col>
      <xdr:colOff>262890</xdr:colOff>
      <xdr:row>2</xdr:row>
      <xdr:rowOff>209550</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14925" y="129540"/>
          <a:ext cx="2663190" cy="44196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23</xdr:col>
      <xdr:colOff>354330</xdr:colOff>
      <xdr:row>1</xdr:row>
      <xdr:rowOff>49530</xdr:rowOff>
    </xdr:from>
    <xdr:to>
      <xdr:col>30</xdr:col>
      <xdr:colOff>461010</xdr:colOff>
      <xdr:row>2</xdr:row>
      <xdr:rowOff>161290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49590" y="118110"/>
          <a:ext cx="2682240" cy="462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602403</xdr:colOff>
      <xdr:row>1</xdr:row>
      <xdr:rowOff>54731</xdr:rowOff>
    </xdr:from>
    <xdr:to>
      <xdr:col>14</xdr:col>
      <xdr:colOff>106830</xdr:colOff>
      <xdr:row>2</xdr:row>
      <xdr:rowOff>151886</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5263" y="92831"/>
          <a:ext cx="2676252" cy="4552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47065</xdr:rowOff>
    </xdr:from>
    <xdr:to>
      <xdr:col>13</xdr:col>
      <xdr:colOff>626633</xdr:colOff>
      <xdr:row>2</xdr:row>
      <xdr:rowOff>172160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05918" y="92785"/>
          <a:ext cx="2669465"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45720</xdr:colOff>
      <xdr:row>1</xdr:row>
      <xdr:rowOff>41910</xdr:rowOff>
    </xdr:from>
    <xdr:to>
      <xdr:col>11</xdr:col>
      <xdr:colOff>15240</xdr:colOff>
      <xdr:row>2</xdr:row>
      <xdr:rowOff>134620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8820" y="87630"/>
          <a:ext cx="2689860" cy="4622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1299210</xdr:colOff>
      <xdr:row>1</xdr:row>
      <xdr:rowOff>55245</xdr:rowOff>
    </xdr:from>
    <xdr:to>
      <xdr:col>8</xdr:col>
      <xdr:colOff>489585</xdr:colOff>
      <xdr:row>2</xdr:row>
      <xdr:rowOff>163195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8370" y="108585"/>
          <a:ext cx="2657475" cy="458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2"/>
  <sheetViews>
    <sheetView showGridLines="0" tabSelected="1" zoomScaleNormal="100" workbookViewId="0">
      <pane ySplit="3" topLeftCell="A4" activePane="bottomLeft" state="frozen"/>
      <selection pane="bottomLeft"/>
    </sheetView>
  </sheetViews>
  <sheetFormatPr baseColWidth="10" defaultColWidth="11.42578125" defaultRowHeight="14.25" x14ac:dyDescent="0.2"/>
  <cols>
    <col min="1" max="1" width="1.7109375" style="31" customWidth="1"/>
    <col min="2" max="2" width="2.7109375" style="31" customWidth="1"/>
    <col min="3" max="3" width="34.85546875" style="31" customWidth="1"/>
    <col min="4" max="4" width="147.140625" style="46" customWidth="1"/>
    <col min="5" max="6" width="11.42578125" style="31"/>
    <col min="7" max="7" width="13" style="31" customWidth="1"/>
    <col min="8" max="16384" width="11.42578125" style="31"/>
  </cols>
  <sheetData>
    <row r="1" spans="1:4" ht="2.4500000000000002" customHeight="1" x14ac:dyDescent="0.2">
      <c r="A1" s="49"/>
    </row>
    <row r="2" spans="1:4" ht="31.9" customHeight="1" x14ac:dyDescent="0.2">
      <c r="B2" s="686" t="s">
        <v>2944</v>
      </c>
      <c r="C2" s="686"/>
      <c r="D2" s="534"/>
    </row>
    <row r="3" spans="1:4" ht="30" customHeight="1" x14ac:dyDescent="0.2">
      <c r="B3" s="681" t="s">
        <v>2920</v>
      </c>
      <c r="C3" s="682"/>
      <c r="D3" s="606" t="s">
        <v>2880</v>
      </c>
    </row>
    <row r="4" spans="1:4" ht="30" customHeight="1" x14ac:dyDescent="0.2">
      <c r="B4" s="607"/>
      <c r="C4" s="669" t="s">
        <v>2884</v>
      </c>
      <c r="D4" s="416" t="s">
        <v>2128</v>
      </c>
    </row>
    <row r="5" spans="1:4" ht="30" customHeight="1" x14ac:dyDescent="0.2">
      <c r="B5" s="607"/>
      <c r="C5" s="669" t="s">
        <v>2885</v>
      </c>
      <c r="D5" s="416" t="s">
        <v>1927</v>
      </c>
    </row>
    <row r="6" spans="1:4" ht="30" customHeight="1" x14ac:dyDescent="0.2">
      <c r="B6" s="607"/>
      <c r="C6" s="669" t="s">
        <v>2886</v>
      </c>
      <c r="D6" s="585" t="s">
        <v>2146</v>
      </c>
    </row>
    <row r="7" spans="1:4" ht="30" customHeight="1" x14ac:dyDescent="0.2">
      <c r="B7" s="229"/>
      <c r="C7" s="670" t="s">
        <v>2887</v>
      </c>
      <c r="D7" s="230" t="s">
        <v>1928</v>
      </c>
    </row>
    <row r="8" spans="1:4" ht="30" customHeight="1" x14ac:dyDescent="0.2">
      <c r="B8" s="607"/>
      <c r="C8" s="669" t="s">
        <v>2888</v>
      </c>
      <c r="D8" s="416" t="s">
        <v>1929</v>
      </c>
    </row>
    <row r="9" spans="1:4" ht="30" customHeight="1" x14ac:dyDescent="0.2">
      <c r="B9" s="660"/>
      <c r="C9" s="669" t="s">
        <v>2927</v>
      </c>
      <c r="D9" s="652" t="s">
        <v>2199</v>
      </c>
    </row>
    <row r="10" spans="1:4" ht="30" customHeight="1" x14ac:dyDescent="0.2">
      <c r="B10" s="602"/>
      <c r="C10" s="680" t="s">
        <v>2889</v>
      </c>
      <c r="D10" s="598" t="s">
        <v>2620</v>
      </c>
    </row>
    <row r="11" spans="1:4" ht="30" customHeight="1" x14ac:dyDescent="0.2">
      <c r="B11" s="607"/>
      <c r="C11" s="669" t="s">
        <v>2946</v>
      </c>
      <c r="D11" s="652" t="s">
        <v>2748</v>
      </c>
    </row>
    <row r="12" spans="1:4" ht="30" customHeight="1" x14ac:dyDescent="0.2">
      <c r="B12" s="229"/>
      <c r="C12" s="670" t="s">
        <v>2890</v>
      </c>
      <c r="D12" s="230" t="s">
        <v>2749</v>
      </c>
    </row>
    <row r="13" spans="1:4" ht="30" customHeight="1" x14ac:dyDescent="0.2">
      <c r="B13" s="229"/>
      <c r="C13" s="670" t="s">
        <v>2891</v>
      </c>
      <c r="D13" s="585" t="s">
        <v>2750</v>
      </c>
    </row>
    <row r="14" spans="1:4" ht="30" customHeight="1" x14ac:dyDescent="0.2">
      <c r="B14" s="607"/>
      <c r="C14" s="669" t="s">
        <v>2892</v>
      </c>
      <c r="D14" s="597" t="s">
        <v>2751</v>
      </c>
    </row>
    <row r="15" spans="1:4" ht="30" customHeight="1" x14ac:dyDescent="0.2">
      <c r="B15" s="229"/>
      <c r="C15" s="670" t="s">
        <v>2893</v>
      </c>
      <c r="D15" s="597" t="s">
        <v>2647</v>
      </c>
    </row>
    <row r="16" spans="1:4" ht="30" customHeight="1" x14ac:dyDescent="0.2">
      <c r="B16" s="607"/>
      <c r="C16" s="669" t="s">
        <v>2894</v>
      </c>
      <c r="D16" s="597" t="s">
        <v>2752</v>
      </c>
    </row>
    <row r="17" spans="2:4" ht="30" customHeight="1" x14ac:dyDescent="0.2">
      <c r="B17" s="607"/>
      <c r="C17" s="669" t="s">
        <v>2895</v>
      </c>
      <c r="D17" s="597" t="s">
        <v>2753</v>
      </c>
    </row>
    <row r="18" spans="2:4" ht="30" customHeight="1" x14ac:dyDescent="0.2">
      <c r="B18" s="607"/>
      <c r="C18" s="669" t="s">
        <v>2896</v>
      </c>
      <c r="D18" s="597" t="s">
        <v>2754</v>
      </c>
    </row>
    <row r="19" spans="2:4" ht="30" customHeight="1" x14ac:dyDescent="0.2">
      <c r="B19" s="607"/>
      <c r="C19" s="669" t="s">
        <v>2897</v>
      </c>
      <c r="D19" s="597" t="s">
        <v>2648</v>
      </c>
    </row>
    <row r="20" spans="2:4" ht="30" customHeight="1" x14ac:dyDescent="0.2">
      <c r="B20" s="602"/>
      <c r="C20" s="680" t="s">
        <v>2898</v>
      </c>
      <c r="D20" s="603" t="s">
        <v>2996</v>
      </c>
    </row>
    <row r="21" spans="2:4" s="345" customFormat="1" ht="30" customHeight="1" x14ac:dyDescent="0.2">
      <c r="B21" s="677"/>
      <c r="C21" s="678" t="s">
        <v>2994</v>
      </c>
      <c r="D21" s="679" t="s">
        <v>2995</v>
      </c>
    </row>
    <row r="22" spans="2:4" ht="30" customHeight="1" x14ac:dyDescent="0.2">
      <c r="B22" s="229"/>
      <c r="C22" s="669" t="s">
        <v>2899</v>
      </c>
      <c r="D22" s="230" t="s">
        <v>2649</v>
      </c>
    </row>
    <row r="23" spans="2:4" ht="30" customHeight="1" x14ac:dyDescent="0.2">
      <c r="B23" s="229"/>
      <c r="C23" s="669" t="s">
        <v>2900</v>
      </c>
      <c r="D23" s="416" t="s">
        <v>2650</v>
      </c>
    </row>
    <row r="24" spans="2:4" ht="30" customHeight="1" x14ac:dyDescent="0.2">
      <c r="B24" s="229"/>
      <c r="C24" s="669" t="s">
        <v>2901</v>
      </c>
      <c r="D24" s="652" t="s">
        <v>2701</v>
      </c>
    </row>
    <row r="25" spans="2:4" ht="30" customHeight="1" x14ac:dyDescent="0.2">
      <c r="B25" s="229"/>
      <c r="C25" s="669" t="s">
        <v>2902</v>
      </c>
      <c r="D25" s="652" t="s">
        <v>2702</v>
      </c>
    </row>
    <row r="26" spans="2:4" ht="30" customHeight="1" x14ac:dyDescent="0.2">
      <c r="B26" s="229"/>
      <c r="C26" s="669" t="s">
        <v>2928</v>
      </c>
      <c r="D26" s="416" t="s">
        <v>2651</v>
      </c>
    </row>
    <row r="27" spans="2:4" ht="30" customHeight="1" x14ac:dyDescent="0.2">
      <c r="B27" s="229"/>
      <c r="C27" s="671" t="s">
        <v>2903</v>
      </c>
      <c r="D27" s="230" t="s">
        <v>2755</v>
      </c>
    </row>
    <row r="28" spans="2:4" ht="30" customHeight="1" x14ac:dyDescent="0.2">
      <c r="B28" s="229"/>
      <c r="C28" s="669" t="s">
        <v>2904</v>
      </c>
      <c r="D28" s="230" t="s">
        <v>2736</v>
      </c>
    </row>
    <row r="29" spans="2:4" ht="30" customHeight="1" x14ac:dyDescent="0.2">
      <c r="B29" s="229"/>
      <c r="C29" s="669" t="s">
        <v>2905</v>
      </c>
      <c r="D29" s="597" t="s">
        <v>2652</v>
      </c>
    </row>
    <row r="30" spans="2:4" ht="30" customHeight="1" x14ac:dyDescent="0.2">
      <c r="B30" s="602"/>
      <c r="C30" s="680" t="s">
        <v>2906</v>
      </c>
      <c r="D30" s="603" t="s">
        <v>3009</v>
      </c>
    </row>
    <row r="31" spans="2:4" ht="30" customHeight="1" x14ac:dyDescent="0.2">
      <c r="B31" s="229"/>
      <c r="C31" s="669" t="s">
        <v>2907</v>
      </c>
      <c r="D31" s="416" t="s">
        <v>2653</v>
      </c>
    </row>
    <row r="32" spans="2:4" ht="30" customHeight="1" x14ac:dyDescent="0.2">
      <c r="B32" s="607"/>
      <c r="C32" s="669" t="s">
        <v>2908</v>
      </c>
      <c r="D32" s="652" t="s">
        <v>2654</v>
      </c>
    </row>
    <row r="33" spans="2:4" ht="30" customHeight="1" x14ac:dyDescent="0.2">
      <c r="B33" s="607"/>
      <c r="C33" s="669" t="s">
        <v>2909</v>
      </c>
      <c r="D33" s="652" t="s">
        <v>2756</v>
      </c>
    </row>
    <row r="34" spans="2:4" ht="30" customHeight="1" x14ac:dyDescent="0.2">
      <c r="B34" s="607"/>
      <c r="C34" s="669" t="s">
        <v>2910</v>
      </c>
      <c r="D34" s="652" t="s">
        <v>2658</v>
      </c>
    </row>
    <row r="35" spans="2:4" ht="30" customHeight="1" x14ac:dyDescent="0.2">
      <c r="B35" s="607"/>
      <c r="C35" s="669" t="s">
        <v>2911</v>
      </c>
      <c r="D35" s="652" t="s">
        <v>2659</v>
      </c>
    </row>
    <row r="36" spans="2:4" ht="30" customHeight="1" x14ac:dyDescent="0.2">
      <c r="B36" s="229"/>
      <c r="C36" s="669" t="s">
        <v>2912</v>
      </c>
      <c r="D36" s="416" t="s">
        <v>2655</v>
      </c>
    </row>
    <row r="37" spans="2:4" ht="30" customHeight="1" x14ac:dyDescent="0.2">
      <c r="B37" s="229"/>
      <c r="C37" s="669" t="s">
        <v>2913</v>
      </c>
      <c r="D37" s="416" t="s">
        <v>2656</v>
      </c>
    </row>
    <row r="38" spans="2:4" ht="30" customHeight="1" x14ac:dyDescent="0.2">
      <c r="B38" s="229"/>
      <c r="C38" s="669" t="s">
        <v>2914</v>
      </c>
      <c r="D38" s="416" t="s">
        <v>2657</v>
      </c>
    </row>
    <row r="39" spans="2:4" ht="30" customHeight="1" x14ac:dyDescent="0.2">
      <c r="B39" s="607"/>
      <c r="C39" s="669" t="s">
        <v>2915</v>
      </c>
      <c r="D39" s="652" t="s">
        <v>2757</v>
      </c>
    </row>
    <row r="40" spans="2:4" ht="30" customHeight="1" x14ac:dyDescent="0.2">
      <c r="B40" s="229"/>
      <c r="C40" s="669" t="s">
        <v>2918</v>
      </c>
      <c r="D40" s="585" t="s">
        <v>2144</v>
      </c>
    </row>
    <row r="41" spans="2:4" ht="30" customHeight="1" x14ac:dyDescent="0.2">
      <c r="B41" s="607"/>
      <c r="C41" s="669" t="s">
        <v>2916</v>
      </c>
      <c r="D41" s="585" t="s">
        <v>1959</v>
      </c>
    </row>
    <row r="42" spans="2:4" ht="30" customHeight="1" x14ac:dyDescent="0.2">
      <c r="B42" s="229"/>
      <c r="C42" s="670" t="s">
        <v>2917</v>
      </c>
      <c r="D42" s="230" t="s">
        <v>1930</v>
      </c>
    </row>
    <row r="43" spans="2:4" ht="30" customHeight="1" x14ac:dyDescent="0.2">
      <c r="B43" s="607"/>
      <c r="C43" s="669" t="s">
        <v>2919</v>
      </c>
      <c r="D43" s="585" t="s">
        <v>1966</v>
      </c>
    </row>
    <row r="44" spans="2:4" ht="30" customHeight="1" x14ac:dyDescent="0.2">
      <c r="B44" s="607"/>
      <c r="C44" s="669" t="s">
        <v>2921</v>
      </c>
      <c r="D44" s="416" t="s">
        <v>1931</v>
      </c>
    </row>
    <row r="45" spans="2:4" ht="30" customHeight="1" x14ac:dyDescent="0.2">
      <c r="B45" s="229"/>
      <c r="C45" s="670" t="s">
        <v>2922</v>
      </c>
      <c r="D45" s="230" t="s">
        <v>1932</v>
      </c>
    </row>
    <row r="46" spans="2:4" ht="30" customHeight="1" x14ac:dyDescent="0.2">
      <c r="B46" s="229"/>
      <c r="C46" s="670" t="s">
        <v>2923</v>
      </c>
      <c r="D46" s="230" t="s">
        <v>1933</v>
      </c>
    </row>
    <row r="47" spans="2:4" ht="30" customHeight="1" x14ac:dyDescent="0.2">
      <c r="B47" s="229"/>
      <c r="C47" s="670" t="s">
        <v>2924</v>
      </c>
      <c r="D47" s="230" t="s">
        <v>2145</v>
      </c>
    </row>
    <row r="49" spans="2:4" ht="22.15" customHeight="1" x14ac:dyDescent="0.2">
      <c r="B49" s="681" t="s">
        <v>2925</v>
      </c>
      <c r="C49" s="683"/>
      <c r="D49" s="682"/>
    </row>
    <row r="50" spans="2:4" ht="30" customHeight="1" x14ac:dyDescent="0.2">
      <c r="B50" s="229"/>
      <c r="C50" s="670" t="s">
        <v>2926</v>
      </c>
      <c r="D50" s="230" t="s">
        <v>1934</v>
      </c>
    </row>
    <row r="52" spans="2:4" ht="30" customHeight="1" x14ac:dyDescent="0.2">
      <c r="B52" s="684" t="s">
        <v>1968</v>
      </c>
      <c r="C52" s="685"/>
      <c r="D52" s="685"/>
    </row>
  </sheetData>
  <sheetProtection algorithmName="SHA-512" hashValue="THkcKSzUxePmwEbKTY3PZ511oIUdniQYxvZnY3htqPSYeqLkii/LW1+wdWhER2+Fze/BzxF6qQ4ux2yjeo/TvA==" saltValue="NW03961djsjqEKCEJVVzYA==" spinCount="100000" sheet="1" selectLockedCells="1"/>
  <mergeCells count="4">
    <mergeCell ref="B3:C3"/>
    <mergeCell ref="B49:D49"/>
    <mergeCell ref="B52:D52"/>
    <mergeCell ref="B2:C2"/>
  </mergeCells>
  <hyperlinks>
    <hyperlink ref="C6" location="Primärfallarten!A1" display="Primärfallarten" xr:uid="{00000000-0004-0000-0000-000000000000}"/>
    <hyperlink ref="C4" location="'Datenfelder-XML'!A1" display="Datenfelder-XML" xr:uid="{00000000-0004-0000-0000-000001000000}"/>
    <hyperlink ref="C5" location="Strukturval.!A1" display="Strukturval. " xr:uid="{00000000-0004-0000-0000-000002000000}"/>
    <hyperlink ref="C7" location="Gesamtbetracht.!A1" display="Gesamtbetracht" xr:uid="{00000000-0004-0000-0000-000003000000}"/>
    <hyperlink ref="C9" location="KB_Basisdaten!A1" display="KB_Basisdaten" xr:uid="{00000000-0004-0000-0000-000004000000}"/>
    <hyperlink ref="C11" location="'KB-1 (Postop. Fallbespr.)'!A1" display="KB-1 (Postop. Fallbespr.)" xr:uid="{00000000-0004-0000-0000-000005000000}"/>
    <hyperlink ref="C12" location="'KB-2 (Präth. Fallbespr.)'!A1" display="KB-2 (Präth. Fallbespr.)" xr:uid="{00000000-0004-0000-0000-000006000000}"/>
    <hyperlink ref="C43" location="EQ_Ausprägungen!A1" display="EQ_Ausprägungen" xr:uid="{00000000-0004-0000-0000-000007000000}"/>
    <hyperlink ref="C41" location="'Kategorisierung EQ'!A1" display="Kategorisierung EQ" xr:uid="{00000000-0004-0000-0000-000008000000}"/>
    <hyperlink ref="C10" location="Auffälligkeiten!A1" display="Auffälligkeiten" xr:uid="{00000000-0004-0000-0000-000009000000}"/>
    <hyperlink ref="C13" location="'KB-3 (Fallbespr. Rez.|Metas.)'!A1" display="KB-3 (Fallbespr. Rez./Metas.)" xr:uid="{00000000-0004-0000-0000-00000A000000}"/>
    <hyperlink ref="C19" location="'KB-9 (First-line-Ther.)'!A1" display="KB-9 (First-line-Ther.) - früher KB-11" xr:uid="{00000000-0004-0000-0000-00000B000000}"/>
    <hyperlink ref="C20" location="'KB-10 (Psychoonko.)'!A1" display="KB-10 (Psychoonko.) - früher KB-12" xr:uid="{00000000-0004-0000-0000-00000C000000}"/>
    <hyperlink ref="C22" location="'KB-11 (Sozialdienst)'!A1" display="KB-11 (Sozialdienst) - früher KB-13" xr:uid="{00000000-0004-0000-0000-00000D000000}"/>
    <hyperlink ref="C24" location="'KB-12 (Studien)'!A1" display="KB-12 (Studien) - früher KB-14" xr:uid="{00000000-0004-0000-0000-00000E000000}"/>
    <hyperlink ref="C26" location="'KB-13 (histo. Sich.)'!A1" display="KB-13 (histo. Sich.) - früher KB-15" xr:uid="{00000000-0004-0000-0000-00000F000000}"/>
    <hyperlink ref="C27" location="'KB-14a (Primärfälle)'!A1" display="KB-14a (Primärfälle)" xr:uid="{00000000-0004-0000-0000-000010000000}"/>
    <hyperlink ref="C30" location="'KB-16 (BET bei pT1)'!A1" display="KB-16 (BET bei pT1) - früher KB-18" xr:uid="{00000000-0004-0000-0000-000011000000}"/>
    <hyperlink ref="C31" location="'KB-17 (Mastektomien)'!A1" display="KB-17 (Mastektomien) - früher KB-19" xr:uid="{00000000-0004-0000-0000-000012000000}"/>
    <hyperlink ref="C32" location="'KB-18 (LK-Entf.)'!A1" display="KB-18 (LK-Entf.) - früher KB-20" xr:uid="{00000000-0004-0000-0000-000013000000}"/>
    <hyperlink ref="C33" location="'KB-19 (Nodalstatus)'!A1" display="KB-19 (Nodalstatus) - früher KB-21" xr:uid="{00000000-0004-0000-0000-000014000000}"/>
    <hyperlink ref="C34" location="'KB-20a (SLNE)'!A1" display="KB-20a (SLNE)" xr:uid="{00000000-0004-0000-0000-000015000000}"/>
    <hyperlink ref="C36" location="'KB-21 (Drathmark.)'!A1" display="KB-21 (Drathmark.)  - früher KB-23" xr:uid="{00000000-0004-0000-0000-000016000000}"/>
    <hyperlink ref="C38" location="'KB-22 (Revisionsop.)'!A1" display="KB-22 (Revisionsop)  - früher KB-24" xr:uid="{00000000-0004-0000-0000-000017000000}"/>
    <hyperlink ref="C50" location="Länderkennung!A1" display="Länderkennung" xr:uid="{00000000-0004-0000-0000-000018000000}"/>
    <hyperlink ref="C42" location="EQ_Basisdaten!A1" display="EQ_Basisdaten" xr:uid="{00000000-0004-0000-0000-000019000000}"/>
    <hyperlink ref="C45" location="'Kaplan-Meier (DFS)'!A1" display="Kaplan-Meier (DFS)" xr:uid="{00000000-0004-0000-0000-00001A000000}"/>
    <hyperlink ref="C8" location="Filter!A1" display="Filter" xr:uid="{00000000-0004-0000-0000-00001B000000}"/>
    <hyperlink ref="C37" location="'KB-21b (Drathmark.)'!A1" display="KB-21b (Drathmark.)  - früher KB-23b" xr:uid="{00000000-0004-0000-0000-00001C000000}"/>
    <hyperlink ref="C46" location="'Kaplan-Meier (OAS)'!A1" display="Kaplan-Meier (OAS)" xr:uid="{00000000-0004-0000-0000-00001D000000}"/>
    <hyperlink ref="C44" location="KM_Filter!A1" display="KM_Filter" xr:uid="{00000000-0004-0000-0000-00001E000000}"/>
    <hyperlink ref="C47" location="Patientenprofil!A1" display="Patientenprofil" xr:uid="{00000000-0004-0000-0000-00001F000000}"/>
    <hyperlink ref="C29" location="'KB-15 (Anzahl Eingriffe R0)'!A1" display="KB-15 (Anzahl Eingriffe R0) - früher KB-17" xr:uid="{00000000-0004-0000-0000-000020000000}"/>
    <hyperlink ref="C18" location="'KB-8 (Trastuzumab)'!A1" display="KB-8 (Trastuzumab)" xr:uid="{00000000-0004-0000-0000-000021000000}"/>
    <hyperlink ref="C21" location="'KB-10b (Psychoonko.)'!A1" display="KB-10b (Psychoonko.) - früher KB-12b" xr:uid="{00000000-0004-0000-0000-000022000000}"/>
    <hyperlink ref="C23" location="'KB-11b (Sozialdienst)'!A1" display="KB-11b (Sozialdienst) - früher KB-13b" xr:uid="{00000000-0004-0000-0000-000023000000}"/>
    <hyperlink ref="C25" location="'KB-12b (Studien)'!A1" display="KB-12b (Studien) - früher KB-14b" xr:uid="{00000000-0004-0000-0000-000024000000}"/>
    <hyperlink ref="C40" location="'KB-Farblegende'!A1" display="KB-Farblegende" xr:uid="{00000000-0004-0000-0000-000025000000}"/>
    <hyperlink ref="C35" location="'KB-20b (SLNE)'!A1" display="KB-20b (SLNE)" xr:uid="{00000000-0004-0000-0000-000026000000}"/>
    <hyperlink ref="C39" location="'KB-23 (Lymphabflussgebiet)'!A1" display="KB-23 (Lymphabflussgebiet)" xr:uid="{00000000-0004-0000-0000-000027000000}"/>
    <hyperlink ref="C14" location="'KB-4 (Rad. Invasiv)'!A1" display="KB 4 Rad. Invasiv)" xr:uid="{00000000-0004-0000-0000-000028000000}"/>
    <hyperlink ref="C15" location="'KB-5 (Rad. DCIS)'!A1" display="KB-5 (Rad. DCIS)" xr:uid="{00000000-0004-0000-0000-000029000000}"/>
    <hyperlink ref="C16" location="'KB-6 (Chem. N+)'!A1" display="KB-6 (Chem. N+)" xr:uid="{00000000-0004-0000-0000-00002A000000}"/>
    <hyperlink ref="C17" location="'KB-7 (Endokrine)'!A1" display="KB-7 (Endok.)" xr:uid="{00000000-0004-0000-0000-00002B000000}"/>
    <hyperlink ref="C28" location="'KB-14b (Rezidiv u. Metastasen)'!A1" display="KB-14b (Primärfälle)" xr:uid="{00000000-0004-0000-0000-00002C000000}"/>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M30"/>
  <sheetViews>
    <sheetView showGridLines="0" showRuler="0" zoomScaleNormal="100" zoomScaleSheetLayoutView="100" workbookViewId="0">
      <pane ySplit="3" topLeftCell="A4" activePane="bottomLeft" state="frozen"/>
      <selection pane="bottomLeft" activeCell="N2" sqref="N2"/>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3.6" customHeight="1" x14ac:dyDescent="0.2"/>
    <row r="2" spans="1:13" ht="28.15" customHeight="1" x14ac:dyDescent="0.25">
      <c r="B2" s="688" t="s">
        <v>2960</v>
      </c>
      <c r="C2" s="688"/>
      <c r="D2" s="688"/>
      <c r="E2" s="688"/>
      <c r="F2" s="688"/>
      <c r="G2" s="135"/>
      <c r="H2" s="43"/>
      <c r="I2"/>
    </row>
    <row r="3" spans="1:13" s="3" customFormat="1" ht="20.100000000000001" customHeight="1" x14ac:dyDescent="0.2">
      <c r="A3" s="4"/>
      <c r="B3" s="710" t="s">
        <v>2881</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80.25" customHeight="1" x14ac:dyDescent="0.2">
      <c r="B8" s="536" t="s">
        <v>2059</v>
      </c>
      <c r="C8" s="1541" t="s">
        <v>2851</v>
      </c>
      <c r="D8" s="1543"/>
      <c r="E8" s="538" t="s">
        <v>2059</v>
      </c>
      <c r="F8" s="1539" t="s">
        <v>2740</v>
      </c>
      <c r="G8" s="1540"/>
      <c r="H8" s="262"/>
      <c r="I8" s="263"/>
      <c r="J8" s="255"/>
      <c r="K8" s="255"/>
      <c r="L8" s="255"/>
      <c r="M8" s="255"/>
    </row>
    <row r="9" spans="1:13" ht="56.25" customHeight="1" x14ac:dyDescent="0.2">
      <c r="B9" s="537" t="s">
        <v>1673</v>
      </c>
      <c r="C9" s="1541" t="s">
        <v>1660</v>
      </c>
      <c r="D9" s="1563"/>
      <c r="E9" s="539" t="s">
        <v>1673</v>
      </c>
      <c r="F9" s="1541" t="s">
        <v>2478</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4" t="s">
        <v>1660</v>
      </c>
      <c r="C13" s="1535"/>
      <c r="D13" s="1535"/>
      <c r="E13" s="1535"/>
      <c r="F13" s="1535"/>
      <c r="G13" s="1536"/>
      <c r="H13" s="269"/>
    </row>
    <row r="14" spans="1:13" x14ac:dyDescent="0.2">
      <c r="B14" s="27"/>
      <c r="C14" s="27"/>
      <c r="D14" s="27"/>
      <c r="E14" s="27"/>
      <c r="F14" s="27"/>
      <c r="G14" s="27"/>
      <c r="H14" s="27"/>
    </row>
    <row r="15" spans="1:13" ht="24.95" customHeight="1" x14ac:dyDescent="0.2">
      <c r="B15" s="1532" t="s">
        <v>2741</v>
      </c>
      <c r="C15" s="1533"/>
      <c r="D15" s="1533"/>
      <c r="E15" s="1533"/>
      <c r="F15" s="1561" t="s">
        <v>1678</v>
      </c>
      <c r="G15" s="1562"/>
      <c r="H15" s="27"/>
    </row>
    <row r="16" spans="1:13" ht="24.95" customHeight="1" x14ac:dyDescent="0.2">
      <c r="B16" s="1547" t="s">
        <v>1677</v>
      </c>
      <c r="C16" s="1548"/>
      <c r="D16" s="1548"/>
      <c r="E16" s="1548"/>
      <c r="F16" s="1548"/>
      <c r="G16" s="1549"/>
      <c r="H16" s="27"/>
    </row>
    <row r="17" spans="2:9" x14ac:dyDescent="0.2">
      <c r="B17" s="27"/>
      <c r="C17" s="27"/>
      <c r="D17" s="27"/>
      <c r="E17" s="27"/>
      <c r="F17" s="27"/>
      <c r="G17" s="27"/>
      <c r="H17" s="27"/>
    </row>
    <row r="21" spans="2:9" x14ac:dyDescent="0.2">
      <c r="C21" s="16"/>
    </row>
    <row r="22" spans="2:9" ht="35.1" customHeight="1" x14ac:dyDescent="0.25">
      <c r="B22" s="1559" t="s">
        <v>1675</v>
      </c>
      <c r="C22" s="1560"/>
      <c r="D22" s="1560"/>
    </row>
    <row r="24" spans="2:9" ht="24.95" customHeight="1" x14ac:dyDescent="0.2">
      <c r="B24" s="1557" t="s">
        <v>1676</v>
      </c>
      <c r="C24" s="1557"/>
    </row>
    <row r="25" spans="2:9" ht="24" customHeight="1" x14ac:dyDescent="0.25">
      <c r="B25" s="259" t="s">
        <v>1668</v>
      </c>
      <c r="C25" s="259" t="s">
        <v>1669</v>
      </c>
      <c r="D25" s="1550" t="s">
        <v>1670</v>
      </c>
      <c r="E25" s="1551"/>
      <c r="F25" s="1550" t="s">
        <v>1671</v>
      </c>
      <c r="G25" s="1551"/>
      <c r="H25" s="268"/>
      <c r="I25"/>
    </row>
    <row r="26" spans="2:9" ht="33.75" customHeight="1" x14ac:dyDescent="0.2">
      <c r="B26" s="1552" t="s">
        <v>1680</v>
      </c>
      <c r="C26" s="1553"/>
      <c r="D26" s="1553"/>
      <c r="E26" s="1553"/>
      <c r="F26" s="1553"/>
      <c r="G26" s="1554"/>
      <c r="H26" s="267"/>
      <c r="I26" s="267"/>
    </row>
    <row r="29" spans="2:9" ht="24.95" customHeight="1" x14ac:dyDescent="0.2">
      <c r="B29" s="1557" t="s">
        <v>2061</v>
      </c>
      <c r="C29" s="1558"/>
    </row>
    <row r="30" spans="2:9" ht="115.5" customHeight="1" x14ac:dyDescent="0.2">
      <c r="B30" s="247" t="s">
        <v>1240</v>
      </c>
      <c r="C30" s="247" t="s">
        <v>1679</v>
      </c>
      <c r="D30" s="756" t="s">
        <v>2772</v>
      </c>
      <c r="E30" s="770"/>
      <c r="F30" s="756" t="s">
        <v>90</v>
      </c>
      <c r="G30" s="770"/>
      <c r="H30" s="1"/>
      <c r="I30" s="1"/>
    </row>
  </sheetData>
  <sheetProtection algorithmName="SHA-512" hashValue="3jx/3orGASG7eICYufieOMtEQThtImm6KHl4BfK1p07aPLKRDnZvz8w+67csoxQM4/mppteGX4Zslm84u4xvmA==" saltValue="PtvoWKRr9Bkbo8VS1Ez6yA==" spinCount="100000" sheet="1" objects="1" scenarios="1"/>
  <mergeCells count="20">
    <mergeCell ref="D30:E30"/>
    <mergeCell ref="F30:G30"/>
    <mergeCell ref="B22:D22"/>
    <mergeCell ref="B24:C24"/>
    <mergeCell ref="B29:C29"/>
    <mergeCell ref="D25:E25"/>
    <mergeCell ref="F25:G25"/>
    <mergeCell ref="B3:C3"/>
    <mergeCell ref="B6:C6"/>
    <mergeCell ref="E6:F6"/>
    <mergeCell ref="B2:F2"/>
    <mergeCell ref="B26:G26"/>
    <mergeCell ref="F15:G15"/>
    <mergeCell ref="B16:G16"/>
    <mergeCell ref="B15:E15"/>
    <mergeCell ref="B13:G13"/>
    <mergeCell ref="C8:D8"/>
    <mergeCell ref="F8:G8"/>
    <mergeCell ref="C9:D9"/>
    <mergeCell ref="F9:G9"/>
  </mergeCells>
  <hyperlinks>
    <hyperlink ref="B3"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M24"/>
  <sheetViews>
    <sheetView showGridLines="0" showRuler="0" zoomScaleSheetLayoutView="100" workbookViewId="0">
      <pane ySplit="3" topLeftCell="A4" activePane="bottomLeft" state="frozen"/>
      <selection pane="bottomLeft" activeCell="B6" sqref="B6"/>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3" customHeight="1" x14ac:dyDescent="0.2"/>
    <row r="2" spans="1:13" ht="28.9" customHeight="1" x14ac:dyDescent="0.25">
      <c r="B2" s="688" t="s">
        <v>2961</v>
      </c>
      <c r="C2" s="688"/>
      <c r="D2" s="688"/>
      <c r="E2" s="688"/>
      <c r="F2" s="688"/>
      <c r="G2" s="688"/>
      <c r="H2" s="688"/>
      <c r="I2"/>
    </row>
    <row r="3" spans="1:13" s="3" customFormat="1" ht="18" customHeight="1" x14ac:dyDescent="0.2">
      <c r="A3" s="4"/>
      <c r="B3" s="710" t="s">
        <v>2883</v>
      </c>
      <c r="C3" s="710"/>
      <c r="D3" s="261"/>
      <c r="E3" s="261"/>
      <c r="F3" s="261"/>
      <c r="G3" s="261"/>
      <c r="H3" s="38"/>
      <c r="I3" s="38"/>
      <c r="J3" s="38"/>
      <c r="K3" s="524"/>
      <c r="L3" s="524"/>
      <c r="M3" s="524"/>
    </row>
    <row r="5" spans="1:13" ht="35.1" customHeight="1" x14ac:dyDescent="0.2">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96.75" customHeight="1" x14ac:dyDescent="0.2">
      <c r="B9" s="536" t="s">
        <v>2059</v>
      </c>
      <c r="C9" s="1570" t="s">
        <v>2852</v>
      </c>
      <c r="D9" s="1571"/>
      <c r="E9" s="538" t="s">
        <v>2059</v>
      </c>
      <c r="F9" s="1572" t="s">
        <v>107</v>
      </c>
      <c r="G9" s="1540"/>
      <c r="H9" s="262"/>
      <c r="I9" s="263"/>
      <c r="J9" s="255"/>
      <c r="K9" s="255"/>
      <c r="L9" s="255"/>
      <c r="M9" s="255"/>
    </row>
    <row r="10" spans="1:13" ht="97.5" customHeight="1" x14ac:dyDescent="0.2">
      <c r="B10" s="537" t="s">
        <v>1673</v>
      </c>
      <c r="C10" s="1570" t="s">
        <v>2853</v>
      </c>
      <c r="D10" s="1571"/>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4" t="s">
        <v>2776</v>
      </c>
      <c r="C14" s="1535"/>
      <c r="D14" s="1535"/>
      <c r="E14" s="1535"/>
      <c r="F14" s="1535"/>
      <c r="G14" s="1536"/>
      <c r="H14" s="269"/>
    </row>
    <row r="15" spans="1:13" ht="15" customHeight="1" x14ac:dyDescent="0.2">
      <c r="B15" s="1564" t="s">
        <v>35</v>
      </c>
      <c r="C15" s="1565"/>
      <c r="D15" s="1565"/>
      <c r="E15" s="1565"/>
      <c r="F15" s="1566"/>
      <c r="G15" s="540" t="s">
        <v>24</v>
      </c>
      <c r="H15" s="27"/>
    </row>
    <row r="16" spans="1:13" ht="24.95" customHeight="1" x14ac:dyDescent="0.2">
      <c r="B16" s="1534" t="s">
        <v>1681</v>
      </c>
      <c r="C16" s="1535"/>
      <c r="D16" s="1535"/>
      <c r="E16" s="1536"/>
      <c r="F16" s="535" t="s">
        <v>1682</v>
      </c>
      <c r="G16" s="271"/>
      <c r="H16" s="27"/>
    </row>
    <row r="17" spans="2:9" x14ac:dyDescent="0.2">
      <c r="B17" s="27"/>
      <c r="C17" s="27"/>
      <c r="D17" s="27"/>
      <c r="E17" s="27"/>
      <c r="F17" s="27"/>
      <c r="G17" s="27"/>
      <c r="H17" s="27"/>
    </row>
    <row r="18" spans="2:9" ht="24.95" customHeight="1" x14ac:dyDescent="0.2">
      <c r="B18" s="1567" t="s">
        <v>2742</v>
      </c>
      <c r="C18" s="1568"/>
      <c r="D18" s="1569"/>
      <c r="E18" s="535" t="s">
        <v>1683</v>
      </c>
      <c r="F18" s="27"/>
      <c r="G18" s="27"/>
      <c r="H18" s="27"/>
    </row>
    <row r="19" spans="2:9" ht="24.95" customHeight="1" x14ac:dyDescent="0.2">
      <c r="B19" s="1547" t="s">
        <v>1684</v>
      </c>
      <c r="C19" s="1548"/>
      <c r="D19" s="1548"/>
      <c r="E19" s="1549"/>
      <c r="F19" s="27"/>
      <c r="G19" s="27"/>
      <c r="H19" s="27"/>
    </row>
    <row r="20" spans="2:9" x14ac:dyDescent="0.2">
      <c r="B20" s="27"/>
      <c r="C20" s="27"/>
      <c r="D20" s="27"/>
      <c r="E20" s="27"/>
      <c r="F20" s="27"/>
      <c r="G20" s="27"/>
      <c r="H20" s="27"/>
    </row>
    <row r="23" spans="2:9" x14ac:dyDescent="0.2">
      <c r="B23" s="260" t="s">
        <v>1672</v>
      </c>
    </row>
    <row r="24" spans="2:9" ht="66.75" customHeight="1" x14ac:dyDescent="0.25">
      <c r="B24" s="809" t="s">
        <v>2869</v>
      </c>
      <c r="C24" s="1114"/>
      <c r="D24" s="1114" t="s">
        <v>2868</v>
      </c>
      <c r="E24" s="1115"/>
      <c r="F24" s="1115"/>
      <c r="G24" s="1546"/>
      <c r="H24" s="428"/>
      <c r="I24"/>
    </row>
  </sheetData>
  <sheetProtection algorithmName="SHA-512" hashValue="6RK8hNura/wjMaHPWSSIuPQhFwVO9dtyw6fSGTMdUMuQBMkfN5IuZnPQ+hDEH9fNfW5BjAYFFmlNufPLomzM5A==" saltValue="X7h2Xd2ynlgvcXinWg4YBw==" spinCount="100000" sheet="1" objects="1" scenarios="1"/>
  <mergeCells count="16">
    <mergeCell ref="B3:C3"/>
    <mergeCell ref="B7:C7"/>
    <mergeCell ref="E7:F7"/>
    <mergeCell ref="B2:H2"/>
    <mergeCell ref="B5:F5"/>
    <mergeCell ref="B14:G14"/>
    <mergeCell ref="C9:D9"/>
    <mergeCell ref="F9:G9"/>
    <mergeCell ref="C10:D10"/>
    <mergeCell ref="F10:G10"/>
    <mergeCell ref="B24:C24"/>
    <mergeCell ref="D24:G24"/>
    <mergeCell ref="B15:F15"/>
    <mergeCell ref="B16:E16"/>
    <mergeCell ref="B19:E19"/>
    <mergeCell ref="B18:D18"/>
  </mergeCells>
  <hyperlinks>
    <hyperlink ref="B3"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M42"/>
  <sheetViews>
    <sheetView showGridLines="0" showRuler="0" zoomScaleSheetLayoutView="100" workbookViewId="0">
      <pane ySplit="3" topLeftCell="A4" activePane="bottomLeft" state="frozen"/>
      <selection pane="bottomLeft"/>
    </sheetView>
  </sheetViews>
  <sheetFormatPr baseColWidth="10" defaultColWidth="9" defaultRowHeight="14.25" x14ac:dyDescent="0.2"/>
  <cols>
    <col min="1" max="1" width="2.85546875" style="31" customWidth="1"/>
    <col min="2" max="2" width="20.7109375" style="31" customWidth="1"/>
    <col min="3" max="3" width="23.140625" style="31" customWidth="1"/>
    <col min="4" max="4" width="18.42578125" style="31" customWidth="1"/>
    <col min="5" max="5" width="13" style="31" customWidth="1"/>
    <col min="6" max="6" width="22.7109375" style="31" customWidth="1"/>
    <col min="7" max="7" width="18.7109375" style="31" customWidth="1"/>
    <col min="8" max="16384" width="9" style="31"/>
  </cols>
  <sheetData>
    <row r="1" spans="1:13" ht="4.9000000000000004" customHeight="1" x14ac:dyDescent="0.2"/>
    <row r="2" spans="1:13" ht="28.15" customHeight="1" x14ac:dyDescent="0.2">
      <c r="B2" s="688" t="s">
        <v>2962</v>
      </c>
      <c r="C2" s="688"/>
      <c r="D2" s="688"/>
      <c r="E2" s="688"/>
      <c r="F2" s="688"/>
      <c r="G2" s="688"/>
      <c r="H2" s="688"/>
      <c r="I2" s="688"/>
    </row>
    <row r="3" spans="1:13" s="3" customFormat="1" ht="17.4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94.5" customHeight="1" x14ac:dyDescent="0.2">
      <c r="B8" s="536" t="s">
        <v>2059</v>
      </c>
      <c r="C8" s="1537" t="s">
        <v>3003</v>
      </c>
      <c r="D8" s="1538"/>
      <c r="E8" s="538" t="s">
        <v>2059</v>
      </c>
      <c r="F8" s="1573" t="s">
        <v>107</v>
      </c>
      <c r="G8" s="1542"/>
      <c r="H8" s="262"/>
      <c r="I8" s="263"/>
      <c r="J8" s="255"/>
      <c r="K8" s="255"/>
      <c r="L8" s="255"/>
      <c r="M8" s="255"/>
    </row>
    <row r="9" spans="1:13" ht="66.75" customHeight="1" x14ac:dyDescent="0.2">
      <c r="B9" s="537" t="s">
        <v>1673</v>
      </c>
      <c r="C9" s="1541" t="s">
        <v>2854</v>
      </c>
      <c r="D9" s="1543"/>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4" t="s">
        <v>1690</v>
      </c>
      <c r="C13" s="1535"/>
      <c r="D13" s="1535"/>
      <c r="E13" s="1535"/>
      <c r="F13" s="1535"/>
      <c r="G13" s="1536"/>
      <c r="H13" s="269"/>
    </row>
    <row r="14" spans="1:13" ht="24.95" customHeight="1" x14ac:dyDescent="0.2">
      <c r="B14" s="1534" t="s">
        <v>2066</v>
      </c>
      <c r="C14" s="1535"/>
      <c r="D14" s="1535"/>
      <c r="E14" s="1536"/>
      <c r="F14" s="1580" t="s">
        <v>560</v>
      </c>
      <c r="G14" s="1016"/>
      <c r="H14" s="27"/>
    </row>
    <row r="15" spans="1:13" ht="15" customHeight="1" x14ac:dyDescent="0.2">
      <c r="B15" s="1564" t="s">
        <v>35</v>
      </c>
      <c r="C15" s="1565"/>
      <c r="D15" s="1566"/>
      <c r="E15" s="541" t="s">
        <v>24</v>
      </c>
      <c r="F15" s="271"/>
      <c r="G15" s="271"/>
      <c r="H15" s="27"/>
    </row>
    <row r="16" spans="1:13" ht="24.95" customHeight="1" x14ac:dyDescent="0.2">
      <c r="B16" s="1534" t="s">
        <v>2739</v>
      </c>
      <c r="C16" s="1536"/>
      <c r="D16" s="543" t="s">
        <v>1663</v>
      </c>
      <c r="E16" s="275"/>
      <c r="F16" s="271"/>
      <c r="G16" s="271"/>
      <c r="H16" s="27"/>
    </row>
    <row r="17" spans="2:9" x14ac:dyDescent="0.2">
      <c r="B17" s="27"/>
      <c r="C17" s="27"/>
      <c r="D17" s="273"/>
      <c r="E17" s="27"/>
      <c r="F17" s="27"/>
      <c r="G17" s="27"/>
      <c r="H17" s="27"/>
    </row>
    <row r="18" spans="2:9" ht="24.95" customHeight="1" x14ac:dyDescent="0.2">
      <c r="B18" s="1567" t="s">
        <v>2067</v>
      </c>
      <c r="C18" s="1569"/>
      <c r="D18" s="274"/>
      <c r="E18" s="27"/>
      <c r="F18" s="27"/>
      <c r="G18" s="27"/>
      <c r="H18" s="27"/>
    </row>
    <row r="19" spans="2:9" ht="24.95" customHeight="1" x14ac:dyDescent="0.2">
      <c r="B19" s="1547" t="s">
        <v>2149</v>
      </c>
      <c r="C19" s="1549"/>
      <c r="D19" s="27"/>
      <c r="E19" s="27"/>
      <c r="F19" s="27"/>
      <c r="G19" s="27"/>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4" spans="2:9" ht="35.1" customHeight="1" x14ac:dyDescent="0.25">
      <c r="B24" s="1559" t="s">
        <v>1675</v>
      </c>
      <c r="C24" s="1560"/>
      <c r="D24" s="1560"/>
    </row>
    <row r="26" spans="2:9" ht="24.95" customHeight="1" x14ac:dyDescent="0.2">
      <c r="B26" s="1557" t="s">
        <v>2150</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77" t="s">
        <v>1718</v>
      </c>
      <c r="C28" s="1578"/>
      <c r="D28" s="1578"/>
      <c r="E28" s="1578"/>
      <c r="F28" s="1578"/>
      <c r="G28" s="1579"/>
    </row>
    <row r="29" spans="2:9" ht="45.75" customHeight="1" x14ac:dyDescent="0.2">
      <c r="B29" s="247" t="s">
        <v>561</v>
      </c>
      <c r="C29" s="581" t="s">
        <v>2068</v>
      </c>
      <c r="D29" s="711" t="s">
        <v>2510</v>
      </c>
      <c r="E29" s="711"/>
      <c r="F29" s="711" t="s">
        <v>2820</v>
      </c>
      <c r="G29" s="711"/>
    </row>
    <row r="30" spans="2:9" ht="45.75" customHeight="1" x14ac:dyDescent="0.2">
      <c r="B30" s="281" t="s">
        <v>1938</v>
      </c>
      <c r="C30" s="697" t="s">
        <v>2069</v>
      </c>
      <c r="D30" s="756" t="s">
        <v>1241</v>
      </c>
      <c r="E30" s="770"/>
      <c r="F30" s="819" t="s">
        <v>1950</v>
      </c>
      <c r="G30" s="1101"/>
    </row>
    <row r="31" spans="2:9" s="345" customFormat="1" ht="45.75" customHeight="1" x14ac:dyDescent="0.2">
      <c r="B31" s="281" t="s">
        <v>1298</v>
      </c>
      <c r="C31" s="698"/>
      <c r="D31" s="819" t="s">
        <v>1241</v>
      </c>
      <c r="E31" s="821"/>
      <c r="F31" s="819" t="s">
        <v>1950</v>
      </c>
      <c r="G31" s="1101"/>
    </row>
    <row r="32" spans="2:9" ht="45.75" customHeight="1" x14ac:dyDescent="0.2">
      <c r="B32" s="247" t="s">
        <v>562</v>
      </c>
      <c r="C32" s="247" t="s">
        <v>1717</v>
      </c>
      <c r="D32" s="1084" t="s">
        <v>1098</v>
      </c>
      <c r="E32" s="1084"/>
      <c r="F32" s="1084" t="s">
        <v>492</v>
      </c>
      <c r="G32" s="1084"/>
    </row>
    <row r="33" spans="2:7" ht="30" customHeight="1" x14ac:dyDescent="0.2">
      <c r="B33" s="1577" t="s">
        <v>1719</v>
      </c>
      <c r="C33" s="1578"/>
      <c r="D33" s="1578"/>
      <c r="E33" s="1578"/>
      <c r="F33" s="1578"/>
      <c r="G33" s="1579"/>
    </row>
    <row r="34" spans="2:7" ht="45.75" customHeight="1" x14ac:dyDescent="0.2">
      <c r="B34" s="247" t="s">
        <v>570</v>
      </c>
      <c r="C34" s="581" t="s">
        <v>2068</v>
      </c>
      <c r="D34" s="711" t="s">
        <v>2510</v>
      </c>
      <c r="E34" s="711"/>
      <c r="F34" s="711" t="s">
        <v>2820</v>
      </c>
      <c r="G34" s="711"/>
    </row>
    <row r="35" spans="2:7" ht="45.75" customHeight="1" x14ac:dyDescent="0.2">
      <c r="B35" s="281" t="s">
        <v>1298</v>
      </c>
      <c r="C35" s="697" t="s">
        <v>2069</v>
      </c>
      <c r="D35" s="819" t="s">
        <v>1241</v>
      </c>
      <c r="E35" s="821"/>
      <c r="F35" s="819" t="s">
        <v>1950</v>
      </c>
      <c r="G35" s="1101"/>
    </row>
    <row r="36" spans="2:7" ht="45.75" customHeight="1" x14ac:dyDescent="0.2">
      <c r="B36" s="281" t="s">
        <v>1938</v>
      </c>
      <c r="C36" s="698"/>
      <c r="D36" s="819" t="s">
        <v>1241</v>
      </c>
      <c r="E36" s="821"/>
      <c r="F36" s="819" t="s">
        <v>1950</v>
      </c>
      <c r="G36" s="1101"/>
    </row>
    <row r="37" spans="2:7" ht="45.75" customHeight="1" x14ac:dyDescent="0.2">
      <c r="B37" s="247" t="s">
        <v>562</v>
      </c>
      <c r="C37" s="247" t="s">
        <v>1717</v>
      </c>
      <c r="D37" s="1084" t="s">
        <v>1098</v>
      </c>
      <c r="E37" s="1084"/>
      <c r="F37" s="1084" t="s">
        <v>492</v>
      </c>
      <c r="G37" s="1084"/>
    </row>
    <row r="40" spans="2:7" ht="24.95" customHeight="1" x14ac:dyDescent="0.2">
      <c r="B40" s="1557" t="s">
        <v>2151</v>
      </c>
      <c r="C40" s="1558"/>
    </row>
    <row r="41" spans="2:7" ht="36.75" customHeight="1" x14ac:dyDescent="0.2">
      <c r="B41" s="281" t="s">
        <v>1119</v>
      </c>
      <c r="C41" s="1265" t="s">
        <v>2463</v>
      </c>
      <c r="D41" s="819" t="s">
        <v>1600</v>
      </c>
      <c r="E41" s="1101"/>
      <c r="F41" s="819" t="s">
        <v>15</v>
      </c>
      <c r="G41" s="1101"/>
    </row>
    <row r="42" spans="2:7" ht="36.75" customHeight="1" x14ac:dyDescent="0.2">
      <c r="B42" s="281" t="s">
        <v>193</v>
      </c>
      <c r="C42" s="1581"/>
      <c r="D42" s="711" t="s">
        <v>554</v>
      </c>
      <c r="E42" s="711"/>
      <c r="F42" s="711" t="s">
        <v>2726</v>
      </c>
      <c r="G42" s="711"/>
    </row>
  </sheetData>
  <sheetProtection algorithmName="SHA-512" hashValue="COA3JhvkjR1R3FXs+7jcJ4/et/m35tXQ7ArZOC7z5MdAcbbXNLYSY1qvflZHm9n4v6vmaOR+l7RHCr6H/CJ91g==" saltValue="zalcPBspX4wqNTtHu68t9Q==" spinCount="100000" sheet="1" objects="1" scenarios="1"/>
  <mergeCells count="45">
    <mergeCell ref="C41:C42"/>
    <mergeCell ref="D42:E42"/>
    <mergeCell ref="F42:G42"/>
    <mergeCell ref="D31:E31"/>
    <mergeCell ref="F31:G31"/>
    <mergeCell ref="C30:C31"/>
    <mergeCell ref="F34:G34"/>
    <mergeCell ref="D34:E34"/>
    <mergeCell ref="D41:E41"/>
    <mergeCell ref="F41:G41"/>
    <mergeCell ref="D32:E32"/>
    <mergeCell ref="F32:G32"/>
    <mergeCell ref="D30:E30"/>
    <mergeCell ref="F30:G30"/>
    <mergeCell ref="D35:E35"/>
    <mergeCell ref="F35:G35"/>
    <mergeCell ref="D27:E27"/>
    <mergeCell ref="F27:G27"/>
    <mergeCell ref="B24:D24"/>
    <mergeCell ref="B26:C26"/>
    <mergeCell ref="B14:E14"/>
    <mergeCell ref="F14:G14"/>
    <mergeCell ref="B16:C16"/>
    <mergeCell ref="B15:D15"/>
    <mergeCell ref="B6:C6"/>
    <mergeCell ref="E6:F6"/>
    <mergeCell ref="B13:G13"/>
    <mergeCell ref="B18:C18"/>
    <mergeCell ref="B19:C19"/>
    <mergeCell ref="B2:I2"/>
    <mergeCell ref="B40:C40"/>
    <mergeCell ref="D36:E36"/>
    <mergeCell ref="F36:G36"/>
    <mergeCell ref="C35:C36"/>
    <mergeCell ref="D37:E37"/>
    <mergeCell ref="F37:G37"/>
    <mergeCell ref="B28:G28"/>
    <mergeCell ref="D29:E29"/>
    <mergeCell ref="B33:G33"/>
    <mergeCell ref="F29:G29"/>
    <mergeCell ref="C8:D8"/>
    <mergeCell ref="F8:G8"/>
    <mergeCell ref="C9:D9"/>
    <mergeCell ref="F9:G9"/>
    <mergeCell ref="B3:C3"/>
  </mergeCells>
  <hyperlinks>
    <hyperlink ref="B3"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M37"/>
  <sheetViews>
    <sheetView showGridLines="0" showRuler="0" zoomScaleSheetLayoutView="100" workbookViewId="0">
      <pane ySplit="3" topLeftCell="A4" activePane="bottomLeft" state="frozen"/>
      <selection pane="bottomLeft"/>
    </sheetView>
  </sheetViews>
  <sheetFormatPr baseColWidth="10" defaultColWidth="9" defaultRowHeight="14.25" x14ac:dyDescent="0.2"/>
  <cols>
    <col min="1" max="1" width="2.85546875" style="31" customWidth="1"/>
    <col min="2" max="2" width="18.42578125" style="31" customWidth="1"/>
    <col min="3" max="3" width="23.140625" style="31" customWidth="1"/>
    <col min="4" max="4" width="18.42578125" style="31" customWidth="1"/>
    <col min="5" max="5" width="13" style="31" customWidth="1"/>
    <col min="6" max="6" width="22.7109375" style="31" customWidth="1"/>
    <col min="7" max="7" width="24.5703125" style="31" customWidth="1"/>
    <col min="8" max="16384" width="9" style="31"/>
  </cols>
  <sheetData>
    <row r="1" spans="1:13" ht="3" customHeight="1" x14ac:dyDescent="0.2"/>
    <row r="2" spans="1:13" ht="28.9" customHeight="1" x14ac:dyDescent="0.25">
      <c r="B2" s="688" t="s">
        <v>2963</v>
      </c>
      <c r="C2" s="688"/>
      <c r="D2" s="688"/>
      <c r="E2" s="688"/>
      <c r="F2" s="688"/>
      <c r="G2" s="135"/>
      <c r="H2" s="43"/>
      <c r="I2"/>
    </row>
    <row r="3" spans="1:13" s="3" customFormat="1" ht="16.149999999999999"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57.75" customHeight="1" x14ac:dyDescent="0.2">
      <c r="B8" s="536" t="s">
        <v>2059</v>
      </c>
      <c r="C8" s="1570" t="s">
        <v>2860</v>
      </c>
      <c r="D8" s="1571"/>
      <c r="E8" s="538" t="s">
        <v>2059</v>
      </c>
      <c r="F8" s="1573" t="s">
        <v>107</v>
      </c>
      <c r="G8" s="1542"/>
      <c r="H8" s="262"/>
      <c r="I8" s="263"/>
      <c r="J8" s="255"/>
      <c r="K8" s="255"/>
      <c r="L8" s="255"/>
      <c r="M8" s="255"/>
    </row>
    <row r="9" spans="1:13" ht="45" customHeight="1" x14ac:dyDescent="0.2">
      <c r="B9" s="537" t="s">
        <v>1673</v>
      </c>
      <c r="C9" s="1541" t="s">
        <v>2861</v>
      </c>
      <c r="D9" s="1543"/>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82" t="s">
        <v>1690</v>
      </c>
      <c r="C13" s="1565"/>
      <c r="D13" s="1565"/>
      <c r="E13" s="1565"/>
      <c r="F13" s="1565"/>
      <c r="G13" s="1566"/>
      <c r="H13" s="269"/>
    </row>
    <row r="14" spans="1:13" ht="24.95" customHeight="1" x14ac:dyDescent="0.2">
      <c r="B14" s="1564" t="s">
        <v>560</v>
      </c>
      <c r="C14" s="1565"/>
      <c r="D14" s="1565"/>
      <c r="E14" s="1565"/>
      <c r="F14" s="1566"/>
      <c r="G14" s="543" t="s">
        <v>2066</v>
      </c>
      <c r="H14" s="27"/>
    </row>
    <row r="15" spans="1:13" ht="24.95" customHeight="1" x14ac:dyDescent="0.2">
      <c r="B15" s="1583" t="s">
        <v>2739</v>
      </c>
      <c r="C15" s="1584"/>
      <c r="D15" s="1584"/>
      <c r="E15" s="1584"/>
      <c r="F15" s="543" t="s">
        <v>1663</v>
      </c>
      <c r="G15" s="263"/>
      <c r="H15" s="27"/>
    </row>
    <row r="16" spans="1:13" x14ac:dyDescent="0.2">
      <c r="B16" s="27"/>
      <c r="C16" s="27"/>
      <c r="D16" s="27"/>
      <c r="E16" s="27"/>
      <c r="F16" s="27"/>
      <c r="G16" s="27"/>
      <c r="H16" s="27"/>
    </row>
    <row r="17" spans="2:9" ht="24.95" customHeight="1" x14ac:dyDescent="0.2">
      <c r="B17" s="1587" t="s">
        <v>1908</v>
      </c>
      <c r="C17" s="1587"/>
      <c r="D17" s="1587"/>
      <c r="E17" s="27"/>
      <c r="F17" s="27"/>
      <c r="G17" s="27"/>
      <c r="H17" s="27"/>
    </row>
    <row r="18" spans="2:9" ht="24.95" customHeight="1" x14ac:dyDescent="0.2">
      <c r="B18" s="1585" t="s">
        <v>2692</v>
      </c>
      <c r="C18" s="1586"/>
      <c r="D18" s="1586"/>
      <c r="E18" s="1586"/>
      <c r="F18" s="27"/>
      <c r="G18" s="27"/>
      <c r="H18" s="27"/>
    </row>
    <row r="19" spans="2:9" x14ac:dyDescent="0.2">
      <c r="B19" s="27"/>
      <c r="C19" s="27"/>
      <c r="D19" s="27"/>
      <c r="E19" s="27"/>
      <c r="F19" s="27"/>
      <c r="G19" s="27"/>
      <c r="H19" s="27"/>
    </row>
    <row r="20" spans="2:9" x14ac:dyDescent="0.2">
      <c r="B20" s="27"/>
      <c r="C20" s="27"/>
      <c r="D20" s="27"/>
      <c r="E20" s="27"/>
      <c r="F20" s="27"/>
      <c r="G20" s="27"/>
      <c r="H20" s="27"/>
    </row>
    <row r="21" spans="2:9" x14ac:dyDescent="0.2">
      <c r="B21" s="27"/>
      <c r="C21" s="27"/>
      <c r="D21" s="27"/>
      <c r="E21" s="27"/>
      <c r="F21" s="27"/>
      <c r="G21" s="27"/>
      <c r="H21" s="27"/>
    </row>
    <row r="23" spans="2:9" ht="35.1" customHeight="1" x14ac:dyDescent="0.25">
      <c r="B23" s="1559" t="s">
        <v>1675</v>
      </c>
      <c r="C23" s="1560"/>
      <c r="D23" s="1560"/>
    </row>
    <row r="25" spans="2:9" ht="24.95" customHeight="1" x14ac:dyDescent="0.2">
      <c r="B25" s="1557" t="s">
        <v>1687</v>
      </c>
      <c r="C25" s="1557"/>
    </row>
    <row r="26" spans="2:9" ht="24" customHeight="1" x14ac:dyDescent="0.25">
      <c r="B26" s="259" t="s">
        <v>1668</v>
      </c>
      <c r="C26" s="259" t="s">
        <v>1669</v>
      </c>
      <c r="D26" s="1550" t="s">
        <v>1670</v>
      </c>
      <c r="E26" s="1551"/>
      <c r="F26" s="1550" t="s">
        <v>1671</v>
      </c>
      <c r="G26" s="1551"/>
      <c r="H26" s="268"/>
      <c r="I26"/>
    </row>
    <row r="27" spans="2:9" ht="30" customHeight="1" x14ac:dyDescent="0.2">
      <c r="B27" s="1577" t="s">
        <v>1720</v>
      </c>
      <c r="C27" s="1578"/>
      <c r="D27" s="1578"/>
      <c r="E27" s="1578"/>
      <c r="F27" s="1578"/>
      <c r="G27" s="1579"/>
    </row>
    <row r="28" spans="2:9" ht="45.75" customHeight="1" x14ac:dyDescent="0.2">
      <c r="B28" s="281" t="s">
        <v>160</v>
      </c>
      <c r="C28" s="581" t="s">
        <v>2480</v>
      </c>
      <c r="D28" s="711" t="s">
        <v>2821</v>
      </c>
      <c r="E28" s="711"/>
      <c r="F28" s="711" t="s">
        <v>341</v>
      </c>
      <c r="G28" s="711"/>
    </row>
    <row r="29" spans="2:9" ht="45.75" customHeight="1" x14ac:dyDescent="0.2">
      <c r="B29" s="247" t="s">
        <v>562</v>
      </c>
      <c r="C29" s="247" t="s">
        <v>1717</v>
      </c>
      <c r="D29" s="1084" t="s">
        <v>1098</v>
      </c>
      <c r="E29" s="1084"/>
      <c r="F29" s="1084" t="s">
        <v>492</v>
      </c>
      <c r="G29" s="1084"/>
    </row>
    <row r="30" spans="2:9" ht="30" customHeight="1" x14ac:dyDescent="0.2">
      <c r="B30" s="1577" t="s">
        <v>1721</v>
      </c>
      <c r="C30" s="1578"/>
      <c r="D30" s="1578"/>
      <c r="E30" s="1578"/>
      <c r="F30" s="1578"/>
      <c r="G30" s="1579"/>
    </row>
    <row r="31" spans="2:9" ht="45.75" customHeight="1" x14ac:dyDescent="0.2">
      <c r="B31" s="281" t="s">
        <v>180</v>
      </c>
      <c r="C31" s="581" t="s">
        <v>2480</v>
      </c>
      <c r="D31" s="711" t="s">
        <v>2821</v>
      </c>
      <c r="E31" s="711"/>
      <c r="F31" s="711" t="s">
        <v>341</v>
      </c>
      <c r="G31" s="711"/>
    </row>
    <row r="32" spans="2:9" ht="45.75" customHeight="1" x14ac:dyDescent="0.2">
      <c r="B32" s="247" t="s">
        <v>562</v>
      </c>
      <c r="C32" s="247" t="s">
        <v>1717</v>
      </c>
      <c r="D32" s="1084" t="s">
        <v>1098</v>
      </c>
      <c r="E32" s="1084"/>
      <c r="F32" s="1084" t="s">
        <v>492</v>
      </c>
      <c r="G32" s="1084"/>
    </row>
    <row r="35" spans="2:7" ht="24.95" customHeight="1" x14ac:dyDescent="0.2">
      <c r="B35" s="1557" t="s">
        <v>2153</v>
      </c>
      <c r="C35" s="1558"/>
    </row>
    <row r="36" spans="2:7" ht="36.75" customHeight="1" x14ac:dyDescent="0.2">
      <c r="B36" s="281" t="s">
        <v>193</v>
      </c>
      <c r="C36" s="1265" t="s">
        <v>2152</v>
      </c>
      <c r="D36" s="711" t="s">
        <v>554</v>
      </c>
      <c r="E36" s="711"/>
      <c r="F36" s="711" t="s">
        <v>564</v>
      </c>
      <c r="G36" s="711"/>
    </row>
    <row r="37" spans="2:7" ht="36.75" customHeight="1" x14ac:dyDescent="0.2">
      <c r="B37" s="281" t="s">
        <v>196</v>
      </c>
      <c r="C37" s="1581"/>
      <c r="D37" s="711" t="s">
        <v>38</v>
      </c>
      <c r="E37" s="711"/>
      <c r="F37" s="711" t="s">
        <v>38</v>
      </c>
      <c r="G37" s="711"/>
    </row>
  </sheetData>
  <sheetProtection algorithmName="SHA-512" hashValue="OGrF4MZPlADsW9mvB96YJ9azT43V2pYSgRrvJ7aXefYBhZ9KMlO56ERVTZeylXnrhHrjA0eEqaTHOGcquIIj/Q==" saltValue="uQfd8O53R3cGCLfgdeHMwg==" spinCount="100000" sheet="1" objects="1" scenarios="1"/>
  <mergeCells count="33">
    <mergeCell ref="B15:E15"/>
    <mergeCell ref="B18:E18"/>
    <mergeCell ref="B17:D17"/>
    <mergeCell ref="D28:E28"/>
    <mergeCell ref="F28:G28"/>
    <mergeCell ref="B23:D23"/>
    <mergeCell ref="D26:E26"/>
    <mergeCell ref="F26:G26"/>
    <mergeCell ref="B25:C25"/>
    <mergeCell ref="B27:G27"/>
    <mergeCell ref="B2:F2"/>
    <mergeCell ref="D37:E37"/>
    <mergeCell ref="D31:E31"/>
    <mergeCell ref="F31:G31"/>
    <mergeCell ref="F37:G37"/>
    <mergeCell ref="B35:C35"/>
    <mergeCell ref="C36:C37"/>
    <mergeCell ref="D36:E36"/>
    <mergeCell ref="F36:G36"/>
    <mergeCell ref="D29:E29"/>
    <mergeCell ref="F29:G29"/>
    <mergeCell ref="D32:E32"/>
    <mergeCell ref="F32:G32"/>
    <mergeCell ref="B30:G30"/>
    <mergeCell ref="B13:G13"/>
    <mergeCell ref="B14:F14"/>
    <mergeCell ref="C8:D8"/>
    <mergeCell ref="F8:G8"/>
    <mergeCell ref="C9:D9"/>
    <mergeCell ref="F9:G9"/>
    <mergeCell ref="B3:C3"/>
    <mergeCell ref="B6:C6"/>
    <mergeCell ref="E6:F6"/>
  </mergeCells>
  <hyperlinks>
    <hyperlink ref="B3"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2"/>
  <dimension ref="A1:M50"/>
  <sheetViews>
    <sheetView showGridLines="0" showRuler="0" zoomScaleSheetLayoutView="100" workbookViewId="0">
      <pane ySplit="3" topLeftCell="A4" activePane="bottomLeft" state="frozen"/>
      <selection pane="bottomLeft"/>
    </sheetView>
  </sheetViews>
  <sheetFormatPr baseColWidth="10" defaultColWidth="9" defaultRowHeight="14.25" x14ac:dyDescent="0.2"/>
  <cols>
    <col min="1" max="1" width="2.85546875" style="31" customWidth="1"/>
    <col min="2" max="2" width="27.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7.6" customHeight="1" x14ac:dyDescent="0.25">
      <c r="B2" s="688" t="s">
        <v>2964</v>
      </c>
      <c r="C2" s="688"/>
      <c r="D2" s="688"/>
      <c r="E2" s="688"/>
      <c r="F2" s="688"/>
      <c r="G2" s="688"/>
      <c r="H2" s="43"/>
      <c r="I2"/>
    </row>
    <row r="3" spans="1:13" s="3" customFormat="1" ht="20.100000000000001"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93.75" customHeight="1" x14ac:dyDescent="0.2">
      <c r="B8" s="536" t="s">
        <v>2059</v>
      </c>
      <c r="C8" s="1541" t="s">
        <v>2862</v>
      </c>
      <c r="D8" s="1543"/>
      <c r="E8" s="538" t="s">
        <v>2059</v>
      </c>
      <c r="F8" s="1573" t="s">
        <v>107</v>
      </c>
      <c r="G8" s="1542"/>
      <c r="H8" s="262"/>
      <c r="I8" s="263"/>
      <c r="J8" s="255"/>
      <c r="K8" s="255"/>
      <c r="L8" s="255"/>
      <c r="M8" s="255"/>
    </row>
    <row r="9" spans="1:13" ht="102.75" customHeight="1" x14ac:dyDescent="0.2">
      <c r="B9" s="537" t="s">
        <v>1673</v>
      </c>
      <c r="C9" s="1541" t="s">
        <v>2863</v>
      </c>
      <c r="D9" s="1543"/>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82" t="s">
        <v>1690</v>
      </c>
      <c r="C13" s="1565"/>
      <c r="D13" s="1565"/>
      <c r="E13" s="1565"/>
      <c r="F13" s="1565"/>
      <c r="G13" s="1566"/>
      <c r="H13" s="269"/>
    </row>
    <row r="14" spans="1:13" ht="24.95" customHeight="1" x14ac:dyDescent="0.2">
      <c r="B14" s="1582" t="s">
        <v>2066</v>
      </c>
      <c r="C14" s="1565"/>
      <c r="D14" s="1565"/>
      <c r="E14" s="1565"/>
      <c r="F14" s="1566"/>
      <c r="G14" s="543" t="s">
        <v>560</v>
      </c>
      <c r="H14" s="27"/>
    </row>
    <row r="15" spans="1:13" ht="15" customHeight="1" x14ac:dyDescent="0.2">
      <c r="B15" s="1588" t="s">
        <v>35</v>
      </c>
      <c r="C15" s="1535"/>
      <c r="D15" s="1535"/>
      <c r="E15" s="1536"/>
      <c r="F15" s="276" t="s">
        <v>24</v>
      </c>
      <c r="G15" s="271"/>
      <c r="H15" s="27"/>
    </row>
    <row r="16" spans="1:13" ht="15" customHeight="1" x14ac:dyDescent="0.2">
      <c r="B16" s="1588" t="s">
        <v>39</v>
      </c>
      <c r="C16" s="1535"/>
      <c r="D16" s="1536"/>
      <c r="E16" s="272" t="s">
        <v>40</v>
      </c>
      <c r="F16" s="271"/>
      <c r="G16" s="271"/>
      <c r="H16" s="27"/>
    </row>
    <row r="17" spans="2:9" ht="24.95" customHeight="1" x14ac:dyDescent="0.2">
      <c r="B17" s="1534" t="s">
        <v>1698</v>
      </c>
      <c r="C17" s="1536"/>
      <c r="D17" s="535" t="s">
        <v>1699</v>
      </c>
      <c r="E17" s="27"/>
      <c r="F17" s="271"/>
      <c r="G17" s="271"/>
      <c r="H17" s="27"/>
    </row>
    <row r="18" spans="2:9" x14ac:dyDescent="0.2">
      <c r="B18" s="27"/>
      <c r="C18" s="27"/>
      <c r="D18" s="27"/>
      <c r="E18" s="27"/>
      <c r="F18" s="27"/>
      <c r="G18" s="27"/>
      <c r="H18" s="27"/>
    </row>
    <row r="19" spans="2:9" ht="24.95" customHeight="1" x14ac:dyDescent="0.2">
      <c r="B19" s="586" t="s">
        <v>2157</v>
      </c>
      <c r="C19" s="277"/>
      <c r="D19" s="271"/>
      <c r="E19" s="27"/>
      <c r="F19" s="27"/>
      <c r="G19" s="27"/>
      <c r="H19" s="27"/>
    </row>
    <row r="20" spans="2:9" ht="24.95" customHeight="1" x14ac:dyDescent="0.2">
      <c r="B20" s="1547" t="s">
        <v>2156</v>
      </c>
      <c r="C20" s="1549"/>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5" spans="2:9" ht="35.1" customHeight="1" x14ac:dyDescent="0.25">
      <c r="B25" s="1559" t="s">
        <v>1675</v>
      </c>
      <c r="C25" s="1560"/>
      <c r="D25" s="1560"/>
    </row>
    <row r="27" spans="2:9" ht="24.95" customHeight="1" x14ac:dyDescent="0.2">
      <c r="B27" s="1557" t="s">
        <v>2154</v>
      </c>
      <c r="C27" s="1557"/>
    </row>
    <row r="28" spans="2:9" ht="24" customHeight="1" x14ac:dyDescent="0.25">
      <c r="B28" s="259" t="s">
        <v>1668</v>
      </c>
      <c r="C28" s="259" t="s">
        <v>1669</v>
      </c>
      <c r="D28" s="1550" t="s">
        <v>1670</v>
      </c>
      <c r="E28" s="1551"/>
      <c r="F28" s="1550" t="s">
        <v>1671</v>
      </c>
      <c r="G28" s="1551"/>
      <c r="H28" s="268"/>
      <c r="I28"/>
    </row>
    <row r="29" spans="2:9" ht="30" customHeight="1" x14ac:dyDescent="0.2">
      <c r="B29" s="1577" t="s">
        <v>1722</v>
      </c>
      <c r="C29" s="1578"/>
      <c r="D29" s="1578"/>
      <c r="E29" s="1578"/>
      <c r="F29" s="1578"/>
      <c r="G29" s="1579"/>
    </row>
    <row r="30" spans="2:9" ht="59.25" customHeight="1" x14ac:dyDescent="0.2">
      <c r="B30" s="247" t="s">
        <v>561</v>
      </c>
      <c r="C30" s="581" t="s">
        <v>2068</v>
      </c>
      <c r="D30" s="711" t="s">
        <v>2819</v>
      </c>
      <c r="E30" s="711"/>
      <c r="F30" s="711" t="s">
        <v>2820</v>
      </c>
      <c r="G30" s="711"/>
    </row>
    <row r="31" spans="2:9" ht="45.75" customHeight="1" x14ac:dyDescent="0.2">
      <c r="B31" s="247" t="s">
        <v>563</v>
      </c>
      <c r="C31" s="300" t="s">
        <v>2069</v>
      </c>
      <c r="D31" s="756" t="s">
        <v>1241</v>
      </c>
      <c r="E31" s="770"/>
      <c r="F31" s="819" t="s">
        <v>1950</v>
      </c>
      <c r="G31" s="1101"/>
    </row>
    <row r="32" spans="2:9" ht="56.25" customHeight="1" x14ac:dyDescent="0.2">
      <c r="B32" s="247" t="s">
        <v>174</v>
      </c>
      <c r="C32" s="247" t="s">
        <v>1725</v>
      </c>
      <c r="D32" s="1084" t="s">
        <v>1218</v>
      </c>
      <c r="E32" s="1084"/>
      <c r="F32" s="1084" t="s">
        <v>0</v>
      </c>
      <c r="G32" s="1084"/>
    </row>
    <row r="33" spans="2:7" ht="56.25" customHeight="1" x14ac:dyDescent="0.2">
      <c r="B33" s="247" t="s">
        <v>566</v>
      </c>
      <c r="C33" s="247" t="s">
        <v>2070</v>
      </c>
      <c r="D33" s="756" t="s">
        <v>1967</v>
      </c>
      <c r="E33" s="770"/>
      <c r="F33" s="756" t="s">
        <v>567</v>
      </c>
      <c r="G33" s="770"/>
    </row>
    <row r="34" spans="2:7" ht="30" customHeight="1" x14ac:dyDescent="0.2">
      <c r="B34" s="1577" t="s">
        <v>1723</v>
      </c>
      <c r="C34" s="1578"/>
      <c r="D34" s="1578"/>
      <c r="E34" s="1578"/>
      <c r="F34" s="1578"/>
      <c r="G34" s="1579"/>
    </row>
    <row r="35" spans="2:7" ht="62.25" customHeight="1" x14ac:dyDescent="0.2">
      <c r="B35" s="247" t="s">
        <v>561</v>
      </c>
      <c r="C35" s="581" t="s">
        <v>2068</v>
      </c>
      <c r="D35" s="711" t="s">
        <v>2819</v>
      </c>
      <c r="E35" s="711"/>
      <c r="F35" s="711" t="s">
        <v>2820</v>
      </c>
      <c r="G35" s="711"/>
    </row>
    <row r="36" spans="2:7" ht="45.75" customHeight="1" x14ac:dyDescent="0.2">
      <c r="B36" s="247" t="s">
        <v>563</v>
      </c>
      <c r="C36" s="697" t="s">
        <v>2069</v>
      </c>
      <c r="D36" s="756" t="s">
        <v>1241</v>
      </c>
      <c r="E36" s="770"/>
      <c r="F36" s="819" t="s">
        <v>1950</v>
      </c>
      <c r="G36" s="1101"/>
    </row>
    <row r="37" spans="2:7" ht="45.75" customHeight="1" x14ac:dyDescent="0.2">
      <c r="B37" s="247" t="s">
        <v>184</v>
      </c>
      <c r="C37" s="698"/>
      <c r="D37" s="756" t="s">
        <v>1241</v>
      </c>
      <c r="E37" s="770"/>
      <c r="F37" s="819" t="s">
        <v>1950</v>
      </c>
      <c r="G37" s="1101"/>
    </row>
    <row r="38" spans="2:7" ht="56.25" customHeight="1" x14ac:dyDescent="0.2">
      <c r="B38" s="247" t="s">
        <v>174</v>
      </c>
      <c r="C38" s="247" t="s">
        <v>1725</v>
      </c>
      <c r="D38" s="1084" t="s">
        <v>1218</v>
      </c>
      <c r="E38" s="1084"/>
      <c r="F38" s="1084" t="s">
        <v>0</v>
      </c>
      <c r="G38" s="1084"/>
    </row>
    <row r="39" spans="2:7" ht="56.25" customHeight="1" x14ac:dyDescent="0.2">
      <c r="B39" s="247" t="s">
        <v>566</v>
      </c>
      <c r="C39" s="247" t="s">
        <v>2070</v>
      </c>
      <c r="D39" s="756" t="s">
        <v>1967</v>
      </c>
      <c r="E39" s="770"/>
      <c r="F39" s="756" t="s">
        <v>567</v>
      </c>
      <c r="G39" s="770"/>
    </row>
    <row r="40" spans="2:7" ht="30" customHeight="1" x14ac:dyDescent="0.2">
      <c r="B40" s="1577" t="s">
        <v>1724</v>
      </c>
      <c r="C40" s="1578"/>
      <c r="D40" s="1578"/>
      <c r="E40" s="1578"/>
      <c r="F40" s="1578"/>
      <c r="G40" s="1579"/>
    </row>
    <row r="41" spans="2:7" ht="63.75" customHeight="1" x14ac:dyDescent="0.2">
      <c r="B41" s="281" t="s">
        <v>180</v>
      </c>
      <c r="C41" s="581" t="s">
        <v>2068</v>
      </c>
      <c r="D41" s="711" t="s">
        <v>2819</v>
      </c>
      <c r="E41" s="711"/>
      <c r="F41" s="711" t="s">
        <v>2820</v>
      </c>
      <c r="G41" s="711"/>
    </row>
    <row r="42" spans="2:7" ht="45.75" customHeight="1" x14ac:dyDescent="0.2">
      <c r="B42" s="247" t="s">
        <v>563</v>
      </c>
      <c r="C42" s="697" t="s">
        <v>2069</v>
      </c>
      <c r="D42" s="756" t="s">
        <v>1241</v>
      </c>
      <c r="E42" s="770"/>
      <c r="F42" s="819" t="s">
        <v>1950</v>
      </c>
      <c r="G42" s="1101"/>
    </row>
    <row r="43" spans="2:7" ht="45.75" customHeight="1" x14ac:dyDescent="0.2">
      <c r="B43" s="247" t="s">
        <v>184</v>
      </c>
      <c r="C43" s="698"/>
      <c r="D43" s="756" t="s">
        <v>1241</v>
      </c>
      <c r="E43" s="770"/>
      <c r="F43" s="819" t="s">
        <v>1950</v>
      </c>
      <c r="G43" s="1101"/>
    </row>
    <row r="44" spans="2:7" ht="56.25" customHeight="1" x14ac:dyDescent="0.2">
      <c r="B44" s="247" t="s">
        <v>174</v>
      </c>
      <c r="C44" s="247" t="s">
        <v>1725</v>
      </c>
      <c r="D44" s="1084" t="s">
        <v>1218</v>
      </c>
      <c r="E44" s="1084"/>
      <c r="F44" s="1084" t="s">
        <v>0</v>
      </c>
      <c r="G44" s="1084"/>
    </row>
    <row r="45" spans="2:7" ht="56.25" customHeight="1" x14ac:dyDescent="0.2">
      <c r="B45" s="186" t="s">
        <v>182</v>
      </c>
      <c r="C45" s="247" t="s">
        <v>2070</v>
      </c>
      <c r="D45" s="756" t="s">
        <v>1967</v>
      </c>
      <c r="E45" s="770"/>
      <c r="F45" s="756" t="s">
        <v>567</v>
      </c>
      <c r="G45" s="770"/>
    </row>
    <row r="48" spans="2:7" ht="24.95" customHeight="1" x14ac:dyDescent="0.2">
      <c r="B48" s="1557" t="s">
        <v>2155</v>
      </c>
      <c r="C48" s="1558"/>
    </row>
    <row r="49" spans="2:7" ht="36.75" customHeight="1" x14ac:dyDescent="0.2">
      <c r="B49" s="281" t="s">
        <v>1121</v>
      </c>
      <c r="C49" s="1265" t="s">
        <v>2464</v>
      </c>
      <c r="D49" s="711" t="s">
        <v>1600</v>
      </c>
      <c r="E49" s="711"/>
      <c r="F49" s="711" t="s">
        <v>15</v>
      </c>
      <c r="G49" s="711"/>
    </row>
    <row r="50" spans="2:7" ht="33.75" x14ac:dyDescent="0.2">
      <c r="B50" s="281" t="s">
        <v>232</v>
      </c>
      <c r="C50" s="1581"/>
      <c r="D50" s="711" t="s">
        <v>539</v>
      </c>
      <c r="E50" s="711"/>
      <c r="F50" s="711" t="s">
        <v>231</v>
      </c>
      <c r="G50" s="711"/>
    </row>
  </sheetData>
  <sheetProtection algorithmName="SHA-512" hashValue="y1hbTZcvjVPjAk/ljOD0SeoIpssFOXgecwKAbT5YqfgBltydZL0UC/T0GvSju3zQLBMwnNBIbqI5ELI4fVV42A==" saltValue="NCLMnaEsq0R9hFB6H1vphw==" spinCount="100000" sheet="1" objects="1" scenarios="1"/>
  <mergeCells count="57">
    <mergeCell ref="B20:C20"/>
    <mergeCell ref="D33:E33"/>
    <mergeCell ref="F33:G33"/>
    <mergeCell ref="D31:E31"/>
    <mergeCell ref="F31:G31"/>
    <mergeCell ref="D32:E32"/>
    <mergeCell ref="F32:G32"/>
    <mergeCell ref="D28:E28"/>
    <mergeCell ref="F28:G28"/>
    <mergeCell ref="B29:G29"/>
    <mergeCell ref="B25:D25"/>
    <mergeCell ref="B27:C27"/>
    <mergeCell ref="D45:E45"/>
    <mergeCell ref="F45:G45"/>
    <mergeCell ref="D43:E43"/>
    <mergeCell ref="F43:G43"/>
    <mergeCell ref="B34:G34"/>
    <mergeCell ref="D35:E35"/>
    <mergeCell ref="F36:G36"/>
    <mergeCell ref="D38:E38"/>
    <mergeCell ref="F38:G38"/>
    <mergeCell ref="D39:E39"/>
    <mergeCell ref="F39:G39"/>
    <mergeCell ref="C36:C37"/>
    <mergeCell ref="D41:E41"/>
    <mergeCell ref="F41:G41"/>
    <mergeCell ref="C42:C43"/>
    <mergeCell ref="D37:E37"/>
    <mergeCell ref="C49:C50"/>
    <mergeCell ref="D50:E50"/>
    <mergeCell ref="F50:G50"/>
    <mergeCell ref="D30:E30"/>
    <mergeCell ref="F30:G30"/>
    <mergeCell ref="F35:G35"/>
    <mergeCell ref="D36:E36"/>
    <mergeCell ref="D42:E42"/>
    <mergeCell ref="F42:G42"/>
    <mergeCell ref="D44:E44"/>
    <mergeCell ref="F44:G44"/>
    <mergeCell ref="F37:G37"/>
    <mergeCell ref="B40:G40"/>
    <mergeCell ref="D49:E49"/>
    <mergeCell ref="F49:G49"/>
    <mergeCell ref="B48:C48"/>
    <mergeCell ref="B2:G2"/>
    <mergeCell ref="B14:F14"/>
    <mergeCell ref="B15:E15"/>
    <mergeCell ref="B16:D16"/>
    <mergeCell ref="B17:C17"/>
    <mergeCell ref="B3:C3"/>
    <mergeCell ref="C8:D8"/>
    <mergeCell ref="F8:G8"/>
    <mergeCell ref="C9:D9"/>
    <mergeCell ref="F9:G9"/>
    <mergeCell ref="B13:G13"/>
    <mergeCell ref="B6:C6"/>
    <mergeCell ref="E6:F6"/>
  </mergeCells>
  <hyperlinks>
    <hyperlink ref="B3"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4"/>
  <dimension ref="A1:M47"/>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4.25" x14ac:dyDescent="0.2"/>
  <cols>
    <col min="1" max="1" width="2.85546875" style="31" customWidth="1"/>
    <col min="2" max="2" width="18.28515625" style="31" customWidth="1"/>
    <col min="3" max="3" width="23.140625" style="31" customWidth="1"/>
    <col min="4" max="4" width="18.42578125" style="31" customWidth="1"/>
    <col min="5" max="5" width="16.42578125" style="31" customWidth="1"/>
    <col min="6" max="6" width="22.7109375" style="31" customWidth="1"/>
    <col min="7" max="7" width="23.140625" style="31" customWidth="1"/>
    <col min="8" max="16384" width="9" style="31"/>
  </cols>
  <sheetData>
    <row r="1" spans="1:13" ht="4.9000000000000004" customHeight="1" x14ac:dyDescent="0.2"/>
    <row r="2" spans="1:13" ht="28.9" customHeight="1" x14ac:dyDescent="0.25">
      <c r="B2" s="688" t="s">
        <v>2965</v>
      </c>
      <c r="C2" s="688"/>
      <c r="D2" s="688"/>
      <c r="E2" s="688"/>
      <c r="F2" s="688"/>
      <c r="G2" s="688"/>
      <c r="H2" s="43"/>
      <c r="I2"/>
    </row>
    <row r="3" spans="1:13" s="3" customFormat="1" ht="20.100000000000001" customHeight="1" x14ac:dyDescent="0.2">
      <c r="A3" s="4"/>
      <c r="B3" s="710" t="s">
        <v>2881</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69.75" customHeight="1" x14ac:dyDescent="0.2">
      <c r="B8" s="536" t="s">
        <v>2059</v>
      </c>
      <c r="C8" s="1570" t="s">
        <v>2865</v>
      </c>
      <c r="D8" s="1571"/>
      <c r="E8" s="538" t="s">
        <v>2059</v>
      </c>
      <c r="F8" s="1572" t="s">
        <v>107</v>
      </c>
      <c r="G8" s="1540"/>
      <c r="H8" s="262"/>
      <c r="I8" s="263"/>
      <c r="J8" s="255"/>
      <c r="K8" s="255"/>
      <c r="L8" s="255"/>
      <c r="M8" s="255"/>
    </row>
    <row r="9" spans="1:13" ht="95.25" customHeight="1" x14ac:dyDescent="0.2">
      <c r="B9" s="537" t="s">
        <v>1673</v>
      </c>
      <c r="C9" s="1541" t="s">
        <v>2864</v>
      </c>
      <c r="D9" s="1543"/>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82" t="s">
        <v>1690</v>
      </c>
      <c r="C13" s="1565"/>
      <c r="D13" s="1565"/>
      <c r="E13" s="1565"/>
      <c r="F13" s="1565"/>
      <c r="G13" s="1566"/>
      <c r="H13" s="269"/>
    </row>
    <row r="14" spans="1:13" ht="24.95" customHeight="1" x14ac:dyDescent="0.2">
      <c r="B14" s="1582" t="s">
        <v>2066</v>
      </c>
      <c r="C14" s="1565"/>
      <c r="D14" s="1565"/>
      <c r="E14" s="1565"/>
      <c r="F14" s="1566"/>
      <c r="G14" s="543" t="s">
        <v>560</v>
      </c>
      <c r="H14" s="27"/>
    </row>
    <row r="15" spans="1:13" ht="15" customHeight="1" x14ac:dyDescent="0.2">
      <c r="B15" s="1588" t="s">
        <v>35</v>
      </c>
      <c r="C15" s="1535"/>
      <c r="D15" s="1535"/>
      <c r="E15" s="1536"/>
      <c r="F15" s="276" t="s">
        <v>24</v>
      </c>
      <c r="G15" s="271"/>
      <c r="H15" s="27"/>
    </row>
    <row r="16" spans="1:13" ht="24.95" customHeight="1" x14ac:dyDescent="0.2">
      <c r="B16" s="1534" t="s">
        <v>1698</v>
      </c>
      <c r="C16" s="1535"/>
      <c r="D16" s="1536"/>
      <c r="E16" s="543" t="s">
        <v>1699</v>
      </c>
      <c r="F16" s="271"/>
      <c r="G16" s="271"/>
      <c r="H16" s="27"/>
    </row>
    <row r="17" spans="2:9" x14ac:dyDescent="0.2">
      <c r="B17" s="27"/>
      <c r="C17" s="27"/>
      <c r="D17" s="27"/>
      <c r="E17" s="27"/>
      <c r="F17" s="27"/>
      <c r="G17" s="27"/>
      <c r="H17" s="27"/>
    </row>
    <row r="18" spans="2:9" ht="24.95" customHeight="1" x14ac:dyDescent="0.2">
      <c r="B18" s="1589" t="s">
        <v>2163</v>
      </c>
      <c r="C18" s="1589"/>
      <c r="D18" s="271"/>
      <c r="E18" s="27"/>
      <c r="F18" s="27"/>
      <c r="G18" s="27"/>
      <c r="H18" s="27"/>
    </row>
    <row r="19" spans="2:9" ht="24.95" customHeight="1" x14ac:dyDescent="0.2">
      <c r="B19" s="1590" t="s">
        <v>2697</v>
      </c>
      <c r="C19" s="1591"/>
      <c r="D19" s="1591"/>
      <c r="E19" s="27"/>
      <c r="F19" s="27"/>
      <c r="G19" s="27"/>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4" spans="2:9" ht="35.1" customHeight="1" x14ac:dyDescent="0.25">
      <c r="B24" s="1559" t="s">
        <v>1675</v>
      </c>
      <c r="C24" s="1560"/>
      <c r="D24" s="1560"/>
    </row>
    <row r="26" spans="2:9" ht="24.95" customHeight="1" x14ac:dyDescent="0.2">
      <c r="B26" s="1557" t="s">
        <v>2164</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77" t="s">
        <v>1722</v>
      </c>
      <c r="C28" s="1578"/>
      <c r="D28" s="1578"/>
      <c r="E28" s="1578"/>
      <c r="F28" s="1578"/>
      <c r="G28" s="1579"/>
    </row>
    <row r="29" spans="2:9" ht="62.25" customHeight="1" x14ac:dyDescent="0.2">
      <c r="B29" s="247" t="s">
        <v>561</v>
      </c>
      <c r="C29" s="581" t="s">
        <v>2068</v>
      </c>
      <c r="D29" s="711" t="s">
        <v>2819</v>
      </c>
      <c r="E29" s="711"/>
      <c r="F29" s="711" t="s">
        <v>2820</v>
      </c>
      <c r="G29" s="711"/>
    </row>
    <row r="30" spans="2:9" ht="45.75" customHeight="1" x14ac:dyDescent="0.2">
      <c r="B30" s="247" t="s">
        <v>563</v>
      </c>
      <c r="C30" s="300" t="s">
        <v>2069</v>
      </c>
      <c r="D30" s="756" t="s">
        <v>1241</v>
      </c>
      <c r="E30" s="770"/>
      <c r="F30" s="819" t="s">
        <v>1950</v>
      </c>
      <c r="G30" s="1101"/>
    </row>
    <row r="31" spans="2:9" ht="56.25" customHeight="1" x14ac:dyDescent="0.2">
      <c r="B31" s="247" t="s">
        <v>174</v>
      </c>
      <c r="C31" s="247" t="s">
        <v>1725</v>
      </c>
      <c r="D31" s="1084" t="s">
        <v>1218</v>
      </c>
      <c r="E31" s="1084"/>
      <c r="F31" s="1084" t="s">
        <v>0</v>
      </c>
      <c r="G31" s="1084"/>
    </row>
    <row r="32" spans="2:9" ht="30" customHeight="1" x14ac:dyDescent="0.2">
      <c r="B32" s="1577" t="s">
        <v>1723</v>
      </c>
      <c r="C32" s="1578"/>
      <c r="D32" s="1578"/>
      <c r="E32" s="1578"/>
      <c r="F32" s="1578"/>
      <c r="G32" s="1579"/>
    </row>
    <row r="33" spans="2:7" ht="63.75" customHeight="1" x14ac:dyDescent="0.2">
      <c r="B33" s="247" t="s">
        <v>561</v>
      </c>
      <c r="C33" s="581" t="s">
        <v>2068</v>
      </c>
      <c r="D33" s="711" t="s">
        <v>2819</v>
      </c>
      <c r="E33" s="711"/>
      <c r="F33" s="711" t="s">
        <v>2820</v>
      </c>
      <c r="G33" s="711"/>
    </row>
    <row r="34" spans="2:7" ht="45.75" customHeight="1" x14ac:dyDescent="0.2">
      <c r="B34" s="247" t="s">
        <v>563</v>
      </c>
      <c r="C34" s="697" t="s">
        <v>2069</v>
      </c>
      <c r="D34" s="756" t="s">
        <v>1241</v>
      </c>
      <c r="E34" s="770"/>
      <c r="F34" s="819" t="s">
        <v>1950</v>
      </c>
      <c r="G34" s="1101"/>
    </row>
    <row r="35" spans="2:7" ht="45.75" customHeight="1" x14ac:dyDescent="0.2">
      <c r="B35" s="247" t="s">
        <v>184</v>
      </c>
      <c r="C35" s="698"/>
      <c r="D35" s="756" t="s">
        <v>1241</v>
      </c>
      <c r="E35" s="770"/>
      <c r="F35" s="819" t="s">
        <v>1950</v>
      </c>
      <c r="G35" s="1101"/>
    </row>
    <row r="36" spans="2:7" ht="56.25" customHeight="1" x14ac:dyDescent="0.2">
      <c r="B36" s="247" t="s">
        <v>174</v>
      </c>
      <c r="C36" s="247" t="s">
        <v>1725</v>
      </c>
      <c r="D36" s="1084" t="s">
        <v>1218</v>
      </c>
      <c r="E36" s="1084"/>
      <c r="F36" s="1084" t="s">
        <v>0</v>
      </c>
      <c r="G36" s="1084"/>
    </row>
    <row r="37" spans="2:7" ht="30" customHeight="1" x14ac:dyDescent="0.2">
      <c r="B37" s="1577" t="s">
        <v>1724</v>
      </c>
      <c r="C37" s="1578"/>
      <c r="D37" s="1578"/>
      <c r="E37" s="1578"/>
      <c r="F37" s="1578"/>
      <c r="G37" s="1579"/>
    </row>
    <row r="38" spans="2:7" ht="61.5" customHeight="1" x14ac:dyDescent="0.2">
      <c r="B38" s="281" t="s">
        <v>180</v>
      </c>
      <c r="C38" s="581" t="s">
        <v>2068</v>
      </c>
      <c r="D38" s="711" t="s">
        <v>2819</v>
      </c>
      <c r="E38" s="711"/>
      <c r="F38" s="711" t="s">
        <v>2820</v>
      </c>
      <c r="G38" s="711"/>
    </row>
    <row r="39" spans="2:7" ht="45.75" customHeight="1" x14ac:dyDescent="0.2">
      <c r="B39" s="247" t="s">
        <v>563</v>
      </c>
      <c r="C39" s="697" t="s">
        <v>2069</v>
      </c>
      <c r="D39" s="756" t="s">
        <v>1241</v>
      </c>
      <c r="E39" s="770"/>
      <c r="F39" s="819" t="s">
        <v>1950</v>
      </c>
      <c r="G39" s="1101"/>
    </row>
    <row r="40" spans="2:7" ht="45.75" customHeight="1" x14ac:dyDescent="0.2">
      <c r="B40" s="247" t="s">
        <v>184</v>
      </c>
      <c r="C40" s="698"/>
      <c r="D40" s="756" t="s">
        <v>1241</v>
      </c>
      <c r="E40" s="770"/>
      <c r="F40" s="819" t="s">
        <v>1950</v>
      </c>
      <c r="G40" s="1101"/>
    </row>
    <row r="41" spans="2:7" ht="56.25" customHeight="1" x14ac:dyDescent="0.2">
      <c r="B41" s="247" t="s">
        <v>174</v>
      </c>
      <c r="C41" s="247" t="s">
        <v>1725</v>
      </c>
      <c r="D41" s="1084" t="s">
        <v>1218</v>
      </c>
      <c r="E41" s="1084"/>
      <c r="F41" s="1084" t="s">
        <v>0</v>
      </c>
      <c r="G41" s="1084"/>
    </row>
    <row r="44" spans="2:7" ht="24.95" customHeight="1" x14ac:dyDescent="0.2">
      <c r="B44" s="1557" t="s">
        <v>2165</v>
      </c>
      <c r="C44" s="1558"/>
    </row>
    <row r="45" spans="2:7" ht="36.75" customHeight="1" x14ac:dyDescent="0.2">
      <c r="B45" s="281" t="s">
        <v>1121</v>
      </c>
      <c r="C45" s="1265" t="s">
        <v>2465</v>
      </c>
      <c r="D45" s="711" t="s">
        <v>1600</v>
      </c>
      <c r="E45" s="711"/>
      <c r="F45" s="711" t="s">
        <v>15</v>
      </c>
      <c r="G45" s="711"/>
    </row>
    <row r="46" spans="2:7" ht="56.25" x14ac:dyDescent="0.2">
      <c r="B46" s="281" t="s">
        <v>232</v>
      </c>
      <c r="C46" s="1581"/>
      <c r="D46" s="711" t="s">
        <v>539</v>
      </c>
      <c r="E46" s="711"/>
      <c r="F46" s="711" t="s">
        <v>233</v>
      </c>
      <c r="G46" s="711"/>
    </row>
    <row r="47" spans="2:7" x14ac:dyDescent="0.2">
      <c r="B47" s="44"/>
      <c r="D47" s="44"/>
      <c r="E47" s="44"/>
      <c r="F47" s="44"/>
      <c r="G47" s="44"/>
    </row>
  </sheetData>
  <sheetProtection algorithmName="SHA-512" hashValue="uciA7pmO1m4s4EPILvY4Wz98hjPKRSz3y9cNOG5kYPXitBUpxjUIxou5Hmzl0U3+JsjOW0IUhnVm55U5kLaA1g==" saltValue="DpcI0a6upjbA8FHn7Ipfdg==" spinCount="100000" sheet="1" objects="1" scenarios="1"/>
  <mergeCells count="51">
    <mergeCell ref="B6:C6"/>
    <mergeCell ref="E6:F6"/>
    <mergeCell ref="B18:C18"/>
    <mergeCell ref="B19:D19"/>
    <mergeCell ref="D30:E30"/>
    <mergeCell ref="F30:G30"/>
    <mergeCell ref="D27:E27"/>
    <mergeCell ref="B24:D24"/>
    <mergeCell ref="F29:G29"/>
    <mergeCell ref="B26:C26"/>
    <mergeCell ref="D31:E31"/>
    <mergeCell ref="F31:G31"/>
    <mergeCell ref="F36:G36"/>
    <mergeCell ref="D35:E35"/>
    <mergeCell ref="F35:G35"/>
    <mergeCell ref="D45:E45"/>
    <mergeCell ref="F45:G45"/>
    <mergeCell ref="C45:C46"/>
    <mergeCell ref="D46:E46"/>
    <mergeCell ref="F46:G46"/>
    <mergeCell ref="B44:C44"/>
    <mergeCell ref="C34:C35"/>
    <mergeCell ref="D40:E40"/>
    <mergeCell ref="F40:G40"/>
    <mergeCell ref="C39:C40"/>
    <mergeCell ref="D34:E34"/>
    <mergeCell ref="D41:E41"/>
    <mergeCell ref="F41:G41"/>
    <mergeCell ref="B37:G37"/>
    <mergeCell ref="D38:E38"/>
    <mergeCell ref="F38:G38"/>
    <mergeCell ref="D39:E39"/>
    <mergeCell ref="F39:G39"/>
    <mergeCell ref="F34:G34"/>
    <mergeCell ref="D36:E36"/>
    <mergeCell ref="B2:G2"/>
    <mergeCell ref="B3:C3"/>
    <mergeCell ref="B32:G32"/>
    <mergeCell ref="D33:E33"/>
    <mergeCell ref="F33:G33"/>
    <mergeCell ref="B13:G13"/>
    <mergeCell ref="B14:F14"/>
    <mergeCell ref="B15:E15"/>
    <mergeCell ref="B16:D16"/>
    <mergeCell ref="C8:D8"/>
    <mergeCell ref="F8:G8"/>
    <mergeCell ref="C9:D9"/>
    <mergeCell ref="F9:G9"/>
    <mergeCell ref="B28:G28"/>
    <mergeCell ref="F27:G27"/>
    <mergeCell ref="D29:E29"/>
  </mergeCells>
  <hyperlinks>
    <hyperlink ref="B3"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6"/>
  <dimension ref="A1:M53"/>
  <sheetViews>
    <sheetView showGridLines="0" showRuler="0" zoomScaleSheetLayoutView="100" workbookViewId="0">
      <pane ySplit="3" topLeftCell="A4" activePane="bottomLeft" state="frozen"/>
      <selection pane="bottomLeft" activeCell="B2" sqref="B2:G2"/>
    </sheetView>
  </sheetViews>
  <sheetFormatPr baseColWidth="10" defaultColWidth="9" defaultRowHeight="14.25" x14ac:dyDescent="0.2"/>
  <cols>
    <col min="1" max="1" width="2.85546875" style="31" customWidth="1"/>
    <col min="2" max="2" width="21.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8.15" customHeight="1" x14ac:dyDescent="0.25">
      <c r="B2" s="688" t="s">
        <v>2966</v>
      </c>
      <c r="C2" s="688"/>
      <c r="D2" s="688"/>
      <c r="E2" s="688"/>
      <c r="F2" s="688"/>
      <c r="G2" s="688"/>
      <c r="H2" s="43"/>
      <c r="I2"/>
    </row>
    <row r="3" spans="1:13" s="3" customFormat="1" ht="17.4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99" customHeight="1" x14ac:dyDescent="0.2">
      <c r="B8" s="536" t="s">
        <v>2059</v>
      </c>
      <c r="C8" s="1541" t="s">
        <v>2866</v>
      </c>
      <c r="D8" s="1543"/>
      <c r="E8" s="538" t="s">
        <v>2059</v>
      </c>
      <c r="F8" s="1572" t="s">
        <v>107</v>
      </c>
      <c r="G8" s="1540"/>
      <c r="H8" s="262"/>
      <c r="I8" s="263"/>
      <c r="J8" s="255"/>
      <c r="K8" s="255"/>
      <c r="L8" s="255"/>
      <c r="M8" s="255"/>
    </row>
    <row r="9" spans="1:13" ht="110.25" customHeight="1" x14ac:dyDescent="0.2">
      <c r="B9" s="537" t="s">
        <v>1673</v>
      </c>
      <c r="C9" s="1570" t="s">
        <v>2867</v>
      </c>
      <c r="D9" s="1571"/>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82" t="s">
        <v>1690</v>
      </c>
      <c r="C13" s="1565"/>
      <c r="D13" s="1565"/>
      <c r="E13" s="1565"/>
      <c r="F13" s="1565"/>
      <c r="G13" s="1566"/>
      <c r="H13" s="269"/>
    </row>
    <row r="14" spans="1:13" ht="24.95" customHeight="1" x14ac:dyDescent="0.2">
      <c r="B14" s="1582" t="s">
        <v>2066</v>
      </c>
      <c r="C14" s="1565"/>
      <c r="D14" s="1565"/>
      <c r="E14" s="1565"/>
      <c r="F14" s="1566"/>
      <c r="G14" s="543" t="s">
        <v>560</v>
      </c>
      <c r="H14" s="27"/>
    </row>
    <row r="15" spans="1:13" ht="15" customHeight="1" x14ac:dyDescent="0.2">
      <c r="B15" s="1588" t="s">
        <v>35</v>
      </c>
      <c r="C15" s="1535"/>
      <c r="D15" s="1535"/>
      <c r="E15" s="1536"/>
      <c r="F15" s="276" t="s">
        <v>24</v>
      </c>
      <c r="G15" s="271"/>
      <c r="H15" s="27"/>
    </row>
    <row r="16" spans="1:13" ht="24.95" customHeight="1" x14ac:dyDescent="0.2">
      <c r="B16" s="1534" t="s">
        <v>1701</v>
      </c>
      <c r="C16" s="1535"/>
      <c r="D16" s="1536"/>
      <c r="E16" s="544" t="s">
        <v>1702</v>
      </c>
      <c r="F16" s="271"/>
      <c r="G16" s="271"/>
      <c r="H16" s="27"/>
    </row>
    <row r="17" spans="2:9" ht="24.95" customHeight="1" x14ac:dyDescent="0.2">
      <c r="B17" s="1582" t="s">
        <v>2470</v>
      </c>
      <c r="C17" s="1565"/>
      <c r="D17" s="663" t="s">
        <v>2469</v>
      </c>
      <c r="E17" s="283"/>
      <c r="F17" s="271"/>
      <c r="G17" s="271"/>
      <c r="H17" s="27"/>
    </row>
    <row r="18" spans="2:9" x14ac:dyDescent="0.2">
      <c r="B18" s="27"/>
      <c r="C18" s="27"/>
      <c r="D18" s="27"/>
      <c r="E18" s="27"/>
      <c r="F18" s="27"/>
      <c r="G18" s="27"/>
      <c r="H18" s="27"/>
    </row>
    <row r="19" spans="2:9" ht="56.25" customHeight="1" x14ac:dyDescent="0.25">
      <c r="B19" s="589" t="s">
        <v>2161</v>
      </c>
      <c r="C19"/>
      <c r="D19" s="271"/>
      <c r="E19" s="27"/>
      <c r="F19" s="27"/>
      <c r="G19" s="27"/>
      <c r="H19" s="27"/>
    </row>
    <row r="20" spans="2:9" ht="24.95" customHeight="1" x14ac:dyDescent="0.25">
      <c r="B20" s="1547" t="s">
        <v>2158</v>
      </c>
      <c r="C20" s="1592"/>
      <c r="D20"/>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ht="35.1" customHeight="1" x14ac:dyDescent="0.25">
      <c r="B24" s="1559" t="s">
        <v>1675</v>
      </c>
      <c r="C24" s="1560"/>
      <c r="D24" s="1560"/>
    </row>
    <row r="26" spans="2:9" ht="24.95" customHeight="1" x14ac:dyDescent="0.2">
      <c r="B26" s="1557" t="s">
        <v>2159</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93" t="s">
        <v>1722</v>
      </c>
      <c r="C28" s="1594"/>
      <c r="D28" s="1594"/>
      <c r="E28" s="1594"/>
      <c r="F28" s="1594"/>
      <c r="G28" s="1595"/>
    </row>
    <row r="29" spans="2:9" ht="62.25" customHeight="1" x14ac:dyDescent="0.2">
      <c r="B29" s="247" t="s">
        <v>561</v>
      </c>
      <c r="C29" s="581" t="s">
        <v>2068</v>
      </c>
      <c r="D29" s="711" t="s">
        <v>2819</v>
      </c>
      <c r="E29" s="711"/>
      <c r="F29" s="819" t="s">
        <v>2474</v>
      </c>
      <c r="G29" s="1101"/>
    </row>
    <row r="30" spans="2:9" ht="45.75" customHeight="1" x14ac:dyDescent="0.2">
      <c r="B30" s="247" t="s">
        <v>563</v>
      </c>
      <c r="C30" s="300" t="s">
        <v>2069</v>
      </c>
      <c r="D30" s="756" t="s">
        <v>1241</v>
      </c>
      <c r="E30" s="1596"/>
      <c r="F30" s="819" t="s">
        <v>1950</v>
      </c>
      <c r="G30" s="1101"/>
    </row>
    <row r="31" spans="2:9" ht="56.25" customHeight="1" x14ac:dyDescent="0.2">
      <c r="B31" s="247" t="s">
        <v>176</v>
      </c>
      <c r="C31" s="247" t="s">
        <v>1726</v>
      </c>
      <c r="D31" s="1084" t="s">
        <v>1218</v>
      </c>
      <c r="E31" s="1084"/>
      <c r="F31" s="1084" t="s">
        <v>0</v>
      </c>
      <c r="G31" s="1084"/>
    </row>
    <row r="32" spans="2:9" ht="30" customHeight="1" x14ac:dyDescent="0.2">
      <c r="B32" s="1577" t="s">
        <v>1723</v>
      </c>
      <c r="C32" s="1578"/>
      <c r="D32" s="1578"/>
      <c r="E32" s="1578"/>
      <c r="F32" s="1578"/>
      <c r="G32" s="1579"/>
    </row>
    <row r="33" spans="2:7" ht="57.75" customHeight="1" x14ac:dyDescent="0.2">
      <c r="B33" s="281" t="s">
        <v>160</v>
      </c>
      <c r="C33" s="599" t="s">
        <v>2727</v>
      </c>
      <c r="D33" s="711" t="s">
        <v>2819</v>
      </c>
      <c r="E33" s="711"/>
      <c r="F33" s="819" t="s">
        <v>2474</v>
      </c>
      <c r="G33" s="1101"/>
    </row>
    <row r="34" spans="2:7" ht="15.75" customHeight="1" x14ac:dyDescent="0.2">
      <c r="B34" s="281"/>
      <c r="C34" s="599"/>
      <c r="D34" s="1597" t="s">
        <v>2313</v>
      </c>
      <c r="E34" s="1598"/>
      <c r="F34" s="1598"/>
      <c r="G34" s="1599"/>
    </row>
    <row r="35" spans="2:7" ht="62.25" customHeight="1" x14ac:dyDescent="0.2">
      <c r="B35" s="281" t="s">
        <v>180</v>
      </c>
      <c r="C35" s="599" t="s">
        <v>2470</v>
      </c>
      <c r="D35" s="711" t="s">
        <v>2819</v>
      </c>
      <c r="E35" s="711"/>
      <c r="F35" s="819" t="s">
        <v>2474</v>
      </c>
      <c r="G35" s="1101"/>
    </row>
    <row r="36" spans="2:7" ht="45.75" customHeight="1" x14ac:dyDescent="0.2">
      <c r="B36" s="247" t="s">
        <v>563</v>
      </c>
      <c r="C36" s="697" t="s">
        <v>2076</v>
      </c>
      <c r="D36" s="756" t="s">
        <v>1241</v>
      </c>
      <c r="E36" s="1596"/>
      <c r="F36" s="819" t="s">
        <v>1950</v>
      </c>
      <c r="G36" s="1101"/>
    </row>
    <row r="37" spans="2:7" ht="45.75" customHeight="1" x14ac:dyDescent="0.2">
      <c r="B37" s="247" t="s">
        <v>184</v>
      </c>
      <c r="C37" s="698"/>
      <c r="D37" s="756" t="s">
        <v>1241</v>
      </c>
      <c r="E37" s="1596"/>
      <c r="F37" s="819" t="s">
        <v>1950</v>
      </c>
      <c r="G37" s="1101"/>
    </row>
    <row r="38" spans="2:7" ht="56.25" customHeight="1" x14ac:dyDescent="0.2">
      <c r="B38" s="247" t="s">
        <v>176</v>
      </c>
      <c r="C38" s="247" t="s">
        <v>1726</v>
      </c>
      <c r="D38" s="1084" t="s">
        <v>1218</v>
      </c>
      <c r="E38" s="1084"/>
      <c r="F38" s="1084" t="s">
        <v>0</v>
      </c>
      <c r="G38" s="1084"/>
    </row>
    <row r="39" spans="2:7" ht="30" customHeight="1" x14ac:dyDescent="0.2">
      <c r="B39" s="1577" t="s">
        <v>1724</v>
      </c>
      <c r="C39" s="1578"/>
      <c r="D39" s="1578"/>
      <c r="E39" s="1578"/>
      <c r="F39" s="1578"/>
      <c r="G39" s="1579"/>
    </row>
    <row r="40" spans="2:7" ht="72.75" customHeight="1" x14ac:dyDescent="0.2">
      <c r="B40" s="281" t="s">
        <v>180</v>
      </c>
      <c r="C40" s="599" t="s">
        <v>2728</v>
      </c>
      <c r="D40" s="711" t="s">
        <v>2819</v>
      </c>
      <c r="E40" s="711"/>
      <c r="F40" s="819" t="s">
        <v>2474</v>
      </c>
      <c r="G40" s="1101"/>
    </row>
    <row r="41" spans="2:7" ht="45.75" customHeight="1" x14ac:dyDescent="0.2">
      <c r="B41" s="247" t="s">
        <v>563</v>
      </c>
      <c r="C41" s="697" t="s">
        <v>2076</v>
      </c>
      <c r="D41" s="756" t="s">
        <v>1241</v>
      </c>
      <c r="E41" s="1596"/>
      <c r="F41" s="819" t="s">
        <v>1950</v>
      </c>
      <c r="G41" s="1101"/>
    </row>
    <row r="42" spans="2:7" ht="45.75" customHeight="1" x14ac:dyDescent="0.2">
      <c r="B42" s="247" t="s">
        <v>184</v>
      </c>
      <c r="C42" s="698"/>
      <c r="D42" s="756" t="s">
        <v>1241</v>
      </c>
      <c r="E42" s="1596"/>
      <c r="F42" s="819" t="s">
        <v>1950</v>
      </c>
      <c r="G42" s="1101"/>
    </row>
    <row r="43" spans="2:7" ht="56.25" customHeight="1" x14ac:dyDescent="0.2">
      <c r="B43" s="247" t="s">
        <v>176</v>
      </c>
      <c r="C43" s="247" t="s">
        <v>1726</v>
      </c>
      <c r="D43" s="1084" t="s">
        <v>1218</v>
      </c>
      <c r="E43" s="1084"/>
      <c r="F43" s="1084" t="s">
        <v>0</v>
      </c>
      <c r="G43" s="1084"/>
    </row>
    <row r="46" spans="2:7" ht="24.95" customHeight="1" x14ac:dyDescent="0.2">
      <c r="B46" s="1557" t="s">
        <v>2160</v>
      </c>
      <c r="C46" s="1558"/>
    </row>
    <row r="47" spans="2:7" ht="36.75" customHeight="1" x14ac:dyDescent="0.2">
      <c r="B47" s="281" t="s">
        <v>1121</v>
      </c>
      <c r="C47" s="1265" t="s">
        <v>2466</v>
      </c>
      <c r="D47" s="711" t="s">
        <v>1600</v>
      </c>
      <c r="E47" s="711"/>
      <c r="F47" s="711" t="s">
        <v>15</v>
      </c>
      <c r="G47" s="711"/>
    </row>
    <row r="48" spans="2:7" ht="45" x14ac:dyDescent="0.2">
      <c r="B48" s="281" t="s">
        <v>232</v>
      </c>
      <c r="C48" s="1581"/>
      <c r="D48" s="711" t="s">
        <v>539</v>
      </c>
      <c r="E48" s="711"/>
      <c r="F48" s="711" t="s">
        <v>234</v>
      </c>
      <c r="G48" s="711"/>
    </row>
    <row r="52" spans="2:7" x14ac:dyDescent="0.2">
      <c r="B52" s="260" t="s">
        <v>1672</v>
      </c>
    </row>
    <row r="53" spans="2:7" ht="99" customHeight="1" x14ac:dyDescent="0.2">
      <c r="B53" s="809" t="s">
        <v>2871</v>
      </c>
      <c r="C53" s="1114"/>
      <c r="D53" s="1114" t="s">
        <v>2872</v>
      </c>
      <c r="E53" s="1115"/>
      <c r="F53" s="1115"/>
      <c r="G53" s="1546"/>
    </row>
  </sheetData>
  <sheetProtection algorithmName="SHA-512" hashValue="i387C9Snjlvc4burUf9Ca7vReQ8P/aKFlXaAae82hqdpGlGmIwJ79akw0ne4TDX3brvwH6W0lVJn2bmSN6DLFw==" saltValue="5IduM01M6ZCvGPUygZxXWw==" spinCount="100000" sheet="1" objects="1" scenarios="1"/>
  <mergeCells count="56">
    <mergeCell ref="B46:C46"/>
    <mergeCell ref="D41:E41"/>
    <mergeCell ref="D30:E30"/>
    <mergeCell ref="F30:G30"/>
    <mergeCell ref="D31:E31"/>
    <mergeCell ref="F31:G31"/>
    <mergeCell ref="B39:G39"/>
    <mergeCell ref="F40:G40"/>
    <mergeCell ref="B32:G32"/>
    <mergeCell ref="D33:E33"/>
    <mergeCell ref="F33:G33"/>
    <mergeCell ref="D36:E36"/>
    <mergeCell ref="F36:G36"/>
    <mergeCell ref="D37:E37"/>
    <mergeCell ref="D34:G34"/>
    <mergeCell ref="D35:E35"/>
    <mergeCell ref="D43:E43"/>
    <mergeCell ref="F43:G43"/>
    <mergeCell ref="F38:G38"/>
    <mergeCell ref="D40:E40"/>
    <mergeCell ref="C36:C37"/>
    <mergeCell ref="D38:E38"/>
    <mergeCell ref="D42:E42"/>
    <mergeCell ref="F42:G42"/>
    <mergeCell ref="F41:G41"/>
    <mergeCell ref="C41:C42"/>
    <mergeCell ref="F37:G37"/>
    <mergeCell ref="F48:G48"/>
    <mergeCell ref="B53:C53"/>
    <mergeCell ref="D53:G53"/>
    <mergeCell ref="C47:C48"/>
    <mergeCell ref="D48:E48"/>
    <mergeCell ref="D47:E47"/>
    <mergeCell ref="F47:G47"/>
    <mergeCell ref="F35:G35"/>
    <mergeCell ref="C8:D8"/>
    <mergeCell ref="F8:G8"/>
    <mergeCell ref="C9:D9"/>
    <mergeCell ref="F9:G9"/>
    <mergeCell ref="B13:G13"/>
    <mergeCell ref="B2:G2"/>
    <mergeCell ref="B17:C17"/>
    <mergeCell ref="B20:C20"/>
    <mergeCell ref="F29:G29"/>
    <mergeCell ref="B24:D24"/>
    <mergeCell ref="B26:C26"/>
    <mergeCell ref="D27:E27"/>
    <mergeCell ref="F27:G27"/>
    <mergeCell ref="B28:G28"/>
    <mergeCell ref="B6:C6"/>
    <mergeCell ref="E6:F6"/>
    <mergeCell ref="B3:C3"/>
    <mergeCell ref="B14:F14"/>
    <mergeCell ref="B15:E15"/>
    <mergeCell ref="B16:D16"/>
    <mergeCell ref="D29:E29"/>
  </mergeCells>
  <hyperlinks>
    <hyperlink ref="B3"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M29"/>
  <sheetViews>
    <sheetView showGridLines="0" showRuler="0" zoomScaleSheetLayoutView="100" workbookViewId="0">
      <pane ySplit="3" topLeftCell="A4" activePane="bottomLeft" state="frozen"/>
      <selection pane="bottomLeft" activeCell="B5" sqref="B5:F5"/>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4.1500000000000004" customHeight="1" x14ac:dyDescent="0.2"/>
    <row r="2" spans="1:13" ht="30" customHeight="1" x14ac:dyDescent="0.25">
      <c r="B2" s="1603" t="s">
        <v>2967</v>
      </c>
      <c r="C2" s="1603"/>
      <c r="D2" s="1603"/>
      <c r="E2" s="1603"/>
      <c r="F2" s="1603"/>
      <c r="G2" s="135"/>
      <c r="H2" s="43"/>
      <c r="I2"/>
    </row>
    <row r="3" spans="1:13" s="3" customFormat="1" ht="15" customHeight="1" x14ac:dyDescent="0.2">
      <c r="A3" s="4"/>
      <c r="B3" s="710" t="s">
        <v>2882</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98.25" customHeight="1" x14ac:dyDescent="0.2">
      <c r="B9" s="536" t="s">
        <v>2059</v>
      </c>
      <c r="C9" s="1570" t="s">
        <v>2825</v>
      </c>
      <c r="D9" s="1571"/>
      <c r="E9" s="538" t="s">
        <v>2059</v>
      </c>
      <c r="F9" s="1572" t="s">
        <v>107</v>
      </c>
      <c r="G9" s="1540"/>
      <c r="H9" s="262"/>
      <c r="I9" s="263"/>
      <c r="J9" s="255"/>
      <c r="K9" s="255"/>
      <c r="L9" s="255"/>
      <c r="M9" s="255"/>
    </row>
    <row r="10" spans="1:13" ht="96" customHeight="1" x14ac:dyDescent="0.2">
      <c r="B10" s="537" t="s">
        <v>1673</v>
      </c>
      <c r="C10" s="1541" t="s">
        <v>3004</v>
      </c>
      <c r="D10" s="1543"/>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82" t="s">
        <v>2071</v>
      </c>
      <c r="C14" s="1565"/>
      <c r="D14" s="1565"/>
      <c r="E14" s="1565"/>
      <c r="F14" s="1565"/>
      <c r="G14" s="1566"/>
      <c r="H14" s="269"/>
    </row>
    <row r="15" spans="1:13" ht="24.95" customHeight="1" x14ac:dyDescent="0.2">
      <c r="B15" s="1582" t="s">
        <v>2066</v>
      </c>
      <c r="C15" s="1565"/>
      <c r="D15" s="1565"/>
      <c r="E15" s="1565"/>
      <c r="F15" s="1566"/>
      <c r="G15" s="543" t="s">
        <v>560</v>
      </c>
      <c r="H15" s="27"/>
    </row>
    <row r="16" spans="1:13" ht="15" customHeight="1" x14ac:dyDescent="0.2">
      <c r="B16" s="1588" t="s">
        <v>24</v>
      </c>
      <c r="C16" s="1535"/>
      <c r="D16" s="1535"/>
      <c r="E16" s="1536"/>
      <c r="F16" s="276" t="s">
        <v>35</v>
      </c>
      <c r="G16" s="271"/>
      <c r="H16" s="27"/>
    </row>
    <row r="17" spans="2:9" ht="24.95" customHeight="1" x14ac:dyDescent="0.2">
      <c r="B17" s="1534" t="s">
        <v>1703</v>
      </c>
      <c r="C17" s="1535"/>
      <c r="D17" s="1536"/>
      <c r="E17" s="542" t="s">
        <v>1704</v>
      </c>
      <c r="F17" s="271"/>
      <c r="G17" s="271"/>
      <c r="H17" s="27"/>
    </row>
    <row r="18" spans="2:9" ht="24.95" customHeight="1" x14ac:dyDescent="0.2">
      <c r="B18" s="1534" t="s">
        <v>2166</v>
      </c>
      <c r="C18" s="1601"/>
      <c r="D18" s="588"/>
      <c r="E18" s="587"/>
      <c r="F18" s="271"/>
      <c r="G18" s="271"/>
      <c r="H18" s="27"/>
    </row>
    <row r="19" spans="2:9" x14ac:dyDescent="0.2">
      <c r="B19" s="27"/>
      <c r="C19" s="27"/>
      <c r="D19" s="27"/>
      <c r="E19" s="27"/>
      <c r="F19" s="27"/>
      <c r="G19" s="27"/>
      <c r="H19" s="27"/>
    </row>
    <row r="20" spans="2:9" ht="69" customHeight="1" x14ac:dyDescent="0.2">
      <c r="B20" s="589" t="s">
        <v>2870</v>
      </c>
      <c r="C20" s="271"/>
      <c r="D20" s="271"/>
      <c r="E20" s="1602"/>
      <c r="F20" s="1602"/>
      <c r="G20" s="27"/>
      <c r="H20" s="27"/>
    </row>
    <row r="21" spans="2:9" ht="24.95" customHeight="1" x14ac:dyDescent="0.2">
      <c r="B21" s="1547" t="s">
        <v>2162</v>
      </c>
      <c r="C21" s="1592"/>
      <c r="D21" s="271"/>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60" t="s">
        <v>1672</v>
      </c>
    </row>
    <row r="26" spans="2:9" ht="92.25" customHeight="1" x14ac:dyDescent="0.25">
      <c r="B26" s="809" t="s">
        <v>2761</v>
      </c>
      <c r="C26" s="1114"/>
      <c r="D26" s="1114" t="s">
        <v>2762</v>
      </c>
      <c r="E26" s="1199"/>
      <c r="F26" s="1199"/>
      <c r="G26" s="1600"/>
      <c r="H26" s="428"/>
      <c r="I26"/>
    </row>
    <row r="27" spans="2:9" ht="91.5" customHeight="1" x14ac:dyDescent="0.2">
      <c r="B27" s="809" t="s">
        <v>2763</v>
      </c>
      <c r="C27" s="1114"/>
      <c r="D27" s="1114" t="s">
        <v>2764</v>
      </c>
      <c r="E27" s="1199"/>
      <c r="F27" s="1199"/>
      <c r="G27" s="1600"/>
    </row>
    <row r="28" spans="2:9" ht="91.5" customHeight="1" x14ac:dyDescent="0.2">
      <c r="B28" s="809" t="s">
        <v>2874</v>
      </c>
      <c r="C28" s="1114"/>
      <c r="D28" s="1114" t="s">
        <v>2873</v>
      </c>
      <c r="E28" s="1199"/>
      <c r="F28" s="1199"/>
      <c r="G28" s="1600"/>
    </row>
    <row r="29" spans="2:9" ht="132" customHeight="1" x14ac:dyDescent="0.2">
      <c r="B29" s="809" t="s">
        <v>3006</v>
      </c>
      <c r="C29" s="1114"/>
      <c r="D29" s="1114" t="s">
        <v>3007</v>
      </c>
      <c r="E29" s="1199"/>
      <c r="F29" s="1199"/>
      <c r="G29" s="1600"/>
    </row>
  </sheetData>
  <sheetProtection algorithmName="SHA-512" hashValue="Ce2M/9MW2zxCSdAWIwjeFYLd03kU87pd5MQPmrXOAH47ySHqpNBiCP6wBO/FQK8YpunuGyA9jrR1Msgnds8D/g==" saltValue="vS3SYNEnZYKX/hzU+x1wSw==" spinCount="100000" sheet="1" objects="1" scenarios="1"/>
  <mergeCells count="24">
    <mergeCell ref="B14:G14"/>
    <mergeCell ref="B2:F2"/>
    <mergeCell ref="C9:D9"/>
    <mergeCell ref="F9:G9"/>
    <mergeCell ref="C10:D10"/>
    <mergeCell ref="F10:G10"/>
    <mergeCell ref="B5:F5"/>
    <mergeCell ref="B3:C3"/>
    <mergeCell ref="B7:C7"/>
    <mergeCell ref="E7:F7"/>
    <mergeCell ref="B29:C29"/>
    <mergeCell ref="D29:G29"/>
    <mergeCell ref="B15:F15"/>
    <mergeCell ref="B16:E16"/>
    <mergeCell ref="B17:D17"/>
    <mergeCell ref="B18:C18"/>
    <mergeCell ref="B21:C21"/>
    <mergeCell ref="E20:F20"/>
    <mergeCell ref="B28:C28"/>
    <mergeCell ref="D28:G28"/>
    <mergeCell ref="B27:C27"/>
    <mergeCell ref="D27:G27"/>
    <mergeCell ref="B26:C26"/>
    <mergeCell ref="D26:G26"/>
  </mergeCells>
  <hyperlinks>
    <hyperlink ref="B3"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20C1-D239-46CB-BE43-EA598EAE8381}">
  <dimension ref="A1:M22"/>
  <sheetViews>
    <sheetView showGridLines="0" showRuler="0" zoomScaleSheetLayoutView="100" workbookViewId="0">
      <pane ySplit="3" topLeftCell="A4" activePane="bottomLeft" state="frozen"/>
      <selection pane="bottomLeft"/>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3.6" customHeight="1" x14ac:dyDescent="0.2"/>
    <row r="2" spans="1:13" ht="28.9" customHeight="1" x14ac:dyDescent="0.25">
      <c r="B2" s="1606" t="s">
        <v>2968</v>
      </c>
      <c r="C2" s="1606"/>
      <c r="D2" s="1606"/>
      <c r="E2" s="1606"/>
      <c r="F2" s="1606"/>
      <c r="G2" s="1606"/>
      <c r="H2" s="43"/>
      <c r="I2"/>
    </row>
    <row r="3" spans="1:13" s="3" customFormat="1" ht="20.100000000000001" customHeight="1" x14ac:dyDescent="0.2">
      <c r="A3" s="4"/>
      <c r="B3" s="710" t="s">
        <v>2881</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102" customHeight="1" x14ac:dyDescent="0.2">
      <c r="B9" s="536" t="s">
        <v>2059</v>
      </c>
      <c r="C9" s="1604" t="s">
        <v>3002</v>
      </c>
      <c r="D9" s="1605"/>
      <c r="E9" s="538" t="s">
        <v>2059</v>
      </c>
      <c r="F9" s="1572" t="s">
        <v>107</v>
      </c>
      <c r="G9" s="1540"/>
      <c r="H9" s="262"/>
      <c r="I9" s="263"/>
      <c r="J9" s="255"/>
      <c r="K9" s="255"/>
      <c r="L9" s="255"/>
      <c r="M9" s="255"/>
    </row>
    <row r="10" spans="1:13" ht="134.25" customHeight="1" x14ac:dyDescent="0.2">
      <c r="B10" s="537" t="s">
        <v>1673</v>
      </c>
      <c r="C10" s="1604" t="s">
        <v>2947</v>
      </c>
      <c r="D10" s="1605"/>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82" t="s">
        <v>2777</v>
      </c>
      <c r="C14" s="1565"/>
      <c r="D14" s="1565"/>
      <c r="E14" s="1565"/>
      <c r="F14" s="1565"/>
      <c r="G14" s="1566"/>
      <c r="H14" s="269"/>
    </row>
    <row r="15" spans="1:13" ht="15" customHeight="1" x14ac:dyDescent="0.2">
      <c r="B15" s="1564" t="s">
        <v>35</v>
      </c>
      <c r="C15" s="1565"/>
      <c r="D15" s="1565"/>
      <c r="E15" s="1565"/>
      <c r="F15" s="1566"/>
      <c r="G15" s="332" t="s">
        <v>24</v>
      </c>
      <c r="H15" s="27"/>
    </row>
    <row r="16" spans="1:13" ht="24.95" customHeight="1" x14ac:dyDescent="0.2">
      <c r="B16" s="1582" t="s">
        <v>2072</v>
      </c>
      <c r="C16" s="1565"/>
      <c r="D16" s="1565"/>
      <c r="E16" s="1566"/>
      <c r="F16" s="545"/>
      <c r="G16" s="263"/>
      <c r="H16" s="27"/>
    </row>
    <row r="17" spans="2:8" x14ac:dyDescent="0.2">
      <c r="B17" s="47"/>
      <c r="C17" s="47"/>
      <c r="D17" s="47"/>
      <c r="E17" s="47"/>
      <c r="F17" s="47"/>
      <c r="G17" s="47"/>
      <c r="H17" s="27"/>
    </row>
    <row r="18" spans="2:8" ht="27" customHeight="1" x14ac:dyDescent="0.2">
      <c r="B18" s="1609" t="s">
        <v>2948</v>
      </c>
      <c r="C18" s="1609"/>
      <c r="D18" s="1609"/>
      <c r="E18" s="47"/>
      <c r="F18" s="47"/>
      <c r="G18" s="47"/>
      <c r="H18" s="27"/>
    </row>
    <row r="19" spans="2:8" ht="24.95" customHeight="1" x14ac:dyDescent="0.2">
      <c r="B19" s="1607" t="s">
        <v>2167</v>
      </c>
      <c r="C19" s="1608"/>
      <c r="D19" s="1608"/>
      <c r="E19" s="1608"/>
      <c r="F19" s="47"/>
      <c r="G19" s="47"/>
      <c r="H19" s="27"/>
    </row>
    <row r="20" spans="2:8" x14ac:dyDescent="0.2">
      <c r="B20" s="27"/>
      <c r="C20" s="27"/>
      <c r="D20" s="27"/>
      <c r="E20" s="27"/>
      <c r="F20" s="27"/>
      <c r="G20" s="27"/>
      <c r="H20" s="27"/>
    </row>
    <row r="21" spans="2:8" x14ac:dyDescent="0.2">
      <c r="B21" s="27"/>
      <c r="C21" s="27"/>
      <c r="D21" s="27"/>
      <c r="E21" s="27"/>
      <c r="F21" s="27"/>
      <c r="G21" s="27"/>
      <c r="H21" s="27"/>
    </row>
    <row r="22" spans="2:8" x14ac:dyDescent="0.2">
      <c r="B22" s="27"/>
      <c r="C22" s="27"/>
      <c r="D22" s="27"/>
      <c r="E22" s="27"/>
      <c r="F22" s="27"/>
      <c r="G22" s="27"/>
      <c r="H22" s="27"/>
    </row>
  </sheetData>
  <sheetProtection algorithmName="SHA-512" hashValue="L37/DA6Gh/TFUjvKkMT/HEU+ahj/NQayGnjShZD1LUA1/9Wbmkdr3wVN0tUjxaBVzECtm7GxLmcxr+lYQwkHXg==" saltValue="4nFYXYo8uLHJwdBWGkXKEQ==" spinCount="100000" sheet="1" objects="1" scenarios="1"/>
  <mergeCells count="14">
    <mergeCell ref="B19:E19"/>
    <mergeCell ref="C10:D10"/>
    <mergeCell ref="F10:G10"/>
    <mergeCell ref="B14:G14"/>
    <mergeCell ref="B15:F15"/>
    <mergeCell ref="B16:E16"/>
    <mergeCell ref="B18:D18"/>
    <mergeCell ref="C9:D9"/>
    <mergeCell ref="F9:G9"/>
    <mergeCell ref="B2:G2"/>
    <mergeCell ref="B3:C3"/>
    <mergeCell ref="B5:F5"/>
    <mergeCell ref="B7:C7"/>
    <mergeCell ref="E7:F7"/>
  </mergeCells>
  <hyperlinks>
    <hyperlink ref="B3" location="Inhaltsverzeichnis!A1" display="zurück zum Inhaltsverzeichnis" xr:uid="{23364DBD-5151-4498-B33D-43EB5453C21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1"/>
  <dimension ref="A1:M22"/>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9.45" customHeight="1" x14ac:dyDescent="0.25">
      <c r="B2" s="688" t="s">
        <v>2969</v>
      </c>
      <c r="C2" s="688"/>
      <c r="D2" s="688"/>
      <c r="E2" s="688"/>
      <c r="F2" s="688"/>
      <c r="G2" s="135"/>
      <c r="H2" s="43"/>
      <c r="I2"/>
    </row>
    <row r="3" spans="1:13" s="3" customFormat="1" ht="20.100000000000001" customHeight="1" x14ac:dyDescent="0.2">
      <c r="A3" s="4"/>
      <c r="B3" s="710" t="s">
        <v>2882</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79.5" customHeight="1" x14ac:dyDescent="0.2">
      <c r="B9" s="536" t="s">
        <v>2059</v>
      </c>
      <c r="C9" s="1541" t="s">
        <v>2824</v>
      </c>
      <c r="D9" s="1543"/>
      <c r="E9" s="538" t="s">
        <v>2059</v>
      </c>
      <c r="F9" s="1572" t="s">
        <v>107</v>
      </c>
      <c r="G9" s="1540"/>
      <c r="H9" s="262"/>
      <c r="I9" s="263"/>
      <c r="J9" s="255"/>
      <c r="K9" s="255"/>
      <c r="L9" s="255"/>
      <c r="M9" s="255"/>
    </row>
    <row r="10" spans="1:13" ht="136.5" customHeight="1" x14ac:dyDescent="0.2">
      <c r="B10" s="537" t="s">
        <v>1673</v>
      </c>
      <c r="C10" s="1570" t="s">
        <v>2823</v>
      </c>
      <c r="D10" s="1571"/>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82" t="s">
        <v>2777</v>
      </c>
      <c r="C14" s="1565"/>
      <c r="D14" s="1565"/>
      <c r="E14" s="1565"/>
      <c r="F14" s="1565"/>
      <c r="G14" s="1566"/>
      <c r="H14" s="269"/>
    </row>
    <row r="15" spans="1:13" ht="15" customHeight="1" x14ac:dyDescent="0.2">
      <c r="B15" s="1564" t="s">
        <v>35</v>
      </c>
      <c r="C15" s="1565"/>
      <c r="D15" s="1565"/>
      <c r="E15" s="1565"/>
      <c r="F15" s="1566"/>
      <c r="G15" s="332" t="s">
        <v>24</v>
      </c>
      <c r="H15" s="27"/>
    </row>
    <row r="16" spans="1:13" ht="24.95" customHeight="1" x14ac:dyDescent="0.2">
      <c r="B16" s="1582" t="s">
        <v>2072</v>
      </c>
      <c r="C16" s="1565"/>
      <c r="D16" s="1565"/>
      <c r="E16" s="1566"/>
      <c r="F16" s="545"/>
      <c r="G16" s="263"/>
      <c r="H16" s="27"/>
    </row>
    <row r="17" spans="2:8" x14ac:dyDescent="0.2">
      <c r="B17" s="27"/>
      <c r="C17" s="27"/>
      <c r="D17" s="27"/>
      <c r="E17" s="27"/>
      <c r="F17" s="27"/>
      <c r="G17" s="27"/>
      <c r="H17" s="27"/>
    </row>
    <row r="18" spans="2:8" ht="24.95" customHeight="1" x14ac:dyDescent="0.2">
      <c r="B18" s="1589" t="s">
        <v>1705</v>
      </c>
      <c r="C18" s="1589"/>
      <c r="D18" s="1589"/>
      <c r="E18" s="27"/>
      <c r="F18" s="27"/>
      <c r="G18" s="27"/>
      <c r="H18" s="27"/>
    </row>
    <row r="19" spans="2:8" ht="24.95" customHeight="1" x14ac:dyDescent="0.2">
      <c r="B19" s="1590" t="s">
        <v>1691</v>
      </c>
      <c r="C19" s="1591"/>
      <c r="D19" s="1591"/>
      <c r="E19" s="1591"/>
      <c r="F19" s="27"/>
      <c r="G19" s="27"/>
      <c r="H19" s="27"/>
    </row>
    <row r="20" spans="2:8" x14ac:dyDescent="0.2">
      <c r="B20" s="27"/>
      <c r="C20" s="27"/>
      <c r="D20" s="27"/>
      <c r="E20" s="27"/>
      <c r="F20" s="27"/>
      <c r="G20" s="27"/>
      <c r="H20" s="27"/>
    </row>
    <row r="21" spans="2:8" x14ac:dyDescent="0.2">
      <c r="B21" s="27"/>
      <c r="C21" s="27"/>
      <c r="D21" s="27"/>
      <c r="E21" s="27"/>
      <c r="F21" s="27"/>
      <c r="G21" s="27"/>
      <c r="H21" s="27"/>
    </row>
    <row r="22" spans="2:8" x14ac:dyDescent="0.2">
      <c r="B22" s="27"/>
      <c r="C22" s="27"/>
      <c r="D22" s="27"/>
      <c r="E22" s="27"/>
      <c r="F22" s="27"/>
      <c r="G22" s="27"/>
      <c r="H22" s="27"/>
    </row>
  </sheetData>
  <sheetProtection algorithmName="SHA-512" hashValue="/JI6B2hOMNh7/K0PTSeOPOecfxz7wXj8f4SVRnYlcMotSFwdxqL9dx7WIPcOXFgeVEBYZtWcumTTinQlmj1KTg==" saltValue="FcitpKPKSCTz2tvs63S6Sg==" spinCount="100000" sheet="1" objects="1" scenarios="1"/>
  <mergeCells count="14">
    <mergeCell ref="B14:G14"/>
    <mergeCell ref="B15:F15"/>
    <mergeCell ref="B16:E16"/>
    <mergeCell ref="B18:D18"/>
    <mergeCell ref="B19:E19"/>
    <mergeCell ref="C10:D10"/>
    <mergeCell ref="F10:G10"/>
    <mergeCell ref="B2:F2"/>
    <mergeCell ref="B5:F5"/>
    <mergeCell ref="C9:D9"/>
    <mergeCell ref="F9:G9"/>
    <mergeCell ref="B3:C3"/>
    <mergeCell ref="B7:C7"/>
    <mergeCell ref="E7:F7"/>
  </mergeCells>
  <hyperlinks>
    <hyperlink ref="B3"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91"/>
  <sheetViews>
    <sheetView showGridLines="0" zoomScaleNormal="100" zoomScalePageLayoutView="150" workbookViewId="0">
      <pane ySplit="3" topLeftCell="A4" activePane="bottomLeft" state="frozen"/>
      <selection pane="bottomLeft"/>
    </sheetView>
  </sheetViews>
  <sheetFormatPr baseColWidth="10" defaultColWidth="9.140625" defaultRowHeight="11.25" x14ac:dyDescent="0.2"/>
  <cols>
    <col min="1" max="1" width="1.7109375" style="35" customWidth="1"/>
    <col min="2" max="2" width="4.5703125" style="141" customWidth="1"/>
    <col min="3" max="3" width="5" style="35" customWidth="1"/>
    <col min="4" max="4" width="31.28515625" style="2" customWidth="1"/>
    <col min="5" max="5" width="30.85546875" style="32" customWidth="1"/>
    <col min="6" max="6" width="65.28515625" style="2" customWidth="1"/>
    <col min="7" max="7" width="29.140625" style="38" customWidth="1"/>
    <col min="8" max="8" width="28" style="38" customWidth="1"/>
    <col min="9" max="9" width="31.85546875" style="38" customWidth="1"/>
    <col min="10" max="10" width="67.28515625" style="38" customWidth="1"/>
    <col min="11" max="11" width="30.5703125" style="38" hidden="1" customWidth="1"/>
    <col min="12" max="12" width="37.28515625" style="38" hidden="1" customWidth="1"/>
    <col min="13" max="13" width="26.5703125" style="38" hidden="1" customWidth="1"/>
    <col min="14" max="16384" width="9.140625" style="3"/>
  </cols>
  <sheetData>
    <row r="1" spans="1:13" ht="3.6" customHeight="1" x14ac:dyDescent="0.2">
      <c r="A1" s="52"/>
      <c r="F1" s="44"/>
    </row>
    <row r="2" spans="1:13" ht="28.15" customHeight="1" x14ac:dyDescent="0.2">
      <c r="A2" s="4"/>
      <c r="B2" s="688" t="s">
        <v>2953</v>
      </c>
      <c r="C2" s="688"/>
      <c r="D2" s="688"/>
      <c r="E2" s="688"/>
      <c r="F2" s="44"/>
      <c r="K2" s="608" t="s">
        <v>412</v>
      </c>
      <c r="L2" s="609" t="s">
        <v>413</v>
      </c>
      <c r="M2" s="610" t="s">
        <v>417</v>
      </c>
    </row>
    <row r="3" spans="1:13" ht="21" customHeight="1" x14ac:dyDescent="0.2">
      <c r="A3" s="4"/>
      <c r="B3" s="687" t="s">
        <v>2881</v>
      </c>
      <c r="C3" s="687"/>
      <c r="D3" s="687"/>
      <c r="E3" s="290"/>
      <c r="F3" s="44"/>
      <c r="K3" s="174"/>
      <c r="L3" s="426" t="s">
        <v>1338</v>
      </c>
      <c r="M3" s="425">
        <f>COUNTIF(M4:M89,L3)</f>
        <v>18</v>
      </c>
    </row>
    <row r="4" spans="1:13" ht="27" customHeight="1" x14ac:dyDescent="0.2">
      <c r="A4" s="33"/>
      <c r="B4" s="517" t="s">
        <v>2443</v>
      </c>
      <c r="C4" s="518" t="s">
        <v>80</v>
      </c>
      <c r="D4" s="519" t="s">
        <v>61</v>
      </c>
      <c r="E4" s="442"/>
      <c r="F4" s="520"/>
      <c r="G4" s="501" t="s">
        <v>114</v>
      </c>
      <c r="H4" s="521" t="s">
        <v>1634</v>
      </c>
      <c r="I4" s="442"/>
      <c r="J4" s="522"/>
      <c r="K4" s="432"/>
      <c r="L4" s="172"/>
      <c r="M4" s="173"/>
    </row>
    <row r="5" spans="1:13" ht="37.5" customHeight="1" x14ac:dyDescent="0.2">
      <c r="A5" s="33"/>
      <c r="B5" s="634" t="s">
        <v>2444</v>
      </c>
      <c r="C5" s="611">
        <v>1</v>
      </c>
      <c r="D5" s="187" t="s">
        <v>75</v>
      </c>
      <c r="E5" s="187" t="s">
        <v>38</v>
      </c>
      <c r="F5" s="187" t="s">
        <v>59</v>
      </c>
      <c r="G5" s="502" t="s">
        <v>127</v>
      </c>
      <c r="H5" s="409" t="s">
        <v>1385</v>
      </c>
      <c r="I5" s="281" t="s">
        <v>38</v>
      </c>
      <c r="J5" s="498" t="s">
        <v>2321</v>
      </c>
      <c r="K5" s="433" t="s">
        <v>93</v>
      </c>
      <c r="L5" s="152" t="s">
        <v>414</v>
      </c>
      <c r="M5" s="158" t="s">
        <v>93</v>
      </c>
    </row>
    <row r="6" spans="1:13" ht="37.5" customHeight="1" x14ac:dyDescent="0.2">
      <c r="A6" s="33"/>
      <c r="B6" s="634" t="s">
        <v>2445</v>
      </c>
      <c r="C6" s="611">
        <v>1</v>
      </c>
      <c r="D6" s="281" t="s">
        <v>76</v>
      </c>
      <c r="E6" s="281" t="s">
        <v>44</v>
      </c>
      <c r="F6" s="281" t="s">
        <v>60</v>
      </c>
      <c r="G6" s="502" t="s">
        <v>128</v>
      </c>
      <c r="H6" s="409" t="s">
        <v>1386</v>
      </c>
      <c r="I6" s="281" t="s">
        <v>1387</v>
      </c>
      <c r="J6" s="498" t="s">
        <v>2322</v>
      </c>
      <c r="K6" s="433" t="s">
        <v>93</v>
      </c>
      <c r="L6" s="152" t="s">
        <v>414</v>
      </c>
      <c r="M6" s="158" t="s">
        <v>93</v>
      </c>
    </row>
    <row r="7" spans="1:13" ht="42" customHeight="1" x14ac:dyDescent="0.2">
      <c r="A7" s="33"/>
      <c r="B7" s="634" t="s">
        <v>2446</v>
      </c>
      <c r="C7" s="611">
        <v>1</v>
      </c>
      <c r="D7" s="281" t="s">
        <v>77</v>
      </c>
      <c r="E7" s="281" t="s">
        <v>44</v>
      </c>
      <c r="F7" s="281" t="s">
        <v>60</v>
      </c>
      <c r="G7" s="502" t="s">
        <v>402</v>
      </c>
      <c r="H7" s="409" t="s">
        <v>1388</v>
      </c>
      <c r="I7" s="281" t="s">
        <v>1387</v>
      </c>
      <c r="J7" s="498" t="s">
        <v>2322</v>
      </c>
      <c r="K7" s="433" t="s">
        <v>93</v>
      </c>
      <c r="L7" s="152" t="s">
        <v>414</v>
      </c>
      <c r="M7" s="158" t="s">
        <v>93</v>
      </c>
    </row>
    <row r="8" spans="1:13" ht="19.5" customHeight="1" x14ac:dyDescent="0.2">
      <c r="A8" s="33"/>
      <c r="B8" s="612" t="s">
        <v>2</v>
      </c>
      <c r="C8" s="612">
        <v>1</v>
      </c>
      <c r="D8" s="153" t="s">
        <v>41</v>
      </c>
      <c r="E8" s="153"/>
      <c r="F8" s="613"/>
      <c r="G8" s="503" t="s">
        <v>115</v>
      </c>
      <c r="H8" s="510" t="s">
        <v>1633</v>
      </c>
      <c r="I8" s="153"/>
      <c r="J8" s="159"/>
      <c r="K8" s="434"/>
      <c r="L8" s="153"/>
      <c r="M8" s="159"/>
    </row>
    <row r="9" spans="1:13" ht="86.25" customHeight="1" x14ac:dyDescent="0.2">
      <c r="A9" s="291"/>
      <c r="B9" s="180" t="s">
        <v>1334</v>
      </c>
      <c r="C9" s="614">
        <v>1</v>
      </c>
      <c r="D9" s="247" t="s">
        <v>78</v>
      </c>
      <c r="E9" s="247" t="s">
        <v>48</v>
      </c>
      <c r="F9" s="247" t="s">
        <v>551</v>
      </c>
      <c r="G9" s="502" t="s">
        <v>129</v>
      </c>
      <c r="H9" s="409" t="s">
        <v>1430</v>
      </c>
      <c r="I9" s="281" t="s">
        <v>1387</v>
      </c>
      <c r="J9" s="498" t="s">
        <v>2323</v>
      </c>
      <c r="K9" s="433" t="s">
        <v>93</v>
      </c>
      <c r="L9" s="165" t="s">
        <v>1148</v>
      </c>
      <c r="M9" s="158" t="s">
        <v>93</v>
      </c>
    </row>
    <row r="10" spans="1:13" ht="52.15" customHeight="1" x14ac:dyDescent="0.2">
      <c r="A10" s="291"/>
      <c r="B10" s="693" t="s">
        <v>2377</v>
      </c>
      <c r="C10" s="695">
        <v>1</v>
      </c>
      <c r="D10" s="697" t="s">
        <v>130</v>
      </c>
      <c r="E10" s="697" t="s">
        <v>131</v>
      </c>
      <c r="F10" s="300" t="s">
        <v>1149</v>
      </c>
      <c r="G10" s="699" t="s">
        <v>132</v>
      </c>
      <c r="H10" s="700" t="s">
        <v>1429</v>
      </c>
      <c r="I10" s="702" t="s">
        <v>1390</v>
      </c>
      <c r="J10" s="615" t="s">
        <v>2324</v>
      </c>
      <c r="K10" s="704" t="s">
        <v>415</v>
      </c>
      <c r="L10" s="689" t="s">
        <v>416</v>
      </c>
      <c r="M10" s="691" t="s">
        <v>95</v>
      </c>
    </row>
    <row r="11" spans="1:13" ht="18.600000000000001" customHeight="1" x14ac:dyDescent="0.2">
      <c r="A11" s="291"/>
      <c r="B11" s="694"/>
      <c r="C11" s="696"/>
      <c r="D11" s="698"/>
      <c r="E11" s="698"/>
      <c r="F11" s="672" t="s">
        <v>2929</v>
      </c>
      <c r="G11" s="699"/>
      <c r="H11" s="701"/>
      <c r="I11" s="703"/>
      <c r="J11" s="672" t="s">
        <v>2930</v>
      </c>
      <c r="K11" s="705"/>
      <c r="L11" s="690"/>
      <c r="M11" s="692"/>
    </row>
    <row r="12" spans="1:13" ht="53.25" customHeight="1" x14ac:dyDescent="0.2">
      <c r="A12" s="291"/>
      <c r="B12" s="180" t="s">
        <v>2378</v>
      </c>
      <c r="C12" s="614">
        <v>1</v>
      </c>
      <c r="D12" s="247" t="s">
        <v>133</v>
      </c>
      <c r="E12" s="247" t="s">
        <v>134</v>
      </c>
      <c r="F12" s="247" t="s">
        <v>552</v>
      </c>
      <c r="G12" s="502" t="s">
        <v>135</v>
      </c>
      <c r="H12" s="409" t="s">
        <v>1428</v>
      </c>
      <c r="I12" s="281" t="s">
        <v>1387</v>
      </c>
      <c r="J12" s="498" t="s">
        <v>2325</v>
      </c>
      <c r="K12" s="435" t="s">
        <v>418</v>
      </c>
      <c r="L12" s="165" t="s">
        <v>419</v>
      </c>
      <c r="M12" s="166" t="s">
        <v>95</v>
      </c>
    </row>
    <row r="13" spans="1:13" ht="40.5" customHeight="1" x14ac:dyDescent="0.2">
      <c r="A13" s="291"/>
      <c r="B13" s="180" t="s">
        <v>2379</v>
      </c>
      <c r="C13" s="164">
        <v>1</v>
      </c>
      <c r="D13" s="247" t="s">
        <v>583</v>
      </c>
      <c r="E13" s="247" t="s">
        <v>584</v>
      </c>
      <c r="F13" s="281" t="s">
        <v>1132</v>
      </c>
      <c r="G13" s="502" t="s">
        <v>585</v>
      </c>
      <c r="H13" s="515" t="s">
        <v>1427</v>
      </c>
      <c r="I13" s="152" t="s">
        <v>1391</v>
      </c>
      <c r="J13" s="498" t="s">
        <v>2326</v>
      </c>
      <c r="K13" s="435" t="s">
        <v>420</v>
      </c>
      <c r="L13" s="165" t="s">
        <v>1088</v>
      </c>
      <c r="M13" s="166" t="s">
        <v>1338</v>
      </c>
    </row>
    <row r="14" spans="1:13" ht="62.25" customHeight="1" x14ac:dyDescent="0.2">
      <c r="A14" s="291"/>
      <c r="B14" s="180" t="s">
        <v>2380</v>
      </c>
      <c r="C14" s="164">
        <v>1</v>
      </c>
      <c r="D14" s="247" t="s">
        <v>79</v>
      </c>
      <c r="E14" s="281" t="s">
        <v>2703</v>
      </c>
      <c r="F14" s="281" t="s">
        <v>7</v>
      </c>
      <c r="G14" s="504" t="s">
        <v>136</v>
      </c>
      <c r="H14" s="409" t="s">
        <v>1426</v>
      </c>
      <c r="I14" s="281" t="s">
        <v>2704</v>
      </c>
      <c r="J14" s="498" t="s">
        <v>1389</v>
      </c>
      <c r="K14" s="435" t="s">
        <v>421</v>
      </c>
      <c r="L14" s="188" t="s">
        <v>96</v>
      </c>
      <c r="M14" s="166" t="s">
        <v>95</v>
      </c>
    </row>
    <row r="15" spans="1:13" ht="123" customHeight="1" x14ac:dyDescent="0.2">
      <c r="A15" s="291"/>
      <c r="B15" s="180" t="s">
        <v>2381</v>
      </c>
      <c r="C15" s="294">
        <v>1</v>
      </c>
      <c r="D15" s="281" t="s">
        <v>495</v>
      </c>
      <c r="E15" s="281" t="s">
        <v>503</v>
      </c>
      <c r="F15" s="281" t="s">
        <v>1133</v>
      </c>
      <c r="G15" s="504" t="s">
        <v>488</v>
      </c>
      <c r="H15" s="367" t="s">
        <v>1425</v>
      </c>
      <c r="I15" s="281" t="s">
        <v>1394</v>
      </c>
      <c r="J15" s="365" t="s">
        <v>2327</v>
      </c>
      <c r="K15" s="435" t="s">
        <v>423</v>
      </c>
      <c r="L15" s="247" t="s">
        <v>1165</v>
      </c>
      <c r="M15" s="158" t="s">
        <v>1338</v>
      </c>
    </row>
    <row r="16" spans="1:13" ht="18" customHeight="1" x14ac:dyDescent="0.2">
      <c r="A16" s="291"/>
      <c r="B16" s="179" t="s">
        <v>9</v>
      </c>
      <c r="C16" s="179">
        <v>2</v>
      </c>
      <c r="D16" s="154" t="s">
        <v>137</v>
      </c>
      <c r="E16" s="616"/>
      <c r="F16" s="154"/>
      <c r="G16" s="505" t="s">
        <v>116</v>
      </c>
      <c r="H16" s="511" t="s">
        <v>1635</v>
      </c>
      <c r="I16" s="154"/>
      <c r="J16" s="160"/>
      <c r="K16" s="436"/>
      <c r="L16" s="154"/>
      <c r="M16" s="160"/>
    </row>
    <row r="17" spans="1:13" ht="24.75" customHeight="1" x14ac:dyDescent="0.2">
      <c r="A17" s="291"/>
      <c r="B17" s="179" t="s">
        <v>45</v>
      </c>
      <c r="C17" s="179">
        <v>1</v>
      </c>
      <c r="D17" s="154" t="s">
        <v>406</v>
      </c>
      <c r="E17" s="154"/>
      <c r="F17" s="154"/>
      <c r="G17" s="505" t="s">
        <v>125</v>
      </c>
      <c r="H17" s="511" t="s">
        <v>1636</v>
      </c>
      <c r="I17" s="154"/>
      <c r="J17" s="160"/>
      <c r="K17" s="436"/>
      <c r="L17" s="154"/>
      <c r="M17" s="160"/>
    </row>
    <row r="18" spans="1:13" ht="78.75" customHeight="1" x14ac:dyDescent="0.2">
      <c r="A18" s="5"/>
      <c r="B18" s="149" t="s">
        <v>1086</v>
      </c>
      <c r="C18" s="294">
        <v>1</v>
      </c>
      <c r="D18" s="281" t="s">
        <v>1105</v>
      </c>
      <c r="E18" s="181" t="s">
        <v>1106</v>
      </c>
      <c r="F18" s="281" t="s">
        <v>1134</v>
      </c>
      <c r="G18" s="504" t="s">
        <v>139</v>
      </c>
      <c r="H18" s="409" t="s">
        <v>1969</v>
      </c>
      <c r="I18" s="281" t="s">
        <v>1970</v>
      </c>
      <c r="J18" s="498" t="s">
        <v>2328</v>
      </c>
      <c r="K18" s="433" t="s">
        <v>93</v>
      </c>
      <c r="L18" s="152" t="s">
        <v>414</v>
      </c>
      <c r="M18" s="158" t="s">
        <v>93</v>
      </c>
    </row>
    <row r="19" spans="1:13" ht="57" customHeight="1" x14ac:dyDescent="0.2">
      <c r="A19" s="5"/>
      <c r="B19" s="149" t="s">
        <v>2382</v>
      </c>
      <c r="C19" s="294">
        <v>1</v>
      </c>
      <c r="D19" s="281" t="s">
        <v>1074</v>
      </c>
      <c r="E19" s="181" t="s">
        <v>582</v>
      </c>
      <c r="F19" s="281" t="s">
        <v>7</v>
      </c>
      <c r="G19" s="504" t="s">
        <v>1164</v>
      </c>
      <c r="H19" s="409" t="s">
        <v>1971</v>
      </c>
      <c r="I19" s="281" t="s">
        <v>1392</v>
      </c>
      <c r="J19" s="498" t="s">
        <v>1389</v>
      </c>
      <c r="K19" s="433" t="s">
        <v>93</v>
      </c>
      <c r="L19" s="165" t="s">
        <v>486</v>
      </c>
      <c r="M19" s="158" t="s">
        <v>93</v>
      </c>
    </row>
    <row r="20" spans="1:13" ht="186" customHeight="1" x14ac:dyDescent="0.2">
      <c r="A20" s="291"/>
      <c r="B20" s="149" t="s">
        <v>2383</v>
      </c>
      <c r="C20" s="294">
        <v>1</v>
      </c>
      <c r="D20" s="281" t="s">
        <v>1120</v>
      </c>
      <c r="E20" s="281" t="s">
        <v>505</v>
      </c>
      <c r="F20" s="281" t="s">
        <v>1135</v>
      </c>
      <c r="G20" s="504" t="s">
        <v>485</v>
      </c>
      <c r="H20" s="409" t="s">
        <v>1972</v>
      </c>
      <c r="I20" s="281" t="s">
        <v>1394</v>
      </c>
      <c r="J20" s="498" t="s">
        <v>2329</v>
      </c>
      <c r="K20" s="433" t="s">
        <v>93</v>
      </c>
      <c r="L20" s="165" t="s">
        <v>486</v>
      </c>
      <c r="M20" s="158" t="s">
        <v>93</v>
      </c>
    </row>
    <row r="21" spans="1:13" ht="44.25" customHeight="1" x14ac:dyDescent="0.2">
      <c r="A21" s="5"/>
      <c r="B21" s="149" t="s">
        <v>2384</v>
      </c>
      <c r="C21" s="611">
        <v>1</v>
      </c>
      <c r="D21" s="247" t="s">
        <v>140</v>
      </c>
      <c r="E21" s="247" t="s">
        <v>141</v>
      </c>
      <c r="F21" s="186" t="s">
        <v>142</v>
      </c>
      <c r="G21" s="502" t="s">
        <v>143</v>
      </c>
      <c r="H21" s="409" t="s">
        <v>1424</v>
      </c>
      <c r="I21" s="247" t="s">
        <v>1395</v>
      </c>
      <c r="J21" s="498" t="s">
        <v>2330</v>
      </c>
      <c r="K21" s="435" t="s">
        <v>422</v>
      </c>
      <c r="L21" s="281" t="s">
        <v>87</v>
      </c>
      <c r="M21" s="166" t="s">
        <v>95</v>
      </c>
    </row>
    <row r="22" spans="1:13" ht="46.5" customHeight="1" x14ac:dyDescent="0.2">
      <c r="A22" s="5"/>
      <c r="B22" s="149" t="s">
        <v>2385</v>
      </c>
      <c r="C22" s="611">
        <v>1</v>
      </c>
      <c r="D22" s="247" t="s">
        <v>144</v>
      </c>
      <c r="E22" s="247" t="s">
        <v>36</v>
      </c>
      <c r="F22" s="188" t="s">
        <v>142</v>
      </c>
      <c r="G22" s="502" t="s">
        <v>145</v>
      </c>
      <c r="H22" s="409" t="s">
        <v>1422</v>
      </c>
      <c r="I22" s="247" t="s">
        <v>36</v>
      </c>
      <c r="J22" s="498" t="s">
        <v>2330</v>
      </c>
      <c r="K22" s="433" t="s">
        <v>93</v>
      </c>
      <c r="L22" s="152" t="s">
        <v>414</v>
      </c>
      <c r="M22" s="158" t="s">
        <v>93</v>
      </c>
    </row>
    <row r="23" spans="1:13" ht="132" customHeight="1" x14ac:dyDescent="0.2">
      <c r="A23" s="5"/>
      <c r="B23" s="149" t="s">
        <v>2386</v>
      </c>
      <c r="C23" s="611">
        <v>1</v>
      </c>
      <c r="D23" s="247" t="s">
        <v>146</v>
      </c>
      <c r="E23" s="247" t="s">
        <v>37</v>
      </c>
      <c r="F23" s="188" t="s">
        <v>2315</v>
      </c>
      <c r="G23" s="502" t="s">
        <v>147</v>
      </c>
      <c r="H23" s="409" t="s">
        <v>1423</v>
      </c>
      <c r="I23" s="247" t="s">
        <v>37</v>
      </c>
      <c r="J23" s="498" t="s">
        <v>2331</v>
      </c>
      <c r="K23" s="433" t="s">
        <v>93</v>
      </c>
      <c r="L23" s="152" t="s">
        <v>414</v>
      </c>
      <c r="M23" s="158" t="s">
        <v>93</v>
      </c>
    </row>
    <row r="24" spans="1:13" ht="56.25" x14ac:dyDescent="0.2">
      <c r="A24" s="5"/>
      <c r="B24" s="149" t="s">
        <v>2387</v>
      </c>
      <c r="C24" s="611">
        <v>1</v>
      </c>
      <c r="D24" s="247" t="s">
        <v>148</v>
      </c>
      <c r="E24" s="247" t="s">
        <v>121</v>
      </c>
      <c r="F24" s="281" t="s">
        <v>149</v>
      </c>
      <c r="G24" s="502" t="s">
        <v>150</v>
      </c>
      <c r="H24" s="409" t="s">
        <v>1421</v>
      </c>
      <c r="I24" s="152" t="s">
        <v>1391</v>
      </c>
      <c r="J24" s="498" t="s">
        <v>2332</v>
      </c>
      <c r="K24" s="433" t="s">
        <v>93</v>
      </c>
      <c r="L24" s="152" t="s">
        <v>414</v>
      </c>
      <c r="M24" s="158" t="s">
        <v>93</v>
      </c>
    </row>
    <row r="25" spans="1:13" ht="21.75" customHeight="1" x14ac:dyDescent="0.2">
      <c r="A25" s="5"/>
      <c r="B25" s="179" t="s">
        <v>51</v>
      </c>
      <c r="C25" s="179">
        <v>1</v>
      </c>
      <c r="D25" s="154" t="s">
        <v>82</v>
      </c>
      <c r="E25" s="616"/>
      <c r="F25" s="617"/>
      <c r="G25" s="505" t="s">
        <v>117</v>
      </c>
      <c r="H25" s="511" t="s">
        <v>1637</v>
      </c>
      <c r="I25" s="154"/>
      <c r="J25" s="160"/>
      <c r="K25" s="436"/>
      <c r="L25" s="154"/>
      <c r="M25" s="160"/>
    </row>
    <row r="26" spans="1:13" ht="87" customHeight="1" x14ac:dyDescent="0.2">
      <c r="A26" s="34"/>
      <c r="B26" s="149" t="s">
        <v>2388</v>
      </c>
      <c r="C26" s="164">
        <v>1</v>
      </c>
      <c r="D26" s="298" t="s">
        <v>1136</v>
      </c>
      <c r="E26" s="247" t="s">
        <v>151</v>
      </c>
      <c r="F26" s="281" t="s">
        <v>1075</v>
      </c>
      <c r="G26" s="502" t="s">
        <v>1137</v>
      </c>
      <c r="H26" s="516" t="s">
        <v>1420</v>
      </c>
      <c r="I26" s="247" t="s">
        <v>151</v>
      </c>
      <c r="J26" s="498" t="s">
        <v>2333</v>
      </c>
      <c r="K26" s="435" t="s">
        <v>424</v>
      </c>
      <c r="L26" s="152" t="s">
        <v>38</v>
      </c>
      <c r="M26" s="166" t="s">
        <v>95</v>
      </c>
    </row>
    <row r="27" spans="1:13" ht="114.75" customHeight="1" x14ac:dyDescent="0.2">
      <c r="A27" s="34"/>
      <c r="B27" s="149" t="s">
        <v>2389</v>
      </c>
      <c r="C27" s="611">
        <v>1</v>
      </c>
      <c r="D27" s="463" t="s">
        <v>152</v>
      </c>
      <c r="E27" s="296" t="s">
        <v>1166</v>
      </c>
      <c r="F27" s="186" t="s">
        <v>559</v>
      </c>
      <c r="G27" s="506" t="s">
        <v>153</v>
      </c>
      <c r="H27" s="523" t="s">
        <v>1419</v>
      </c>
      <c r="I27" s="564" t="s">
        <v>1397</v>
      </c>
      <c r="J27" s="446" t="s">
        <v>2334</v>
      </c>
      <c r="K27" s="437" t="s">
        <v>423</v>
      </c>
      <c r="L27" s="247" t="s">
        <v>88</v>
      </c>
      <c r="M27" s="167" t="s">
        <v>95</v>
      </c>
    </row>
    <row r="28" spans="1:13" ht="312.75" customHeight="1" x14ac:dyDescent="0.2">
      <c r="A28" s="5"/>
      <c r="B28" s="149" t="s">
        <v>2390</v>
      </c>
      <c r="C28" s="611">
        <v>1</v>
      </c>
      <c r="D28" s="463" t="s">
        <v>154</v>
      </c>
      <c r="E28" s="181" t="s">
        <v>1107</v>
      </c>
      <c r="F28" s="188" t="s">
        <v>2774</v>
      </c>
      <c r="G28" s="502" t="s">
        <v>155</v>
      </c>
      <c r="H28" s="409" t="s">
        <v>1418</v>
      </c>
      <c r="I28" s="281" t="s">
        <v>1396</v>
      </c>
      <c r="J28" s="411" t="s">
        <v>2335</v>
      </c>
      <c r="K28" s="435" t="s">
        <v>425</v>
      </c>
      <c r="L28" s="247" t="s">
        <v>98</v>
      </c>
      <c r="M28" s="166" t="s">
        <v>95</v>
      </c>
    </row>
    <row r="29" spans="1:13" s="295" customFormat="1" ht="88.5" customHeight="1" x14ac:dyDescent="0.2">
      <c r="A29" s="292"/>
      <c r="B29" s="149" t="s">
        <v>2391</v>
      </c>
      <c r="C29" s="614">
        <v>1</v>
      </c>
      <c r="D29" s="186" t="s">
        <v>156</v>
      </c>
      <c r="E29" s="186" t="s">
        <v>1101</v>
      </c>
      <c r="F29" s="281" t="s">
        <v>2320</v>
      </c>
      <c r="G29" s="504" t="s">
        <v>157</v>
      </c>
      <c r="H29" s="499" t="s">
        <v>1417</v>
      </c>
      <c r="I29" s="186" t="s">
        <v>1465</v>
      </c>
      <c r="J29" s="365" t="s">
        <v>2336</v>
      </c>
      <c r="K29" s="438" t="s">
        <v>426</v>
      </c>
      <c r="L29" s="281" t="s">
        <v>97</v>
      </c>
      <c r="M29" s="168" t="s">
        <v>95</v>
      </c>
    </row>
    <row r="30" spans="1:13" s="295" customFormat="1" ht="58.5" customHeight="1" x14ac:dyDescent="0.2">
      <c r="A30" s="292"/>
      <c r="B30" s="149" t="s">
        <v>2392</v>
      </c>
      <c r="C30" s="618">
        <v>1</v>
      </c>
      <c r="D30" s="417" t="s">
        <v>480</v>
      </c>
      <c r="E30" s="417" t="s">
        <v>1100</v>
      </c>
      <c r="F30" s="417" t="s">
        <v>2945</v>
      </c>
      <c r="G30" s="619" t="s">
        <v>481</v>
      </c>
      <c r="H30" s="620" t="s">
        <v>1416</v>
      </c>
      <c r="I30" s="417" t="s">
        <v>1100</v>
      </c>
      <c r="J30" s="566" t="s">
        <v>3008</v>
      </c>
      <c r="K30" s="621" t="s">
        <v>427</v>
      </c>
      <c r="L30" s="417" t="s">
        <v>482</v>
      </c>
      <c r="M30" s="423" t="s">
        <v>1338</v>
      </c>
    </row>
    <row r="31" spans="1:13" ht="65.25" customHeight="1" x14ac:dyDescent="0.2">
      <c r="A31" s="5"/>
      <c r="B31" s="149" t="s">
        <v>2393</v>
      </c>
      <c r="C31" s="611">
        <v>1</v>
      </c>
      <c r="D31" s="186" t="s">
        <v>158</v>
      </c>
      <c r="E31" s="186" t="s">
        <v>92</v>
      </c>
      <c r="F31" s="186" t="s">
        <v>1138</v>
      </c>
      <c r="G31" s="507" t="s">
        <v>159</v>
      </c>
      <c r="H31" s="514" t="s">
        <v>1415</v>
      </c>
      <c r="I31" s="186" t="s">
        <v>92</v>
      </c>
      <c r="J31" s="365" t="s">
        <v>2337</v>
      </c>
      <c r="K31" s="439" t="s">
        <v>428</v>
      </c>
      <c r="L31" s="247" t="s">
        <v>91</v>
      </c>
      <c r="M31" s="423" t="s">
        <v>1338</v>
      </c>
    </row>
    <row r="32" spans="1:13" ht="46.5" customHeight="1" x14ac:dyDescent="0.2">
      <c r="A32" s="5"/>
      <c r="B32" s="149" t="s">
        <v>2394</v>
      </c>
      <c r="C32" s="611">
        <v>1</v>
      </c>
      <c r="D32" s="186" t="s">
        <v>160</v>
      </c>
      <c r="E32" s="181" t="s">
        <v>2819</v>
      </c>
      <c r="F32" s="186" t="s">
        <v>2204</v>
      </c>
      <c r="G32" s="507" t="s">
        <v>161</v>
      </c>
      <c r="H32" s="514" t="s">
        <v>1414</v>
      </c>
      <c r="I32" s="281" t="s">
        <v>1939</v>
      </c>
      <c r="J32" s="365" t="s">
        <v>2338</v>
      </c>
      <c r="K32" s="439" t="s">
        <v>429</v>
      </c>
      <c r="L32" s="247" t="s">
        <v>1158</v>
      </c>
      <c r="M32" s="169" t="s">
        <v>95</v>
      </c>
    </row>
    <row r="33" spans="1:13" ht="98.25" customHeight="1" x14ac:dyDescent="0.2">
      <c r="A33" s="5"/>
      <c r="B33" s="149" t="s">
        <v>2395</v>
      </c>
      <c r="C33" s="611">
        <v>1</v>
      </c>
      <c r="D33" s="186" t="s">
        <v>162</v>
      </c>
      <c r="E33" s="186" t="s">
        <v>92</v>
      </c>
      <c r="F33" s="186" t="s">
        <v>1139</v>
      </c>
      <c r="G33" s="507" t="s">
        <v>163</v>
      </c>
      <c r="H33" s="514" t="s">
        <v>1413</v>
      </c>
      <c r="I33" s="186" t="s">
        <v>92</v>
      </c>
      <c r="J33" s="365" t="s">
        <v>2339</v>
      </c>
      <c r="K33" s="439" t="s">
        <v>430</v>
      </c>
      <c r="L33" s="247" t="s">
        <v>91</v>
      </c>
      <c r="M33" s="423" t="s">
        <v>1338</v>
      </c>
    </row>
    <row r="34" spans="1:13" ht="112.5" customHeight="1" x14ac:dyDescent="0.2">
      <c r="A34" s="5"/>
      <c r="B34" s="149" t="s">
        <v>2396</v>
      </c>
      <c r="C34" s="611">
        <v>1</v>
      </c>
      <c r="D34" s="186" t="s">
        <v>164</v>
      </c>
      <c r="E34" s="181" t="s">
        <v>1311</v>
      </c>
      <c r="F34" s="186" t="s">
        <v>2205</v>
      </c>
      <c r="G34" s="507" t="s">
        <v>165</v>
      </c>
      <c r="H34" s="514" t="s">
        <v>1412</v>
      </c>
      <c r="I34" s="281" t="s">
        <v>1311</v>
      </c>
      <c r="J34" s="365" t="s">
        <v>2340</v>
      </c>
      <c r="K34" s="439" t="s">
        <v>431</v>
      </c>
      <c r="L34" s="188" t="s">
        <v>400</v>
      </c>
      <c r="M34" s="169" t="s">
        <v>95</v>
      </c>
    </row>
    <row r="35" spans="1:13" ht="68.25" customHeight="1" x14ac:dyDescent="0.2">
      <c r="A35" s="5"/>
      <c r="B35" s="149" t="s">
        <v>2397</v>
      </c>
      <c r="C35" s="611">
        <v>1</v>
      </c>
      <c r="D35" s="186" t="s">
        <v>166</v>
      </c>
      <c r="E35" s="186" t="s">
        <v>92</v>
      </c>
      <c r="F35" s="186" t="s">
        <v>1138</v>
      </c>
      <c r="G35" s="507" t="s">
        <v>167</v>
      </c>
      <c r="H35" s="514" t="s">
        <v>1411</v>
      </c>
      <c r="I35" s="186" t="s">
        <v>92</v>
      </c>
      <c r="J35" s="365" t="s">
        <v>2337</v>
      </c>
      <c r="K35" s="439" t="s">
        <v>432</v>
      </c>
      <c r="L35" s="247" t="s">
        <v>91</v>
      </c>
      <c r="M35" s="423" t="s">
        <v>1338</v>
      </c>
    </row>
    <row r="36" spans="1:13" ht="128.25" customHeight="1" x14ac:dyDescent="0.2">
      <c r="A36" s="5"/>
      <c r="B36" s="149" t="s">
        <v>2398</v>
      </c>
      <c r="C36" s="611">
        <v>1</v>
      </c>
      <c r="D36" s="186" t="s">
        <v>168</v>
      </c>
      <c r="E36" s="186" t="s">
        <v>169</v>
      </c>
      <c r="F36" s="186" t="s">
        <v>2206</v>
      </c>
      <c r="G36" s="507" t="s">
        <v>170</v>
      </c>
      <c r="H36" s="514" t="s">
        <v>1409</v>
      </c>
      <c r="I36" s="186" t="s">
        <v>169</v>
      </c>
      <c r="J36" s="365" t="s">
        <v>2341</v>
      </c>
      <c r="K36" s="439" t="s">
        <v>433</v>
      </c>
      <c r="L36" s="186" t="s">
        <v>169</v>
      </c>
      <c r="M36" s="169" t="s">
        <v>95</v>
      </c>
    </row>
    <row r="37" spans="1:13" ht="88.5" customHeight="1" x14ac:dyDescent="0.2">
      <c r="A37" s="291"/>
      <c r="B37" s="149" t="s">
        <v>2399</v>
      </c>
      <c r="C37" s="611">
        <v>1</v>
      </c>
      <c r="D37" s="188" t="s">
        <v>171</v>
      </c>
      <c r="E37" s="171" t="s">
        <v>1193</v>
      </c>
      <c r="F37" s="186" t="s">
        <v>67</v>
      </c>
      <c r="G37" s="502" t="s">
        <v>173</v>
      </c>
      <c r="H37" s="514" t="s">
        <v>1410</v>
      </c>
      <c r="I37" s="171" t="s">
        <v>1399</v>
      </c>
      <c r="J37" s="411" t="s">
        <v>1389</v>
      </c>
      <c r="K37" s="438" t="s">
        <v>434</v>
      </c>
      <c r="L37" s="165" t="s">
        <v>435</v>
      </c>
      <c r="M37" s="166" t="s">
        <v>95</v>
      </c>
    </row>
    <row r="38" spans="1:13" ht="72" customHeight="1" x14ac:dyDescent="0.2">
      <c r="A38" s="291"/>
      <c r="B38" s="149" t="s">
        <v>2400</v>
      </c>
      <c r="C38" s="164">
        <v>1</v>
      </c>
      <c r="D38" s="247" t="s">
        <v>174</v>
      </c>
      <c r="E38" s="565" t="s">
        <v>1104</v>
      </c>
      <c r="F38" s="281" t="s">
        <v>1076</v>
      </c>
      <c r="G38" s="502" t="s">
        <v>175</v>
      </c>
      <c r="H38" s="514" t="s">
        <v>1973</v>
      </c>
      <c r="I38" s="565" t="s">
        <v>1398</v>
      </c>
      <c r="J38" s="498" t="s">
        <v>2342</v>
      </c>
      <c r="K38" s="435" t="s">
        <v>436</v>
      </c>
      <c r="L38" s="165" t="s">
        <v>437</v>
      </c>
      <c r="M38" s="423" t="s">
        <v>1338</v>
      </c>
    </row>
    <row r="39" spans="1:13" ht="60" customHeight="1" x14ac:dyDescent="0.2">
      <c r="A39" s="291"/>
      <c r="B39" s="149" t="s">
        <v>2401</v>
      </c>
      <c r="C39" s="164">
        <v>1</v>
      </c>
      <c r="D39" s="247" t="s">
        <v>176</v>
      </c>
      <c r="E39" s="565" t="s">
        <v>1104</v>
      </c>
      <c r="F39" s="281" t="s">
        <v>177</v>
      </c>
      <c r="G39" s="502" t="s">
        <v>178</v>
      </c>
      <c r="H39" s="514" t="s">
        <v>1974</v>
      </c>
      <c r="I39" s="565" t="s">
        <v>1398</v>
      </c>
      <c r="J39" s="446" t="s">
        <v>2343</v>
      </c>
      <c r="K39" s="435" t="s">
        <v>438</v>
      </c>
      <c r="L39" s="152" t="s">
        <v>439</v>
      </c>
      <c r="M39" s="166" t="s">
        <v>95</v>
      </c>
    </row>
    <row r="40" spans="1:13" s="4" customFormat="1" ht="26.25" customHeight="1" x14ac:dyDescent="0.2">
      <c r="A40" s="291"/>
      <c r="B40" s="179" t="s">
        <v>52</v>
      </c>
      <c r="C40" s="179" t="s">
        <v>42</v>
      </c>
      <c r="D40" s="157" t="s">
        <v>85</v>
      </c>
      <c r="E40" s="157"/>
      <c r="F40" s="157"/>
      <c r="G40" s="508" t="s">
        <v>1153</v>
      </c>
      <c r="H40" s="512" t="s">
        <v>1638</v>
      </c>
      <c r="I40" s="157"/>
      <c r="J40" s="163"/>
      <c r="K40" s="440"/>
      <c r="L40" s="157"/>
      <c r="M40" s="163"/>
    </row>
    <row r="41" spans="1:13" ht="43.5" customHeight="1" x14ac:dyDescent="0.2">
      <c r="A41" s="291"/>
      <c r="B41" s="149" t="s">
        <v>2398</v>
      </c>
      <c r="C41" s="164" t="s">
        <v>42</v>
      </c>
      <c r="D41" s="247" t="s">
        <v>1177</v>
      </c>
      <c r="E41" s="247" t="s">
        <v>38</v>
      </c>
      <c r="F41" s="247" t="s">
        <v>1077</v>
      </c>
      <c r="G41" s="502" t="s">
        <v>1152</v>
      </c>
      <c r="H41" s="409" t="s">
        <v>1407</v>
      </c>
      <c r="I41" s="247" t="s">
        <v>38</v>
      </c>
      <c r="J41" s="411" t="s">
        <v>2344</v>
      </c>
      <c r="K41" s="435" t="s">
        <v>440</v>
      </c>
      <c r="L41" s="152" t="s">
        <v>38</v>
      </c>
      <c r="M41" s="166" t="s">
        <v>95</v>
      </c>
    </row>
    <row r="42" spans="1:13" ht="102" customHeight="1" x14ac:dyDescent="0.2">
      <c r="A42" s="291"/>
      <c r="B42" s="149" t="s">
        <v>2399</v>
      </c>
      <c r="C42" s="164" t="s">
        <v>42</v>
      </c>
      <c r="D42" s="247" t="s">
        <v>1178</v>
      </c>
      <c r="E42" s="622" t="s">
        <v>1102</v>
      </c>
      <c r="F42" s="247" t="s">
        <v>1103</v>
      </c>
      <c r="G42" s="502" t="s">
        <v>1089</v>
      </c>
      <c r="H42" s="409" t="s">
        <v>1408</v>
      </c>
      <c r="I42" s="417" t="s">
        <v>1400</v>
      </c>
      <c r="J42" s="498" t="s">
        <v>2345</v>
      </c>
      <c r="K42" s="435" t="s">
        <v>441</v>
      </c>
      <c r="L42" s="186" t="s">
        <v>86</v>
      </c>
      <c r="M42" s="158" t="s">
        <v>1339</v>
      </c>
    </row>
    <row r="43" spans="1:13" ht="33" customHeight="1" x14ac:dyDescent="0.2">
      <c r="A43" s="291"/>
      <c r="B43" s="623" t="s">
        <v>56</v>
      </c>
      <c r="C43" s="179">
        <v>1</v>
      </c>
      <c r="D43" s="154" t="s">
        <v>469</v>
      </c>
      <c r="E43" s="154"/>
      <c r="F43" s="154"/>
      <c r="G43" s="505" t="s">
        <v>470</v>
      </c>
      <c r="H43" s="511" t="s">
        <v>1639</v>
      </c>
      <c r="I43" s="154"/>
      <c r="J43" s="160"/>
      <c r="K43" s="436"/>
      <c r="L43" s="154"/>
      <c r="M43" s="160"/>
    </row>
    <row r="44" spans="1:13" ht="55.5" customHeight="1" x14ac:dyDescent="0.2">
      <c r="A44" s="291"/>
      <c r="B44" s="149" t="s">
        <v>2402</v>
      </c>
      <c r="C44" s="164">
        <v>1</v>
      </c>
      <c r="D44" s="281" t="s">
        <v>471</v>
      </c>
      <c r="E44" s="281" t="s">
        <v>1108</v>
      </c>
      <c r="F44" s="247" t="s">
        <v>586</v>
      </c>
      <c r="G44" s="502" t="s">
        <v>475</v>
      </c>
      <c r="H44" s="409" t="s">
        <v>1406</v>
      </c>
      <c r="I44" s="281" t="s">
        <v>1975</v>
      </c>
      <c r="J44" s="446" t="s">
        <v>2346</v>
      </c>
      <c r="K44" s="435" t="s">
        <v>442</v>
      </c>
      <c r="L44" s="177" t="s">
        <v>477</v>
      </c>
      <c r="M44" s="158" t="s">
        <v>1338</v>
      </c>
    </row>
    <row r="45" spans="1:13" ht="48.75" customHeight="1" x14ac:dyDescent="0.2">
      <c r="A45" s="291"/>
      <c r="B45" s="149" t="s">
        <v>2403</v>
      </c>
      <c r="C45" s="164">
        <v>1</v>
      </c>
      <c r="D45" s="281" t="s">
        <v>1078</v>
      </c>
      <c r="E45" s="298" t="s">
        <v>38</v>
      </c>
      <c r="F45" s="247" t="s">
        <v>1080</v>
      </c>
      <c r="G45" s="502" t="s">
        <v>1090</v>
      </c>
      <c r="H45" s="409" t="s">
        <v>1404</v>
      </c>
      <c r="I45" s="247" t="s">
        <v>151</v>
      </c>
      <c r="J45" s="411" t="s">
        <v>2347</v>
      </c>
      <c r="K45" s="435" t="s">
        <v>1091</v>
      </c>
      <c r="L45" s="177" t="s">
        <v>1092</v>
      </c>
      <c r="M45" s="424" t="s">
        <v>95</v>
      </c>
    </row>
    <row r="46" spans="1:13" ht="45.75" customHeight="1" x14ac:dyDescent="0.2">
      <c r="A46" s="291"/>
      <c r="B46" s="149" t="s">
        <v>2404</v>
      </c>
      <c r="C46" s="164">
        <v>1</v>
      </c>
      <c r="D46" s="281" t="s">
        <v>1079</v>
      </c>
      <c r="E46" s="298" t="s">
        <v>38</v>
      </c>
      <c r="F46" s="247" t="s">
        <v>1081</v>
      </c>
      <c r="G46" s="504" t="s">
        <v>1376</v>
      </c>
      <c r="H46" s="409" t="s">
        <v>1405</v>
      </c>
      <c r="I46" s="247" t="s">
        <v>151</v>
      </c>
      <c r="J46" s="411" t="s">
        <v>2348</v>
      </c>
      <c r="K46" s="435" t="s">
        <v>1091</v>
      </c>
      <c r="L46" s="177" t="s">
        <v>1092</v>
      </c>
      <c r="M46" s="166" t="s">
        <v>95</v>
      </c>
    </row>
    <row r="47" spans="1:13" ht="30.75" customHeight="1" x14ac:dyDescent="0.2">
      <c r="A47" s="291"/>
      <c r="B47" s="623" t="s">
        <v>57</v>
      </c>
      <c r="C47" s="623">
        <v>1</v>
      </c>
      <c r="D47" s="154" t="s">
        <v>1109</v>
      </c>
      <c r="E47" s="154"/>
      <c r="F47" s="154"/>
      <c r="G47" s="505" t="s">
        <v>1167</v>
      </c>
      <c r="H47" s="511" t="s">
        <v>1976</v>
      </c>
      <c r="I47" s="154"/>
      <c r="J47" s="160"/>
      <c r="K47" s="436"/>
      <c r="L47" s="154"/>
      <c r="M47" s="160"/>
    </row>
    <row r="48" spans="1:13" ht="70.5" customHeight="1" x14ac:dyDescent="0.2">
      <c r="A48" s="291"/>
      <c r="B48" s="293" t="s">
        <v>2405</v>
      </c>
      <c r="C48" s="297">
        <v>1</v>
      </c>
      <c r="D48" s="186" t="s">
        <v>1169</v>
      </c>
      <c r="E48" s="281" t="s">
        <v>1110</v>
      </c>
      <c r="F48" s="281" t="s">
        <v>581</v>
      </c>
      <c r="G48" s="504" t="s">
        <v>472</v>
      </c>
      <c r="H48" s="409" t="s">
        <v>1977</v>
      </c>
      <c r="I48" s="281" t="s">
        <v>1978</v>
      </c>
      <c r="J48" s="365" t="s">
        <v>2349</v>
      </c>
      <c r="K48" s="435" t="s">
        <v>478</v>
      </c>
      <c r="L48" s="247" t="s">
        <v>111</v>
      </c>
      <c r="M48" s="158" t="s">
        <v>1339</v>
      </c>
    </row>
    <row r="49" spans="1:13" ht="49.5" customHeight="1" x14ac:dyDescent="0.2">
      <c r="A49" s="291"/>
      <c r="B49" s="293" t="s">
        <v>2406</v>
      </c>
      <c r="C49" s="294">
        <v>1</v>
      </c>
      <c r="D49" s="281" t="s">
        <v>1170</v>
      </c>
      <c r="E49" s="281" t="s">
        <v>226</v>
      </c>
      <c r="F49" s="281" t="s">
        <v>1111</v>
      </c>
      <c r="G49" s="504" t="s">
        <v>1377</v>
      </c>
      <c r="H49" s="409" t="s">
        <v>1979</v>
      </c>
      <c r="I49" s="281" t="s">
        <v>1980</v>
      </c>
      <c r="J49" s="365" t="s">
        <v>2350</v>
      </c>
      <c r="K49" s="435" t="s">
        <v>479</v>
      </c>
      <c r="L49" s="247" t="s">
        <v>112</v>
      </c>
      <c r="M49" s="178" t="s">
        <v>95</v>
      </c>
    </row>
    <row r="50" spans="1:13" ht="83.25" customHeight="1" x14ac:dyDescent="0.2">
      <c r="A50" s="291"/>
      <c r="B50" s="149" t="s">
        <v>2407</v>
      </c>
      <c r="C50" s="294">
        <v>1</v>
      </c>
      <c r="D50" s="281" t="s">
        <v>1171</v>
      </c>
      <c r="E50" s="181" t="s">
        <v>1112</v>
      </c>
      <c r="F50" s="281" t="s">
        <v>1113</v>
      </c>
      <c r="G50" s="504" t="s">
        <v>473</v>
      </c>
      <c r="H50" s="409" t="s">
        <v>1981</v>
      </c>
      <c r="I50" s="281" t="s">
        <v>1401</v>
      </c>
      <c r="J50" s="365" t="s">
        <v>2351</v>
      </c>
      <c r="K50" s="435" t="s">
        <v>443</v>
      </c>
      <c r="L50" s="281" t="s">
        <v>83</v>
      </c>
      <c r="M50" s="158" t="s">
        <v>1338</v>
      </c>
    </row>
    <row r="51" spans="1:13" ht="98.25" customHeight="1" x14ac:dyDescent="0.2">
      <c r="A51" s="291"/>
      <c r="B51" s="149" t="s">
        <v>2408</v>
      </c>
      <c r="C51" s="294">
        <v>1</v>
      </c>
      <c r="D51" s="281" t="s">
        <v>1172</v>
      </c>
      <c r="E51" s="181" t="s">
        <v>504</v>
      </c>
      <c r="F51" s="186" t="s">
        <v>1147</v>
      </c>
      <c r="G51" s="504" t="s">
        <v>474</v>
      </c>
      <c r="H51" s="409" t="s">
        <v>1982</v>
      </c>
      <c r="I51" s="281" t="s">
        <v>1403</v>
      </c>
      <c r="J51" s="365" t="s">
        <v>2352</v>
      </c>
      <c r="K51" s="435" t="s">
        <v>1154</v>
      </c>
      <c r="L51" s="177" t="s">
        <v>1155</v>
      </c>
      <c r="M51" s="166" t="s">
        <v>95</v>
      </c>
    </row>
    <row r="52" spans="1:13" ht="45.75" customHeight="1" x14ac:dyDescent="0.2">
      <c r="A52" s="291"/>
      <c r="B52" s="149" t="s">
        <v>2409</v>
      </c>
      <c r="C52" s="294">
        <v>1</v>
      </c>
      <c r="D52" s="281" t="s">
        <v>1173</v>
      </c>
      <c r="E52" s="181" t="s">
        <v>1114</v>
      </c>
      <c r="F52" s="281" t="s">
        <v>1140</v>
      </c>
      <c r="G52" s="504" t="s">
        <v>476</v>
      </c>
      <c r="H52" s="409" t="s">
        <v>1983</v>
      </c>
      <c r="I52" s="281" t="s">
        <v>1402</v>
      </c>
      <c r="J52" s="411" t="s">
        <v>2353</v>
      </c>
      <c r="K52" s="435" t="s">
        <v>442</v>
      </c>
      <c r="L52" s="177" t="s">
        <v>477</v>
      </c>
      <c r="M52" s="158" t="s">
        <v>1338</v>
      </c>
    </row>
    <row r="53" spans="1:13" ht="78" customHeight="1" x14ac:dyDescent="0.2">
      <c r="A53" s="291"/>
      <c r="B53" s="149" t="s">
        <v>2410</v>
      </c>
      <c r="C53" s="294">
        <v>1</v>
      </c>
      <c r="D53" s="281" t="s">
        <v>1174</v>
      </c>
      <c r="E53" s="181" t="s">
        <v>503</v>
      </c>
      <c r="F53" s="281" t="s">
        <v>1141</v>
      </c>
      <c r="G53" s="504" t="s">
        <v>1128</v>
      </c>
      <c r="H53" s="409" t="s">
        <v>1984</v>
      </c>
      <c r="I53" s="281" t="s">
        <v>1394</v>
      </c>
      <c r="J53" s="411" t="s">
        <v>2354</v>
      </c>
      <c r="K53" s="435" t="s">
        <v>442</v>
      </c>
      <c r="L53" s="177" t="s">
        <v>1156</v>
      </c>
      <c r="M53" s="158" t="s">
        <v>1338</v>
      </c>
    </row>
    <row r="54" spans="1:13" ht="61.5" customHeight="1" x14ac:dyDescent="0.2">
      <c r="A54" s="291"/>
      <c r="B54" s="149" t="s">
        <v>2411</v>
      </c>
      <c r="C54" s="294">
        <v>1</v>
      </c>
      <c r="D54" s="281" t="s">
        <v>1175</v>
      </c>
      <c r="E54" s="181" t="s">
        <v>503</v>
      </c>
      <c r="F54" s="281" t="s">
        <v>1142</v>
      </c>
      <c r="G54" s="504" t="s">
        <v>1129</v>
      </c>
      <c r="H54" s="409" t="s">
        <v>1985</v>
      </c>
      <c r="I54" s="281" t="s">
        <v>1394</v>
      </c>
      <c r="J54" s="411" t="s">
        <v>2355</v>
      </c>
      <c r="K54" s="435" t="s">
        <v>442</v>
      </c>
      <c r="L54" s="177" t="s">
        <v>1157</v>
      </c>
      <c r="M54" s="158" t="s">
        <v>1338</v>
      </c>
    </row>
    <row r="55" spans="1:13" s="23" customFormat="1" ht="28.5" customHeight="1" x14ac:dyDescent="0.2">
      <c r="A55" s="25"/>
      <c r="B55" s="179" t="s">
        <v>58</v>
      </c>
      <c r="C55" s="179">
        <v>1</v>
      </c>
      <c r="D55" s="156" t="s">
        <v>43</v>
      </c>
      <c r="E55" s="156"/>
      <c r="F55" s="156"/>
      <c r="G55" s="509" t="s">
        <v>118</v>
      </c>
      <c r="H55" s="513" t="s">
        <v>1640</v>
      </c>
      <c r="I55" s="156"/>
      <c r="J55" s="162"/>
      <c r="K55" s="441"/>
      <c r="L55" s="156"/>
      <c r="M55" s="162"/>
    </row>
    <row r="56" spans="1:13" s="23" customFormat="1" ht="48" customHeight="1" x14ac:dyDescent="0.2">
      <c r="A56" s="25"/>
      <c r="B56" s="149" t="s">
        <v>2412</v>
      </c>
      <c r="C56" s="164">
        <v>1</v>
      </c>
      <c r="D56" s="186" t="s">
        <v>236</v>
      </c>
      <c r="E56" s="247" t="s">
        <v>99</v>
      </c>
      <c r="F56" s="186" t="s">
        <v>1143</v>
      </c>
      <c r="G56" s="502" t="s">
        <v>235</v>
      </c>
      <c r="H56" s="499" t="s">
        <v>1986</v>
      </c>
      <c r="I56" s="247" t="s">
        <v>1431</v>
      </c>
      <c r="J56" s="411" t="s">
        <v>2356</v>
      </c>
      <c r="K56" s="435" t="s">
        <v>444</v>
      </c>
      <c r="L56" s="247" t="s">
        <v>99</v>
      </c>
      <c r="M56" s="166" t="s">
        <v>95</v>
      </c>
    </row>
    <row r="57" spans="1:13" ht="48" customHeight="1" x14ac:dyDescent="0.2">
      <c r="A57" s="291"/>
      <c r="B57" s="149" t="s">
        <v>2413</v>
      </c>
      <c r="C57" s="164">
        <v>1</v>
      </c>
      <c r="D57" s="186" t="s">
        <v>180</v>
      </c>
      <c r="E57" s="181" t="s">
        <v>2819</v>
      </c>
      <c r="F57" s="186" t="s">
        <v>2201</v>
      </c>
      <c r="G57" s="502" t="s">
        <v>181</v>
      </c>
      <c r="H57" s="499" t="s">
        <v>1987</v>
      </c>
      <c r="I57" s="281" t="s">
        <v>1939</v>
      </c>
      <c r="J57" s="365" t="s">
        <v>2338</v>
      </c>
      <c r="K57" s="435" t="s">
        <v>445</v>
      </c>
      <c r="L57" s="247" t="s">
        <v>1159</v>
      </c>
      <c r="M57" s="166" t="s">
        <v>95</v>
      </c>
    </row>
    <row r="58" spans="1:13" ht="69.75" customHeight="1" x14ac:dyDescent="0.2">
      <c r="A58" s="291"/>
      <c r="B58" s="149" t="s">
        <v>2414</v>
      </c>
      <c r="C58" s="164">
        <v>1</v>
      </c>
      <c r="D58" s="186" t="s">
        <v>182</v>
      </c>
      <c r="E58" s="181" t="s">
        <v>1312</v>
      </c>
      <c r="F58" s="186" t="s">
        <v>2202</v>
      </c>
      <c r="G58" s="502" t="s">
        <v>183</v>
      </c>
      <c r="H58" s="499" t="s">
        <v>1988</v>
      </c>
      <c r="I58" s="281" t="s">
        <v>1312</v>
      </c>
      <c r="J58" s="365" t="s">
        <v>2357</v>
      </c>
      <c r="K58" s="435" t="s">
        <v>446</v>
      </c>
      <c r="L58" s="188" t="s">
        <v>399</v>
      </c>
      <c r="M58" s="166" t="s">
        <v>95</v>
      </c>
    </row>
    <row r="59" spans="1:13" ht="122.25" customHeight="1" x14ac:dyDescent="0.2">
      <c r="A59" s="291"/>
      <c r="B59" s="149" t="s">
        <v>2415</v>
      </c>
      <c r="C59" s="164">
        <v>1</v>
      </c>
      <c r="D59" s="188" t="s">
        <v>184</v>
      </c>
      <c r="E59" s="175" t="s">
        <v>405</v>
      </c>
      <c r="F59" s="186" t="s">
        <v>2203</v>
      </c>
      <c r="G59" s="502" t="s">
        <v>185</v>
      </c>
      <c r="H59" s="499" t="s">
        <v>1989</v>
      </c>
      <c r="I59" s="175" t="s">
        <v>405</v>
      </c>
      <c r="J59" s="365" t="s">
        <v>2358</v>
      </c>
      <c r="K59" s="435" t="s">
        <v>447</v>
      </c>
      <c r="L59" s="175" t="s">
        <v>405</v>
      </c>
      <c r="M59" s="166" t="s">
        <v>95</v>
      </c>
    </row>
    <row r="60" spans="1:13" ht="78.75" customHeight="1" x14ac:dyDescent="0.2">
      <c r="A60" s="291"/>
      <c r="B60" s="149" t="s">
        <v>2416</v>
      </c>
      <c r="C60" s="164">
        <v>1</v>
      </c>
      <c r="D60" s="247" t="s">
        <v>186</v>
      </c>
      <c r="E60" s="624" t="s">
        <v>1193</v>
      </c>
      <c r="F60" s="186" t="s">
        <v>187</v>
      </c>
      <c r="G60" s="502" t="s">
        <v>188</v>
      </c>
      <c r="H60" s="499" t="s">
        <v>1432</v>
      </c>
      <c r="I60" s="171" t="s">
        <v>1437</v>
      </c>
      <c r="J60" s="411" t="s">
        <v>1389</v>
      </c>
      <c r="K60" s="435" t="s">
        <v>448</v>
      </c>
      <c r="L60" s="624" t="s">
        <v>172</v>
      </c>
      <c r="M60" s="166" t="s">
        <v>95</v>
      </c>
    </row>
    <row r="61" spans="1:13" ht="63.75" customHeight="1" x14ac:dyDescent="0.2">
      <c r="A61" s="291"/>
      <c r="B61" s="149" t="s">
        <v>2417</v>
      </c>
      <c r="C61" s="625">
        <v>1</v>
      </c>
      <c r="D61" s="417" t="s">
        <v>483</v>
      </c>
      <c r="E61" s="417" t="s">
        <v>1100</v>
      </c>
      <c r="F61" s="2099" t="s">
        <v>3011</v>
      </c>
      <c r="G61" s="619" t="s">
        <v>484</v>
      </c>
      <c r="H61" s="605" t="s">
        <v>1433</v>
      </c>
      <c r="I61" s="417" t="s">
        <v>1100</v>
      </c>
      <c r="J61" s="2100" t="s">
        <v>3012</v>
      </c>
      <c r="K61" s="621" t="s">
        <v>427</v>
      </c>
      <c r="L61" s="300" t="s">
        <v>482</v>
      </c>
      <c r="M61" s="423" t="s">
        <v>1338</v>
      </c>
    </row>
    <row r="62" spans="1:13" ht="67.5" customHeight="1" x14ac:dyDescent="0.2">
      <c r="A62" s="291"/>
      <c r="B62" s="149" t="s">
        <v>2418</v>
      </c>
      <c r="C62" s="294">
        <v>1</v>
      </c>
      <c r="D62" s="281" t="s">
        <v>1115</v>
      </c>
      <c r="E62" s="181" t="s">
        <v>450</v>
      </c>
      <c r="F62" s="281" t="s">
        <v>1116</v>
      </c>
      <c r="G62" s="504" t="s">
        <v>190</v>
      </c>
      <c r="H62" s="499" t="s">
        <v>1990</v>
      </c>
      <c r="I62" s="281" t="s">
        <v>1436</v>
      </c>
      <c r="J62" s="498" t="s">
        <v>2359</v>
      </c>
      <c r="K62" s="435" t="s">
        <v>449</v>
      </c>
      <c r="L62" s="247" t="s">
        <v>450</v>
      </c>
      <c r="M62" s="166" t="s">
        <v>95</v>
      </c>
    </row>
    <row r="63" spans="1:13" s="23" customFormat="1" ht="40.5" customHeight="1" x14ac:dyDescent="0.2">
      <c r="A63" s="25"/>
      <c r="B63" s="149" t="s">
        <v>2419</v>
      </c>
      <c r="C63" s="294">
        <v>1</v>
      </c>
      <c r="D63" s="281" t="s">
        <v>575</v>
      </c>
      <c r="E63" s="626" t="s">
        <v>94</v>
      </c>
      <c r="F63" s="281" t="s">
        <v>1117</v>
      </c>
      <c r="G63" s="504" t="s">
        <v>191</v>
      </c>
      <c r="H63" s="499" t="s">
        <v>1434</v>
      </c>
      <c r="I63" s="403" t="s">
        <v>1435</v>
      </c>
      <c r="J63" s="365" t="s">
        <v>2360</v>
      </c>
      <c r="K63" s="435" t="s">
        <v>451</v>
      </c>
      <c r="L63" s="176" t="s">
        <v>94</v>
      </c>
      <c r="M63" s="166" t="s">
        <v>95</v>
      </c>
    </row>
    <row r="64" spans="1:13" s="23" customFormat="1" ht="39.75" customHeight="1" x14ac:dyDescent="0.2">
      <c r="A64" s="25"/>
      <c r="B64" s="149" t="s">
        <v>2420</v>
      </c>
      <c r="C64" s="294">
        <v>1</v>
      </c>
      <c r="D64" s="281" t="s">
        <v>576</v>
      </c>
      <c r="E64" s="626" t="s">
        <v>94</v>
      </c>
      <c r="F64" s="281" t="s">
        <v>1118</v>
      </c>
      <c r="G64" s="504" t="s">
        <v>237</v>
      </c>
      <c r="H64" s="499" t="s">
        <v>1991</v>
      </c>
      <c r="I64" s="403" t="s">
        <v>1435</v>
      </c>
      <c r="J64" s="404" t="s">
        <v>2361</v>
      </c>
      <c r="K64" s="435" t="s">
        <v>452</v>
      </c>
      <c r="L64" s="176" t="s">
        <v>94</v>
      </c>
      <c r="M64" s="166" t="s">
        <v>95</v>
      </c>
    </row>
    <row r="65" spans="1:13" ht="25.5" customHeight="1" x14ac:dyDescent="0.2">
      <c r="A65" s="291"/>
      <c r="B65" s="179" t="s">
        <v>179</v>
      </c>
      <c r="C65" s="179" t="s">
        <v>42</v>
      </c>
      <c r="D65" s="156" t="s">
        <v>55</v>
      </c>
      <c r="E65" s="156"/>
      <c r="F65" s="156"/>
      <c r="G65" s="509" t="s">
        <v>122</v>
      </c>
      <c r="H65" s="513" t="s">
        <v>1641</v>
      </c>
      <c r="I65" s="156"/>
      <c r="J65" s="162"/>
      <c r="K65" s="441"/>
      <c r="L65" s="156"/>
      <c r="M65" s="162"/>
    </row>
    <row r="66" spans="1:13" ht="104.25" customHeight="1" x14ac:dyDescent="0.2">
      <c r="A66" s="291"/>
      <c r="B66" s="149" t="s">
        <v>2421</v>
      </c>
      <c r="C66" s="294" t="s">
        <v>42</v>
      </c>
      <c r="D66" s="281" t="s">
        <v>1119</v>
      </c>
      <c r="E66" s="281" t="s">
        <v>503</v>
      </c>
      <c r="F66" s="281" t="s">
        <v>2319</v>
      </c>
      <c r="G66" s="504" t="s">
        <v>1130</v>
      </c>
      <c r="H66" s="409" t="s">
        <v>1441</v>
      </c>
      <c r="I66" s="281" t="s">
        <v>1394</v>
      </c>
      <c r="J66" s="365" t="s">
        <v>2362</v>
      </c>
      <c r="K66" s="435" t="s">
        <v>93</v>
      </c>
      <c r="L66" s="165" t="s">
        <v>1160</v>
      </c>
      <c r="M66" s="166" t="s">
        <v>93</v>
      </c>
    </row>
    <row r="67" spans="1:13" ht="78" customHeight="1" x14ac:dyDescent="0.2">
      <c r="A67" s="291"/>
      <c r="B67" s="149" t="s">
        <v>2422</v>
      </c>
      <c r="C67" s="164" t="s">
        <v>42</v>
      </c>
      <c r="D67" s="187" t="s">
        <v>193</v>
      </c>
      <c r="E67" s="627" t="s">
        <v>101</v>
      </c>
      <c r="F67" s="186" t="s">
        <v>194</v>
      </c>
      <c r="G67" s="502" t="s">
        <v>195</v>
      </c>
      <c r="H67" s="409" t="s">
        <v>1992</v>
      </c>
      <c r="I67" s="281" t="s">
        <v>1438</v>
      </c>
      <c r="J67" s="158" t="s">
        <v>2363</v>
      </c>
      <c r="K67" s="435" t="s">
        <v>453</v>
      </c>
      <c r="L67" s="171" t="s">
        <v>101</v>
      </c>
      <c r="M67" s="166" t="s">
        <v>95</v>
      </c>
    </row>
    <row r="68" spans="1:13" ht="45.75" customHeight="1" x14ac:dyDescent="0.2">
      <c r="A68" s="291"/>
      <c r="B68" s="149" t="s">
        <v>2423</v>
      </c>
      <c r="C68" s="164" t="s">
        <v>42</v>
      </c>
      <c r="D68" s="187" t="s">
        <v>196</v>
      </c>
      <c r="E68" s="187" t="s">
        <v>38</v>
      </c>
      <c r="F68" s="186" t="s">
        <v>7</v>
      </c>
      <c r="G68" s="502" t="s">
        <v>197</v>
      </c>
      <c r="H68" s="409" t="s">
        <v>1440</v>
      </c>
      <c r="I68" s="247" t="s">
        <v>151</v>
      </c>
      <c r="J68" s="411" t="s">
        <v>1389</v>
      </c>
      <c r="K68" s="435" t="s">
        <v>454</v>
      </c>
      <c r="L68" s="152" t="s">
        <v>38</v>
      </c>
      <c r="M68" s="166" t="s">
        <v>95</v>
      </c>
    </row>
    <row r="69" spans="1:13" ht="56.25" customHeight="1" x14ac:dyDescent="0.2">
      <c r="A69" s="628"/>
      <c r="B69" s="149" t="s">
        <v>2424</v>
      </c>
      <c r="C69" s="164" t="s">
        <v>42</v>
      </c>
      <c r="D69" s="187" t="s">
        <v>411</v>
      </c>
      <c r="E69" s="187" t="s">
        <v>38</v>
      </c>
      <c r="F69" s="186" t="s">
        <v>7</v>
      </c>
      <c r="G69" s="359" t="s">
        <v>2127</v>
      </c>
      <c r="H69" s="409" t="s">
        <v>1439</v>
      </c>
      <c r="I69" s="247" t="s">
        <v>151</v>
      </c>
      <c r="J69" s="411" t="s">
        <v>1389</v>
      </c>
      <c r="K69" s="435" t="s">
        <v>455</v>
      </c>
      <c r="L69" s="152" t="s">
        <v>38</v>
      </c>
      <c r="M69" s="166" t="s">
        <v>95</v>
      </c>
    </row>
    <row r="70" spans="1:13" ht="22.5" customHeight="1" x14ac:dyDescent="0.2">
      <c r="B70" s="179" t="s">
        <v>192</v>
      </c>
      <c r="C70" s="179" t="s">
        <v>42</v>
      </c>
      <c r="D70" s="156" t="s">
        <v>49</v>
      </c>
      <c r="E70" s="629"/>
      <c r="F70" s="629"/>
      <c r="G70" s="509" t="s">
        <v>123</v>
      </c>
      <c r="H70" s="513" t="s">
        <v>1642</v>
      </c>
      <c r="I70" s="156"/>
      <c r="J70" s="162"/>
      <c r="K70" s="441"/>
      <c r="L70" s="156"/>
      <c r="M70" s="162"/>
    </row>
    <row r="71" spans="1:13" ht="115.5" customHeight="1" x14ac:dyDescent="0.2">
      <c r="A71" s="291"/>
      <c r="B71" s="149" t="s">
        <v>2425</v>
      </c>
      <c r="C71" s="294" t="s">
        <v>42</v>
      </c>
      <c r="D71" s="281" t="s">
        <v>1121</v>
      </c>
      <c r="E71" s="281" t="s">
        <v>503</v>
      </c>
      <c r="F71" s="281" t="s">
        <v>1383</v>
      </c>
      <c r="G71" s="504" t="s">
        <v>1131</v>
      </c>
      <c r="H71" s="409" t="s">
        <v>1445</v>
      </c>
      <c r="I71" s="281" t="s">
        <v>1394</v>
      </c>
      <c r="J71" s="365" t="s">
        <v>2364</v>
      </c>
      <c r="K71" s="435" t="s">
        <v>93</v>
      </c>
      <c r="L71" s="165" t="s">
        <v>1160</v>
      </c>
      <c r="M71" s="166" t="s">
        <v>93</v>
      </c>
    </row>
    <row r="72" spans="1:13" ht="108.75" customHeight="1" x14ac:dyDescent="0.2">
      <c r="B72" s="149" t="s">
        <v>2426</v>
      </c>
      <c r="C72" s="164" t="s">
        <v>42</v>
      </c>
      <c r="D72" s="187" t="s">
        <v>232</v>
      </c>
      <c r="E72" s="604" t="s">
        <v>126</v>
      </c>
      <c r="F72" s="186" t="s">
        <v>7</v>
      </c>
      <c r="G72" s="502" t="s">
        <v>199</v>
      </c>
      <c r="H72" s="409" t="s">
        <v>1444</v>
      </c>
      <c r="I72" s="298" t="s">
        <v>1446</v>
      </c>
      <c r="J72" s="411" t="s">
        <v>1389</v>
      </c>
      <c r="K72" s="435" t="s">
        <v>456</v>
      </c>
      <c r="L72" s="247" t="s">
        <v>103</v>
      </c>
      <c r="M72" s="158" t="s">
        <v>1338</v>
      </c>
    </row>
    <row r="73" spans="1:13" ht="72.75" customHeight="1" x14ac:dyDescent="0.2">
      <c r="B73" s="149" t="s">
        <v>2427</v>
      </c>
      <c r="C73" s="164" t="s">
        <v>42</v>
      </c>
      <c r="D73" s="187" t="s">
        <v>228</v>
      </c>
      <c r="E73" s="627" t="s">
        <v>101</v>
      </c>
      <c r="F73" s="186" t="s">
        <v>200</v>
      </c>
      <c r="G73" s="502" t="s">
        <v>201</v>
      </c>
      <c r="H73" s="409" t="s">
        <v>1993</v>
      </c>
      <c r="I73" s="281" t="s">
        <v>1438</v>
      </c>
      <c r="J73" s="158" t="s">
        <v>2365</v>
      </c>
      <c r="K73" s="435" t="s">
        <v>457</v>
      </c>
      <c r="L73" s="247" t="s">
        <v>102</v>
      </c>
      <c r="M73" s="166" t="s">
        <v>95</v>
      </c>
    </row>
    <row r="74" spans="1:13" ht="38.25" customHeight="1" x14ac:dyDescent="0.2">
      <c r="B74" s="149" t="s">
        <v>2428</v>
      </c>
      <c r="C74" s="164" t="s">
        <v>42</v>
      </c>
      <c r="D74" s="187" t="s">
        <v>229</v>
      </c>
      <c r="E74" s="187" t="s">
        <v>38</v>
      </c>
      <c r="F74" s="186" t="s">
        <v>7</v>
      </c>
      <c r="G74" s="502" t="s">
        <v>202</v>
      </c>
      <c r="H74" s="409" t="s">
        <v>1443</v>
      </c>
      <c r="I74" s="247" t="s">
        <v>151</v>
      </c>
      <c r="J74" s="411" t="s">
        <v>1389</v>
      </c>
      <c r="K74" s="435" t="s">
        <v>458</v>
      </c>
      <c r="L74" s="152" t="s">
        <v>38</v>
      </c>
      <c r="M74" s="166" t="s">
        <v>95</v>
      </c>
    </row>
    <row r="75" spans="1:13" ht="37.5" customHeight="1" x14ac:dyDescent="0.2">
      <c r="B75" s="149" t="s">
        <v>2429</v>
      </c>
      <c r="C75" s="164" t="s">
        <v>42</v>
      </c>
      <c r="D75" s="187" t="s">
        <v>230</v>
      </c>
      <c r="E75" s="187" t="s">
        <v>38</v>
      </c>
      <c r="F75" s="186" t="s">
        <v>7</v>
      </c>
      <c r="G75" s="502" t="s">
        <v>203</v>
      </c>
      <c r="H75" s="409" t="s">
        <v>1442</v>
      </c>
      <c r="I75" s="247" t="s">
        <v>151</v>
      </c>
      <c r="J75" s="411" t="s">
        <v>1389</v>
      </c>
      <c r="K75" s="435" t="s">
        <v>459</v>
      </c>
      <c r="L75" s="152" t="s">
        <v>38</v>
      </c>
      <c r="M75" s="166" t="s">
        <v>95</v>
      </c>
    </row>
    <row r="76" spans="1:13" ht="22.5" customHeight="1" x14ac:dyDescent="0.2">
      <c r="B76" s="179" t="s">
        <v>490</v>
      </c>
      <c r="C76" s="179">
        <v>1</v>
      </c>
      <c r="D76" s="156" t="s">
        <v>204</v>
      </c>
      <c r="E76" s="156"/>
      <c r="F76" s="156"/>
      <c r="G76" s="509" t="s">
        <v>119</v>
      </c>
      <c r="H76" s="513" t="s">
        <v>1643</v>
      </c>
      <c r="I76" s="156"/>
      <c r="J76" s="162"/>
      <c r="K76" s="441"/>
      <c r="L76" s="156"/>
      <c r="M76" s="162"/>
    </row>
    <row r="77" spans="1:13" ht="78.75" x14ac:dyDescent="0.2">
      <c r="B77" s="149" t="s">
        <v>2430</v>
      </c>
      <c r="C77" s="164" t="s">
        <v>42</v>
      </c>
      <c r="D77" s="188" t="s">
        <v>1122</v>
      </c>
      <c r="E77" s="188" t="s">
        <v>38</v>
      </c>
      <c r="F77" s="188" t="s">
        <v>2318</v>
      </c>
      <c r="G77" s="506" t="s">
        <v>205</v>
      </c>
      <c r="H77" s="409" t="s">
        <v>1994</v>
      </c>
      <c r="I77" s="247" t="s">
        <v>151</v>
      </c>
      <c r="J77" s="498" t="s">
        <v>2366</v>
      </c>
      <c r="K77" s="435" t="s">
        <v>1161</v>
      </c>
      <c r="L77" s="152" t="s">
        <v>1162</v>
      </c>
      <c r="M77" s="158" t="s">
        <v>1339</v>
      </c>
    </row>
    <row r="78" spans="1:13" ht="48.75" customHeight="1" x14ac:dyDescent="0.2">
      <c r="B78" s="149" t="s">
        <v>2431</v>
      </c>
      <c r="C78" s="630">
        <v>1</v>
      </c>
      <c r="D78" s="188" t="s">
        <v>206</v>
      </c>
      <c r="E78" s="604" t="s">
        <v>1123</v>
      </c>
      <c r="F78" s="187" t="s">
        <v>548</v>
      </c>
      <c r="G78" s="502" t="s">
        <v>207</v>
      </c>
      <c r="H78" s="409" t="s">
        <v>1454</v>
      </c>
      <c r="I78" s="281" t="s">
        <v>1447</v>
      </c>
      <c r="J78" s="498" t="s">
        <v>2367</v>
      </c>
      <c r="K78" s="435" t="s">
        <v>460</v>
      </c>
      <c r="L78" s="170" t="s">
        <v>113</v>
      </c>
      <c r="M78" s="166" t="s">
        <v>95</v>
      </c>
    </row>
    <row r="79" spans="1:13" ht="39" customHeight="1" x14ac:dyDescent="0.2">
      <c r="B79" s="149" t="s">
        <v>2432</v>
      </c>
      <c r="C79" s="630">
        <v>1</v>
      </c>
      <c r="D79" s="188" t="s">
        <v>208</v>
      </c>
      <c r="E79" s="247" t="s">
        <v>1124</v>
      </c>
      <c r="F79" s="631" t="s">
        <v>7</v>
      </c>
      <c r="G79" s="502" t="s">
        <v>209</v>
      </c>
      <c r="H79" s="409" t="s">
        <v>1455</v>
      </c>
      <c r="I79" s="281" t="s">
        <v>1393</v>
      </c>
      <c r="J79" s="498" t="s">
        <v>1389</v>
      </c>
      <c r="K79" s="435" t="s">
        <v>461</v>
      </c>
      <c r="L79" s="170" t="s">
        <v>110</v>
      </c>
      <c r="M79" s="166" t="s">
        <v>95</v>
      </c>
    </row>
    <row r="80" spans="1:13" ht="37.5" customHeight="1" x14ac:dyDescent="0.2">
      <c r="B80" s="149" t="s">
        <v>2433</v>
      </c>
      <c r="C80" s="630">
        <v>1</v>
      </c>
      <c r="D80" s="188" t="s">
        <v>210</v>
      </c>
      <c r="E80" s="247" t="s">
        <v>1124</v>
      </c>
      <c r="F80" s="631" t="s">
        <v>549</v>
      </c>
      <c r="G80" s="502" t="s">
        <v>211</v>
      </c>
      <c r="H80" s="409" t="s">
        <v>1456</v>
      </c>
      <c r="I80" s="281" t="s">
        <v>1393</v>
      </c>
      <c r="J80" s="498" t="s">
        <v>2368</v>
      </c>
      <c r="K80" s="433" t="s">
        <v>93</v>
      </c>
      <c r="L80" s="152" t="s">
        <v>414</v>
      </c>
      <c r="M80" s="158" t="s">
        <v>93</v>
      </c>
    </row>
    <row r="81" spans="2:13" ht="27" customHeight="1" x14ac:dyDescent="0.2">
      <c r="B81" s="179" t="s">
        <v>198</v>
      </c>
      <c r="C81" s="179" t="s">
        <v>42</v>
      </c>
      <c r="D81" s="156" t="s">
        <v>212</v>
      </c>
      <c r="E81" s="156"/>
      <c r="F81" s="156"/>
      <c r="G81" s="509" t="s">
        <v>120</v>
      </c>
      <c r="H81" s="513" t="s">
        <v>1644</v>
      </c>
      <c r="I81" s="156"/>
      <c r="J81" s="162"/>
      <c r="K81" s="441"/>
      <c r="L81" s="156"/>
      <c r="M81" s="162"/>
    </row>
    <row r="82" spans="2:13" ht="36" customHeight="1" x14ac:dyDescent="0.2">
      <c r="B82" s="149" t="s">
        <v>2434</v>
      </c>
      <c r="C82" s="294" t="s">
        <v>42</v>
      </c>
      <c r="D82" s="281" t="s">
        <v>1083</v>
      </c>
      <c r="E82" s="281" t="s">
        <v>38</v>
      </c>
      <c r="F82" s="281" t="s">
        <v>2317</v>
      </c>
      <c r="G82" s="504" t="s">
        <v>213</v>
      </c>
      <c r="H82" s="409" t="s">
        <v>1457</v>
      </c>
      <c r="I82" s="247" t="s">
        <v>151</v>
      </c>
      <c r="J82" s="498" t="s">
        <v>2369</v>
      </c>
      <c r="K82" s="435" t="s">
        <v>468</v>
      </c>
      <c r="L82" s="152" t="s">
        <v>38</v>
      </c>
      <c r="M82" s="166" t="s">
        <v>95</v>
      </c>
    </row>
    <row r="83" spans="2:13" ht="64.5" customHeight="1" x14ac:dyDescent="0.2">
      <c r="B83" s="149" t="s">
        <v>2435</v>
      </c>
      <c r="C83" s="294" t="s">
        <v>42</v>
      </c>
      <c r="D83" s="281" t="s">
        <v>1125</v>
      </c>
      <c r="E83" s="181" t="s">
        <v>1126</v>
      </c>
      <c r="F83" s="281" t="s">
        <v>1082</v>
      </c>
      <c r="G83" s="504" t="s">
        <v>408</v>
      </c>
      <c r="H83" s="409" t="s">
        <v>1458</v>
      </c>
      <c r="I83" s="281" t="s">
        <v>1448</v>
      </c>
      <c r="J83" s="498" t="s">
        <v>2370</v>
      </c>
      <c r="K83" s="433" t="s">
        <v>93</v>
      </c>
      <c r="L83" s="165" t="s">
        <v>1163</v>
      </c>
      <c r="M83" s="158" t="s">
        <v>93</v>
      </c>
    </row>
    <row r="84" spans="2:13" ht="103.5" customHeight="1" x14ac:dyDescent="0.2">
      <c r="B84" s="149" t="s">
        <v>2436</v>
      </c>
      <c r="C84" s="294" t="s">
        <v>42</v>
      </c>
      <c r="D84" s="188" t="s">
        <v>214</v>
      </c>
      <c r="E84" s="632" t="s">
        <v>1144</v>
      </c>
      <c r="F84" s="186" t="s">
        <v>1084</v>
      </c>
      <c r="G84" s="506" t="s">
        <v>215</v>
      </c>
      <c r="H84" s="500" t="s">
        <v>1459</v>
      </c>
      <c r="I84" s="281" t="s">
        <v>1449</v>
      </c>
      <c r="J84" s="498" t="s">
        <v>2371</v>
      </c>
      <c r="K84" s="435" t="s">
        <v>466</v>
      </c>
      <c r="L84" s="247" t="s">
        <v>100</v>
      </c>
      <c r="M84" s="166" t="s">
        <v>1338</v>
      </c>
    </row>
    <row r="85" spans="2:13" ht="108.75" customHeight="1" x14ac:dyDescent="0.2">
      <c r="B85" s="149" t="s">
        <v>2437</v>
      </c>
      <c r="C85" s="294" t="s">
        <v>42</v>
      </c>
      <c r="D85" s="188" t="s">
        <v>218</v>
      </c>
      <c r="E85" s="188" t="s">
        <v>1145</v>
      </c>
      <c r="F85" s="186" t="s">
        <v>1085</v>
      </c>
      <c r="G85" s="506" t="s">
        <v>219</v>
      </c>
      <c r="H85" s="500" t="s">
        <v>1460</v>
      </c>
      <c r="I85" s="281" t="s">
        <v>1453</v>
      </c>
      <c r="J85" s="498" t="s">
        <v>2372</v>
      </c>
      <c r="K85" s="435" t="s">
        <v>465</v>
      </c>
      <c r="L85" s="247" t="s">
        <v>106</v>
      </c>
      <c r="M85" s="166" t="s">
        <v>1338</v>
      </c>
    </row>
    <row r="86" spans="2:13" ht="135" customHeight="1" x14ac:dyDescent="0.2">
      <c r="B86" s="149" t="s">
        <v>2438</v>
      </c>
      <c r="C86" s="294" t="s">
        <v>42</v>
      </c>
      <c r="D86" s="188" t="s">
        <v>220</v>
      </c>
      <c r="E86" s="188" t="s">
        <v>1146</v>
      </c>
      <c r="F86" s="186" t="s">
        <v>1127</v>
      </c>
      <c r="G86" s="506" t="s">
        <v>124</v>
      </c>
      <c r="H86" s="500" t="s">
        <v>1461</v>
      </c>
      <c r="I86" s="281" t="s">
        <v>1451</v>
      </c>
      <c r="J86" s="498" t="s">
        <v>2373</v>
      </c>
      <c r="K86" s="435" t="s">
        <v>464</v>
      </c>
      <c r="L86" s="247" t="s">
        <v>105</v>
      </c>
      <c r="M86" s="166" t="s">
        <v>1338</v>
      </c>
    </row>
    <row r="87" spans="2:13" ht="96.75" customHeight="1" x14ac:dyDescent="0.2">
      <c r="B87" s="149" t="s">
        <v>2439</v>
      </c>
      <c r="C87" s="294" t="s">
        <v>42</v>
      </c>
      <c r="D87" s="188" t="s">
        <v>216</v>
      </c>
      <c r="E87" s="188" t="s">
        <v>109</v>
      </c>
      <c r="F87" s="188" t="s">
        <v>7</v>
      </c>
      <c r="G87" s="506" t="s">
        <v>217</v>
      </c>
      <c r="H87" s="500" t="s">
        <v>1995</v>
      </c>
      <c r="I87" s="188" t="s">
        <v>1452</v>
      </c>
      <c r="J87" s="498" t="s">
        <v>1389</v>
      </c>
      <c r="K87" s="435" t="s">
        <v>467</v>
      </c>
      <c r="L87" s="247" t="s">
        <v>104</v>
      </c>
      <c r="M87" s="166" t="s">
        <v>1338</v>
      </c>
    </row>
    <row r="88" spans="2:13" ht="39.75" customHeight="1" x14ac:dyDescent="0.2">
      <c r="B88" s="149" t="s">
        <v>2440</v>
      </c>
      <c r="C88" s="294" t="s">
        <v>42</v>
      </c>
      <c r="D88" s="247" t="s">
        <v>223</v>
      </c>
      <c r="E88" s="247" t="s">
        <v>50</v>
      </c>
      <c r="F88" s="281" t="s">
        <v>2316</v>
      </c>
      <c r="G88" s="502" t="s">
        <v>221</v>
      </c>
      <c r="H88" s="500" t="s">
        <v>1462</v>
      </c>
      <c r="I88" s="247" t="s">
        <v>1450</v>
      </c>
      <c r="J88" s="498" t="s">
        <v>2374</v>
      </c>
      <c r="K88" s="433" t="s">
        <v>93</v>
      </c>
      <c r="L88" s="165" t="s">
        <v>462</v>
      </c>
      <c r="M88" s="161" t="s">
        <v>93</v>
      </c>
    </row>
    <row r="89" spans="2:13" ht="53.25" customHeight="1" x14ac:dyDescent="0.2">
      <c r="B89" s="149" t="s">
        <v>2441</v>
      </c>
      <c r="C89" s="294" t="s">
        <v>42</v>
      </c>
      <c r="D89" s="188" t="s">
        <v>224</v>
      </c>
      <c r="E89" s="59" t="s">
        <v>108</v>
      </c>
      <c r="F89" s="186" t="s">
        <v>550</v>
      </c>
      <c r="G89" s="506" t="s">
        <v>225</v>
      </c>
      <c r="H89" s="500" t="s">
        <v>1463</v>
      </c>
      <c r="I89" s="59" t="s">
        <v>1996</v>
      </c>
      <c r="J89" s="446" t="s">
        <v>2375</v>
      </c>
      <c r="K89" s="433" t="s">
        <v>93</v>
      </c>
      <c r="L89" s="152" t="s">
        <v>414</v>
      </c>
      <c r="M89" s="161" t="s">
        <v>93</v>
      </c>
    </row>
    <row r="90" spans="2:13" ht="27" customHeight="1" x14ac:dyDescent="0.2">
      <c r="B90" s="179" t="s">
        <v>1086</v>
      </c>
      <c r="C90" s="179"/>
      <c r="D90" s="156" t="s">
        <v>1087</v>
      </c>
      <c r="E90" s="156"/>
      <c r="F90" s="156"/>
      <c r="G90" s="162" t="s">
        <v>1378</v>
      </c>
      <c r="H90" s="441" t="s">
        <v>1645</v>
      </c>
      <c r="I90" s="156"/>
      <c r="J90" s="633"/>
      <c r="K90" s="441"/>
      <c r="L90" s="156"/>
      <c r="M90" s="162"/>
    </row>
    <row r="91" spans="2:13" ht="75" customHeight="1" x14ac:dyDescent="0.2">
      <c r="B91" s="149" t="s">
        <v>2442</v>
      </c>
      <c r="C91" s="164">
        <v>1</v>
      </c>
      <c r="D91" s="247" t="s">
        <v>1176</v>
      </c>
      <c r="E91" s="247" t="s">
        <v>38</v>
      </c>
      <c r="F91" s="281" t="s">
        <v>1384</v>
      </c>
      <c r="G91" s="502" t="s">
        <v>222</v>
      </c>
      <c r="H91" s="409" t="s">
        <v>1464</v>
      </c>
      <c r="I91" s="247" t="s">
        <v>151</v>
      </c>
      <c r="J91" s="498" t="s">
        <v>2376</v>
      </c>
      <c r="K91" s="437" t="s">
        <v>463</v>
      </c>
      <c r="L91" s="155" t="s">
        <v>38</v>
      </c>
      <c r="M91" s="167" t="s">
        <v>95</v>
      </c>
    </row>
  </sheetData>
  <sheetProtection algorithmName="SHA-512" hashValue="laB1MTWXjD1MP5sSHUZzST22nXIQ9BfeE9gam3wKka657+fzYn1bVsCptXFhWeilCWY69+GbxgXERbrHPNZEww==" saltValue="FzghwUTPpIgXkojuzE7gag==" spinCount="100000" sheet="1" selectLockedCells="1"/>
  <autoFilter ref="B4:M91" xr:uid="{00000000-0009-0000-0000-000002000000}"/>
  <mergeCells count="12">
    <mergeCell ref="B3:D3"/>
    <mergeCell ref="B2:E2"/>
    <mergeCell ref="L10:L11"/>
    <mergeCell ref="M10:M11"/>
    <mergeCell ref="B10:B11"/>
    <mergeCell ref="C10:C11"/>
    <mergeCell ref="D10:D11"/>
    <mergeCell ref="E10:E11"/>
    <mergeCell ref="G10:G11"/>
    <mergeCell ref="H10:H11"/>
    <mergeCell ref="I10:I11"/>
    <mergeCell ref="K10:K11"/>
  </mergeCells>
  <phoneticPr fontId="200" type="noConversion"/>
  <hyperlinks>
    <hyperlink ref="B3:C3" location="Inhaltsverzeichnis!A1" display="zurück zum Inhaltsverzeichnis" xr:uid="{00000000-0004-0000-0200-000000000000}"/>
    <hyperlink ref="F11" location="Länderkennung!A1" display="Link zum Tabellenblatt &quot;Länderkennung&quot;" xr:uid="{00000000-0004-0000-0200-000001000000}"/>
    <hyperlink ref="J11" location="Länderkennung!A1" display="Link to the spreadsheet &quot;Country codes&quot;" xr:uid="{00000000-0004-0000-0200-000002000000}"/>
  </hyperlinks>
  <pageMargins left="0.23622047244094491" right="0.23622047244094491" top="0.35433070866141736" bottom="0.35433070866141736" header="0.11811023622047245" footer="0.11811023622047245"/>
  <pageSetup paperSize="9" orientation="landscape" r:id="rId1"/>
  <ignoredErrors>
    <ignoredError sqref="B5 B6:B7" numberStoredAsText="1"/>
  </ignoredError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2"/>
  <dimension ref="A1:M28"/>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9.45" customHeight="1" x14ac:dyDescent="0.25">
      <c r="B2" s="688" t="s">
        <v>2970</v>
      </c>
      <c r="C2" s="688"/>
      <c r="D2" s="688"/>
      <c r="E2" s="688"/>
      <c r="F2" s="688"/>
      <c r="G2" s="688"/>
      <c r="H2" s="43"/>
      <c r="I2"/>
    </row>
    <row r="3" spans="1:13" s="3" customFormat="1" ht="20.100000000000001" customHeight="1" x14ac:dyDescent="0.2">
      <c r="A3" s="4"/>
      <c r="B3" s="710" t="s">
        <v>2883</v>
      </c>
      <c r="C3" s="710"/>
      <c r="D3" s="261"/>
      <c r="E3" s="261"/>
      <c r="F3" s="261"/>
      <c r="G3" s="261"/>
      <c r="H3" s="38"/>
      <c r="I3" s="38"/>
      <c r="J3" s="38"/>
      <c r="K3" s="524"/>
      <c r="L3" s="524"/>
      <c r="M3" s="524"/>
    </row>
    <row r="5" spans="1:13" ht="35.1" customHeight="1" x14ac:dyDescent="0.2">
      <c r="B5" s="1574" t="s">
        <v>1730</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69.75" customHeight="1" x14ac:dyDescent="0.2">
      <c r="B9" s="536" t="s">
        <v>2059</v>
      </c>
      <c r="C9" s="1541" t="s">
        <v>2822</v>
      </c>
      <c r="D9" s="1543"/>
      <c r="E9" s="538" t="s">
        <v>2059</v>
      </c>
      <c r="F9" s="1572" t="s">
        <v>1729</v>
      </c>
      <c r="G9" s="1540"/>
      <c r="H9" s="262"/>
      <c r="I9" s="263"/>
      <c r="J9" s="255"/>
      <c r="K9" s="255"/>
      <c r="L9" s="255"/>
      <c r="M9" s="255"/>
    </row>
    <row r="10" spans="1:13" ht="130.5" customHeight="1" x14ac:dyDescent="0.2">
      <c r="B10" s="537" t="s">
        <v>1673</v>
      </c>
      <c r="C10" s="1570" t="s">
        <v>2823</v>
      </c>
      <c r="D10" s="1571"/>
      <c r="E10" s="539" t="s">
        <v>1673</v>
      </c>
      <c r="F10" s="1573" t="s">
        <v>1728</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4" t="s">
        <v>1660</v>
      </c>
      <c r="C14" s="1535"/>
      <c r="D14" s="1535"/>
      <c r="E14" s="1535"/>
      <c r="F14" s="1535"/>
      <c r="G14" s="1536"/>
      <c r="H14" s="269"/>
    </row>
    <row r="15" spans="1:13" x14ac:dyDescent="0.2">
      <c r="B15" s="27"/>
      <c r="C15" s="27"/>
      <c r="D15" s="27"/>
      <c r="E15" s="27"/>
      <c r="F15" s="27"/>
      <c r="G15" s="27"/>
      <c r="H15" s="27"/>
    </row>
    <row r="16" spans="1:13" ht="24.95" customHeight="1" x14ac:dyDescent="0.2">
      <c r="B16" s="1589" t="s">
        <v>1705</v>
      </c>
      <c r="C16" s="1589"/>
      <c r="D16" s="1589"/>
      <c r="E16" s="27"/>
      <c r="F16" s="27"/>
      <c r="G16" s="27"/>
      <c r="H16" s="27"/>
    </row>
    <row r="17" spans="2:9" ht="24.95" customHeight="1" x14ac:dyDescent="0.2">
      <c r="B17" s="1547" t="s">
        <v>2693</v>
      </c>
      <c r="C17" s="1548"/>
      <c r="D17" s="1548"/>
      <c r="E17" s="1548"/>
      <c r="F17" s="1548"/>
      <c r="G17" s="1549"/>
      <c r="H17" s="27"/>
    </row>
    <row r="18" spans="2:9" x14ac:dyDescent="0.2">
      <c r="B18" s="27"/>
      <c r="C18" s="27"/>
      <c r="D18" s="27"/>
      <c r="E18" s="27"/>
      <c r="F18" s="27"/>
      <c r="G18" s="27"/>
      <c r="H18" s="27"/>
    </row>
    <row r="19" spans="2:9" x14ac:dyDescent="0.2">
      <c r="B19" s="27"/>
      <c r="C19" s="27"/>
      <c r="D19" s="27"/>
      <c r="E19" s="27"/>
      <c r="F19" s="27"/>
      <c r="G19" s="27"/>
      <c r="H19" s="27"/>
    </row>
    <row r="20" spans="2:9" x14ac:dyDescent="0.2">
      <c r="B20" s="27"/>
      <c r="C20" s="27"/>
      <c r="D20" s="27"/>
      <c r="E20" s="27"/>
      <c r="F20" s="27"/>
      <c r="G20" s="27"/>
      <c r="H20" s="27"/>
    </row>
    <row r="21" spans="2:9" ht="35.1" customHeight="1" x14ac:dyDescent="0.25">
      <c r="B21" s="1559" t="s">
        <v>1675</v>
      </c>
      <c r="C21" s="1560"/>
      <c r="D21" s="1560"/>
    </row>
    <row r="23" spans="2:9" ht="24.95" customHeight="1" x14ac:dyDescent="0.2">
      <c r="B23" s="1557" t="s">
        <v>2168</v>
      </c>
      <c r="C23" s="1557"/>
    </row>
    <row r="24" spans="2:9" ht="24" customHeight="1" x14ac:dyDescent="0.25">
      <c r="B24" s="259" t="s">
        <v>1668</v>
      </c>
      <c r="C24" s="259" t="s">
        <v>1669</v>
      </c>
      <c r="D24" s="1550" t="s">
        <v>1670</v>
      </c>
      <c r="E24" s="1551"/>
      <c r="F24" s="1550" t="s">
        <v>1671</v>
      </c>
      <c r="G24" s="1551"/>
      <c r="H24" s="268"/>
      <c r="I24"/>
    </row>
    <row r="25" spans="2:9" ht="24" customHeight="1" x14ac:dyDescent="0.2">
      <c r="B25" s="1610" t="s">
        <v>1727</v>
      </c>
      <c r="C25" s="1611"/>
      <c r="D25" s="1611"/>
      <c r="E25" s="1611"/>
      <c r="F25" s="1611"/>
      <c r="G25" s="1612"/>
    </row>
    <row r="27" spans="2:9" ht="24.95" customHeight="1" x14ac:dyDescent="0.2">
      <c r="B27" s="1557" t="s">
        <v>2169</v>
      </c>
      <c r="C27" s="1558"/>
    </row>
    <row r="28" spans="2:9" ht="61.5" customHeight="1" x14ac:dyDescent="0.2">
      <c r="B28" s="188" t="s">
        <v>208</v>
      </c>
      <c r="C28" s="188" t="s">
        <v>2073</v>
      </c>
      <c r="D28" s="1084" t="s">
        <v>1305</v>
      </c>
      <c r="E28" s="1084"/>
      <c r="F28" s="1084" t="s">
        <v>15</v>
      </c>
      <c r="G28" s="1084"/>
    </row>
  </sheetData>
  <sheetProtection algorithmName="SHA-512" hashValue="UBPySN5X7GvWRoFWHwYlJtcmIoL0IeXIzTD5G4ucx7YmWwp1PZTvad3tKrmsnyF3gTxAED38GLa4OSYz7BuoxQ==" saltValue="b5XK872aI86JWrdQQxtjkw==" spinCount="100000" sheet="1" objects="1" scenarios="1"/>
  <mergeCells count="20">
    <mergeCell ref="B17:G17"/>
    <mergeCell ref="D24:E24"/>
    <mergeCell ref="F24:G24"/>
    <mergeCell ref="B25:G25"/>
    <mergeCell ref="D28:E28"/>
    <mergeCell ref="F28:G28"/>
    <mergeCell ref="B21:D21"/>
    <mergeCell ref="B23:C23"/>
    <mergeCell ref="B27:C27"/>
    <mergeCell ref="B16:D16"/>
    <mergeCell ref="B5:F5"/>
    <mergeCell ref="C9:D9"/>
    <mergeCell ref="F9:G9"/>
    <mergeCell ref="C10:D10"/>
    <mergeCell ref="F10:G10"/>
    <mergeCell ref="B3:C3"/>
    <mergeCell ref="B7:C7"/>
    <mergeCell ref="E7:F7"/>
    <mergeCell ref="B2:G2"/>
    <mergeCell ref="B14:G14"/>
  </mergeCells>
  <hyperlinks>
    <hyperlink ref="B3"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3"/>
  <dimension ref="A1:M19"/>
  <sheetViews>
    <sheetView showGridLines="0" showRuler="0" zoomScaleSheetLayoutView="100" workbookViewId="0">
      <pane ySplit="3" topLeftCell="A4" activePane="bottomLeft" state="frozen"/>
      <selection pane="bottomLeft" activeCell="K2" sqref="K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5.45" customHeight="1" x14ac:dyDescent="0.2"/>
    <row r="2" spans="1:13" ht="27.6" customHeight="1" x14ac:dyDescent="0.25">
      <c r="B2" s="688" t="s">
        <v>2971</v>
      </c>
      <c r="C2" s="688"/>
      <c r="D2" s="688"/>
      <c r="E2" s="688"/>
      <c r="F2" s="688"/>
      <c r="G2" s="135"/>
      <c r="H2" s="43"/>
      <c r="I2"/>
    </row>
    <row r="3" spans="1:13" s="3" customFormat="1" ht="18" customHeight="1" x14ac:dyDescent="0.2">
      <c r="A3" s="4"/>
      <c r="B3" s="710" t="s">
        <v>1466</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58.5" customHeight="1" x14ac:dyDescent="0.2">
      <c r="B9" s="536" t="s">
        <v>2059</v>
      </c>
      <c r="C9" s="1541" t="s">
        <v>2826</v>
      </c>
      <c r="D9" s="1543"/>
      <c r="E9" s="538" t="s">
        <v>2059</v>
      </c>
      <c r="F9" s="1572" t="s">
        <v>107</v>
      </c>
      <c r="G9" s="1540"/>
      <c r="H9" s="262"/>
      <c r="I9" s="263"/>
      <c r="J9" s="255"/>
      <c r="K9" s="255"/>
      <c r="L9" s="255"/>
      <c r="M9" s="255"/>
    </row>
    <row r="10" spans="1:13" ht="45" customHeight="1" x14ac:dyDescent="0.2">
      <c r="B10" s="537" t="s">
        <v>1673</v>
      </c>
      <c r="C10" s="1541" t="s">
        <v>1660</v>
      </c>
      <c r="D10" s="1543"/>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0" t="s">
        <v>1706</v>
      </c>
      <c r="C14" s="1531"/>
      <c r="D14" s="1531"/>
      <c r="E14" s="27"/>
      <c r="F14" s="27"/>
      <c r="G14" s="27"/>
      <c r="H14" s="27"/>
    </row>
    <row r="15" spans="1:13" x14ac:dyDescent="0.2">
      <c r="B15" s="27"/>
      <c r="C15" s="27"/>
      <c r="D15" s="27"/>
      <c r="E15" s="27"/>
      <c r="F15" s="27"/>
      <c r="G15" s="27"/>
      <c r="H15" s="27"/>
    </row>
    <row r="16" spans="1:13" ht="24.95" customHeight="1" x14ac:dyDescent="0.2">
      <c r="B16" s="1589" t="s">
        <v>2778</v>
      </c>
      <c r="C16" s="1589"/>
      <c r="D16" s="1589"/>
      <c r="E16" s="1589"/>
      <c r="F16" s="1589"/>
      <c r="G16" s="27"/>
      <c r="H16" s="27"/>
    </row>
    <row r="17" spans="2:8" x14ac:dyDescent="0.2">
      <c r="B17" s="27"/>
      <c r="C17" s="27"/>
      <c r="D17" s="27"/>
      <c r="E17" s="27"/>
      <c r="F17" s="27"/>
      <c r="G17" s="27"/>
      <c r="H17" s="27"/>
    </row>
    <row r="18" spans="2:8" x14ac:dyDescent="0.2">
      <c r="B18" s="27"/>
      <c r="C18" s="27"/>
      <c r="D18" s="27"/>
      <c r="E18" s="27"/>
      <c r="F18" s="27"/>
      <c r="G18" s="27"/>
      <c r="H18" s="27"/>
    </row>
    <row r="19" spans="2:8" x14ac:dyDescent="0.2">
      <c r="B19" s="27"/>
      <c r="C19" s="27"/>
      <c r="D19" s="27"/>
      <c r="E19" s="27"/>
      <c r="F19" s="27"/>
      <c r="G19" s="27"/>
      <c r="H19" s="27"/>
    </row>
  </sheetData>
  <sheetProtection algorithmName="SHA-512" hashValue="rE3k/YmJPsvdC7J7eF8QkLHfJrcEeQNsso5UsYHIVem0JXYIZgdts+HUn30UjWeST+/03cWDDg2HI/uUGSlSeQ==" saltValue="0UmwqJYCl34s55mjoY98TQ==" spinCount="100000" sheet="1" objects="1" scenarios="1"/>
  <mergeCells count="11">
    <mergeCell ref="B14:D14"/>
    <mergeCell ref="B16:F16"/>
    <mergeCell ref="B2:F2"/>
    <mergeCell ref="B5:F5"/>
    <mergeCell ref="C9:D9"/>
    <mergeCell ref="F9:G9"/>
    <mergeCell ref="C10:D10"/>
    <mergeCell ref="F10:G10"/>
    <mergeCell ref="B3:C3"/>
    <mergeCell ref="B7:C7"/>
    <mergeCell ref="E7:F7"/>
  </mergeCells>
  <hyperlinks>
    <hyperlink ref="B3"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4"/>
  <dimension ref="A1:M27"/>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8.15" customHeight="1" x14ac:dyDescent="0.25">
      <c r="B2" s="688" t="s">
        <v>2972</v>
      </c>
      <c r="C2" s="688"/>
      <c r="D2" s="688"/>
      <c r="E2" s="688"/>
      <c r="F2" s="688"/>
      <c r="G2" s="135"/>
      <c r="H2" s="43"/>
      <c r="I2"/>
    </row>
    <row r="3" spans="1:13" s="3" customFormat="1" ht="18.600000000000001" customHeight="1" x14ac:dyDescent="0.2">
      <c r="A3" s="4"/>
      <c r="B3" s="710" t="s">
        <v>2882</v>
      </c>
      <c r="C3" s="710"/>
      <c r="D3" s="261"/>
      <c r="E3" s="261"/>
      <c r="F3" s="261"/>
      <c r="G3" s="261"/>
      <c r="H3" s="38"/>
      <c r="I3" s="38"/>
      <c r="J3" s="38"/>
      <c r="K3" s="524"/>
      <c r="L3" s="524"/>
      <c r="M3" s="524"/>
    </row>
    <row r="5" spans="1:13" ht="35.1" customHeight="1" x14ac:dyDescent="0.2">
      <c r="B5" s="1574" t="s">
        <v>1730</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58.5" customHeight="1" x14ac:dyDescent="0.2">
      <c r="B9" s="536" t="s">
        <v>2059</v>
      </c>
      <c r="C9" s="1541" t="s">
        <v>2826</v>
      </c>
      <c r="D9" s="1543"/>
      <c r="E9" s="538" t="s">
        <v>2059</v>
      </c>
      <c r="F9" s="1572" t="s">
        <v>2481</v>
      </c>
      <c r="G9" s="1540"/>
      <c r="H9" s="262"/>
      <c r="I9" s="263"/>
      <c r="J9" s="255"/>
      <c r="K9" s="255"/>
      <c r="L9" s="255"/>
      <c r="M9" s="255"/>
    </row>
    <row r="10" spans="1:13" ht="45" customHeight="1" x14ac:dyDescent="0.2">
      <c r="B10" s="537" t="s">
        <v>1673</v>
      </c>
      <c r="C10" s="1541" t="s">
        <v>1660</v>
      </c>
      <c r="D10" s="1543"/>
      <c r="E10" s="539" t="s">
        <v>1673</v>
      </c>
      <c r="F10" s="1541" t="s">
        <v>1660</v>
      </c>
      <c r="G10" s="1543"/>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4" t="s">
        <v>1706</v>
      </c>
      <c r="C14" s="1535"/>
      <c r="D14" s="1535"/>
      <c r="E14" s="1535"/>
      <c r="F14" s="1536"/>
      <c r="G14" s="27"/>
      <c r="H14" s="27"/>
    </row>
    <row r="15" spans="1:13" x14ac:dyDescent="0.2">
      <c r="B15" s="27"/>
      <c r="C15" s="27"/>
      <c r="D15" s="27"/>
      <c r="E15" s="27"/>
      <c r="F15" s="27"/>
      <c r="G15" s="27"/>
      <c r="H15" s="27"/>
    </row>
    <row r="16" spans="1:13" ht="24.95" customHeight="1" x14ac:dyDescent="0.2">
      <c r="B16" s="1589" t="s">
        <v>1707</v>
      </c>
      <c r="C16" s="1589"/>
      <c r="D16" s="1589"/>
      <c r="E16" s="283"/>
      <c r="F16" s="283"/>
      <c r="G16" s="27"/>
    </row>
    <row r="17" spans="2:9" ht="24.95" customHeight="1" x14ac:dyDescent="0.2">
      <c r="B17" s="1613" t="s">
        <v>2694</v>
      </c>
      <c r="C17" s="1614"/>
      <c r="D17" s="1614"/>
      <c r="E17" s="1614"/>
      <c r="F17" s="1615"/>
      <c r="G17" s="27"/>
    </row>
    <row r="18" spans="2:9" x14ac:dyDescent="0.2">
      <c r="B18" s="27"/>
      <c r="C18" s="27"/>
      <c r="D18" s="27"/>
      <c r="E18" s="27"/>
      <c r="F18" s="27"/>
      <c r="G18" s="27"/>
    </row>
    <row r="19" spans="2:9" x14ac:dyDescent="0.2">
      <c r="B19" s="27"/>
      <c r="C19" s="27"/>
      <c r="D19" s="27"/>
      <c r="E19" s="27"/>
      <c r="F19" s="27"/>
      <c r="G19" s="27"/>
      <c r="H19" s="27"/>
    </row>
    <row r="20" spans="2:9" ht="35.1" customHeight="1" x14ac:dyDescent="0.25">
      <c r="B20" s="1559" t="s">
        <v>1675</v>
      </c>
      <c r="C20" s="1560"/>
      <c r="D20" s="1560"/>
    </row>
    <row r="22" spans="2:9" ht="24.95" customHeight="1" x14ac:dyDescent="0.2">
      <c r="B22" s="1557" t="s">
        <v>1688</v>
      </c>
      <c r="C22" s="1557"/>
    </row>
    <row r="23" spans="2:9" ht="24" customHeight="1" x14ac:dyDescent="0.25">
      <c r="B23" s="259" t="s">
        <v>1668</v>
      </c>
      <c r="C23" s="259" t="s">
        <v>1669</v>
      </c>
      <c r="D23" s="1550" t="s">
        <v>1670</v>
      </c>
      <c r="E23" s="1551"/>
      <c r="F23" s="1550" t="s">
        <v>1671</v>
      </c>
      <c r="G23" s="1551"/>
      <c r="H23" s="268"/>
      <c r="I23"/>
    </row>
    <row r="24" spans="2:9" ht="24" customHeight="1" x14ac:dyDescent="0.2">
      <c r="B24" s="1610" t="s">
        <v>1727</v>
      </c>
      <c r="C24" s="1611"/>
      <c r="D24" s="1611"/>
      <c r="E24" s="1611"/>
      <c r="F24" s="1611"/>
      <c r="G24" s="1612"/>
    </row>
    <row r="26" spans="2:9" ht="24.95" customHeight="1" x14ac:dyDescent="0.2">
      <c r="B26" s="1557" t="s">
        <v>2062</v>
      </c>
      <c r="C26" s="1558"/>
    </row>
    <row r="27" spans="2:9" ht="61.5" customHeight="1" x14ac:dyDescent="0.2">
      <c r="B27" s="188" t="s">
        <v>1122</v>
      </c>
      <c r="C27" s="188" t="s">
        <v>1731</v>
      </c>
      <c r="D27" s="1084" t="s">
        <v>38</v>
      </c>
      <c r="E27" s="1084"/>
      <c r="F27" s="1084" t="s">
        <v>38</v>
      </c>
      <c r="G27" s="1084"/>
    </row>
  </sheetData>
  <sheetProtection algorithmName="SHA-512" hashValue="Yi9ro9vNgy5vLdV1Od0AJ96HD9DHd7POm8cjftDIsx17GhevG6kq6KmF/tdLtuYHDOG3DJGW2QcVI7tuNMkovA==" saltValue="5XdbwJ1Lvx+MYucDvm4NyQ==" spinCount="100000" sheet="1" objects="1" scenarios="1"/>
  <mergeCells count="20">
    <mergeCell ref="D23:E23"/>
    <mergeCell ref="F23:G23"/>
    <mergeCell ref="B24:G24"/>
    <mergeCell ref="B16:D16"/>
    <mergeCell ref="D27:E27"/>
    <mergeCell ref="F27:G27"/>
    <mergeCell ref="B20:D20"/>
    <mergeCell ref="B22:C22"/>
    <mergeCell ref="B26:C26"/>
    <mergeCell ref="B14:F14"/>
    <mergeCell ref="B17:F17"/>
    <mergeCell ref="B2:F2"/>
    <mergeCell ref="B5:F5"/>
    <mergeCell ref="C9:D9"/>
    <mergeCell ref="F9:G9"/>
    <mergeCell ref="C10:D10"/>
    <mergeCell ref="F10:G10"/>
    <mergeCell ref="B3:C3"/>
    <mergeCell ref="B7:C7"/>
    <mergeCell ref="E7:F7"/>
  </mergeCells>
  <hyperlinks>
    <hyperlink ref="B3"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5"/>
  <dimension ref="A1:M31"/>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9000000000000004" customHeight="1" x14ac:dyDescent="0.2"/>
    <row r="2" spans="1:13" ht="28.9" customHeight="1" x14ac:dyDescent="0.25">
      <c r="B2" s="688" t="s">
        <v>2973</v>
      </c>
      <c r="C2" s="688"/>
      <c r="D2" s="688"/>
      <c r="E2" s="688"/>
      <c r="F2" s="688"/>
      <c r="G2" s="135"/>
      <c r="H2" s="43"/>
      <c r="I2"/>
    </row>
    <row r="3" spans="1:13" s="3" customFormat="1" ht="20.100000000000001"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85.5" customHeight="1" x14ac:dyDescent="0.2">
      <c r="B8" s="536" t="s">
        <v>2059</v>
      </c>
      <c r="C8" s="1541" t="s">
        <v>2828</v>
      </c>
      <c r="D8" s="1543"/>
      <c r="E8" s="538" t="s">
        <v>2059</v>
      </c>
      <c r="F8" s="1573" t="s">
        <v>107</v>
      </c>
      <c r="G8" s="1543"/>
      <c r="H8" s="262"/>
      <c r="I8" s="263"/>
      <c r="J8" s="255"/>
      <c r="K8" s="255"/>
      <c r="L8" s="255"/>
      <c r="M8" s="255"/>
    </row>
    <row r="9" spans="1:13" ht="74.25" customHeight="1" x14ac:dyDescent="0.2">
      <c r="B9" s="537" t="s">
        <v>1673</v>
      </c>
      <c r="C9" s="1541" t="s">
        <v>2827</v>
      </c>
      <c r="D9" s="1543"/>
      <c r="E9" s="539" t="s">
        <v>1673</v>
      </c>
      <c r="F9" s="1573" t="s">
        <v>107</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1706</v>
      </c>
      <c r="C13" s="1531"/>
      <c r="D13" s="1531"/>
      <c r="E13" s="1531"/>
      <c r="F13" s="1531"/>
      <c r="G13" s="1531"/>
      <c r="H13" s="27"/>
    </row>
    <row r="14" spans="1:13" ht="24.95" customHeight="1" x14ac:dyDescent="0.2">
      <c r="B14" s="1530" t="s">
        <v>2066</v>
      </c>
      <c r="C14" s="1531"/>
      <c r="D14" s="1531"/>
      <c r="E14" s="1531"/>
      <c r="F14" s="1565" t="s">
        <v>560</v>
      </c>
      <c r="G14" s="1566"/>
      <c r="H14" s="27"/>
    </row>
    <row r="15" spans="1:13" ht="24.95" customHeight="1" x14ac:dyDescent="0.2">
      <c r="B15" s="271"/>
      <c r="C15" s="1530" t="s">
        <v>2743</v>
      </c>
      <c r="D15" s="1531"/>
      <c r="E15" s="1531"/>
      <c r="F15" s="1531"/>
      <c r="G15" s="271"/>
      <c r="H15" s="27"/>
    </row>
    <row r="16" spans="1:13" x14ac:dyDescent="0.2">
      <c r="B16" s="27"/>
      <c r="C16" s="27"/>
      <c r="D16" s="27"/>
      <c r="E16" s="27"/>
      <c r="F16" s="27"/>
      <c r="G16" s="27"/>
      <c r="H16" s="27"/>
    </row>
    <row r="17" spans="2:9" ht="24.95" customHeight="1" x14ac:dyDescent="0.2">
      <c r="B17" s="279"/>
      <c r="C17" s="1616" t="s">
        <v>1708</v>
      </c>
      <c r="D17" s="1617"/>
      <c r="E17" s="1618"/>
      <c r="F17" s="278"/>
      <c r="G17" s="27"/>
      <c r="H17" s="27"/>
    </row>
    <row r="18" spans="2:9" ht="24.95" customHeight="1" x14ac:dyDescent="0.2">
      <c r="B18" s="27"/>
      <c r="C18" s="1590" t="s">
        <v>1692</v>
      </c>
      <c r="D18" s="1591"/>
      <c r="E18" s="1591"/>
      <c r="F18" s="1591"/>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559" t="s">
        <v>1675</v>
      </c>
      <c r="C23" s="1560"/>
      <c r="D23" s="1560"/>
    </row>
    <row r="25" spans="2:9" ht="24.95" customHeight="1" x14ac:dyDescent="0.2">
      <c r="B25" s="1557" t="s">
        <v>2170</v>
      </c>
      <c r="C25" s="1557"/>
    </row>
    <row r="26" spans="2:9" ht="24" customHeight="1" x14ac:dyDescent="0.25">
      <c r="B26" s="259" t="s">
        <v>1668</v>
      </c>
      <c r="C26" s="259" t="s">
        <v>1669</v>
      </c>
      <c r="D26" s="1550" t="s">
        <v>1670</v>
      </c>
      <c r="E26" s="1551"/>
      <c r="F26" s="1550" t="s">
        <v>1671</v>
      </c>
      <c r="G26" s="1551"/>
      <c r="H26" s="268"/>
      <c r="I26"/>
    </row>
    <row r="27" spans="2:9" ht="30" customHeight="1" x14ac:dyDescent="0.2">
      <c r="B27" s="1577" t="s">
        <v>1732</v>
      </c>
      <c r="C27" s="1578"/>
      <c r="D27" s="1578"/>
      <c r="E27" s="1578"/>
      <c r="F27" s="1578"/>
      <c r="G27" s="1579"/>
    </row>
    <row r="30" spans="2:9" ht="24.95" customHeight="1" x14ac:dyDescent="0.2">
      <c r="B30" s="1557" t="s">
        <v>2171</v>
      </c>
      <c r="C30" s="1558"/>
    </row>
    <row r="31" spans="2:9" ht="48" customHeight="1" x14ac:dyDescent="0.2">
      <c r="B31" s="280" t="s">
        <v>568</v>
      </c>
      <c r="C31" s="280" t="s">
        <v>1733</v>
      </c>
      <c r="D31" s="1619" t="s">
        <v>569</v>
      </c>
      <c r="E31" s="1619"/>
      <c r="F31" s="1084">
        <v>7</v>
      </c>
      <c r="G31" s="1084"/>
    </row>
  </sheetData>
  <sheetProtection algorithmName="SHA-512" hashValue="u3gyakD1oicGp4/IsgRpsvf4/vMWLPrYQ4qMIbkWbUEle3GveEnFRSuggez+MH8rByXk+8aghJtI6DQaanB06Q==" saltValue="NvpgK1DgyD8rD4oG1RScfg==" spinCount="100000" sheet="1" objects="1" scenarios="1"/>
  <mergeCells count="22">
    <mergeCell ref="D31:E31"/>
    <mergeCell ref="F31:G31"/>
    <mergeCell ref="C18:F18"/>
    <mergeCell ref="D26:E26"/>
    <mergeCell ref="F26:G26"/>
    <mergeCell ref="B27:G27"/>
    <mergeCell ref="B23:D23"/>
    <mergeCell ref="B25:C25"/>
    <mergeCell ref="B30:C30"/>
    <mergeCell ref="B13:G13"/>
    <mergeCell ref="B14:E14"/>
    <mergeCell ref="F14:G14"/>
    <mergeCell ref="C15:F15"/>
    <mergeCell ref="C17:E17"/>
    <mergeCell ref="B2:F2"/>
    <mergeCell ref="C8:D8"/>
    <mergeCell ref="F8:G8"/>
    <mergeCell ref="C9:D9"/>
    <mergeCell ref="F9:G9"/>
    <mergeCell ref="B3:C3"/>
    <mergeCell ref="B6:C6"/>
    <mergeCell ref="E6:F6"/>
  </mergeCells>
  <hyperlinks>
    <hyperlink ref="B3"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6"/>
  <dimension ref="A1:M20"/>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9000000000000004" customHeight="1" x14ac:dyDescent="0.2"/>
    <row r="2" spans="1:13" ht="28.15" customHeight="1" x14ac:dyDescent="0.25">
      <c r="B2" s="688" t="s">
        <v>2974</v>
      </c>
      <c r="C2" s="688"/>
      <c r="D2" s="688"/>
      <c r="E2" s="688"/>
      <c r="F2" s="688"/>
      <c r="G2" s="135"/>
      <c r="H2" s="43"/>
      <c r="I2"/>
    </row>
    <row r="3" spans="1:13" s="3" customFormat="1" ht="1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58.5" customHeight="1" x14ac:dyDescent="0.2">
      <c r="B8" s="536" t="s">
        <v>2059</v>
      </c>
      <c r="C8" s="1541" t="s">
        <v>1660</v>
      </c>
      <c r="D8" s="1543"/>
      <c r="E8" s="538" t="s">
        <v>2059</v>
      </c>
      <c r="F8" s="1572" t="s">
        <v>2195</v>
      </c>
      <c r="G8" s="1540"/>
      <c r="H8" s="262"/>
      <c r="I8" s="263"/>
      <c r="J8" s="255"/>
      <c r="K8" s="255"/>
      <c r="L8" s="255"/>
      <c r="M8" s="255"/>
    </row>
    <row r="9" spans="1:13" ht="45" customHeight="1" x14ac:dyDescent="0.2">
      <c r="B9" s="537" t="s">
        <v>1673</v>
      </c>
      <c r="C9" s="1573" t="s">
        <v>107</v>
      </c>
      <c r="D9" s="1543"/>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1706</v>
      </c>
      <c r="C13" s="1531"/>
      <c r="D13" s="1531"/>
      <c r="E13" s="1531"/>
      <c r="F13" s="1531"/>
      <c r="G13" s="1531"/>
      <c r="H13" s="27"/>
    </row>
    <row r="14" spans="1:13" x14ac:dyDescent="0.2">
      <c r="B14" s="27"/>
      <c r="C14" s="27"/>
      <c r="D14" s="27"/>
      <c r="E14" s="27"/>
      <c r="F14" s="27"/>
      <c r="G14" s="27"/>
      <c r="H14" s="27"/>
    </row>
    <row r="17" spans="2:7" ht="35.1" customHeight="1" x14ac:dyDescent="0.25">
      <c r="B17" s="1559" t="s">
        <v>1675</v>
      </c>
      <c r="C17" s="1559"/>
      <c r="D17" s="1559"/>
    </row>
    <row r="19" spans="2:7" ht="24.95" customHeight="1" x14ac:dyDescent="0.2">
      <c r="B19" s="1557" t="s">
        <v>2773</v>
      </c>
      <c r="C19" s="1557"/>
    </row>
    <row r="20" spans="2:7" ht="36.75" customHeight="1" x14ac:dyDescent="0.2">
      <c r="B20" s="1610" t="s">
        <v>1734</v>
      </c>
      <c r="C20" s="1611"/>
      <c r="D20" s="1611"/>
      <c r="E20" s="1611"/>
      <c r="F20" s="1611"/>
      <c r="G20" s="1620"/>
    </row>
  </sheetData>
  <sheetProtection algorithmName="SHA-512" hashValue="FwgI8HjeLBmLAZqr3jrZ/qA5lw4d1lxtK2fkF7k5mzPVZfqhOtZFEfs08hUdB3/NzFTaxzWL5uqNPO9MC0fAuQ==" saltValue="jvtw3kDakInfL5OgL3OeCQ==" spinCount="100000" sheet="1" objects="1" scenarios="1"/>
  <mergeCells count="12">
    <mergeCell ref="B20:G20"/>
    <mergeCell ref="B13:G13"/>
    <mergeCell ref="B2:F2"/>
    <mergeCell ref="C8:D8"/>
    <mergeCell ref="F8:G8"/>
    <mergeCell ref="C9:D9"/>
    <mergeCell ref="F9:G9"/>
    <mergeCell ref="B3:C3"/>
    <mergeCell ref="B17:D17"/>
    <mergeCell ref="B19:C19"/>
    <mergeCell ref="B6:C6"/>
    <mergeCell ref="E6:F6"/>
  </mergeCells>
  <hyperlinks>
    <hyperlink ref="B3"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2"/>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39.6" customHeight="1" x14ac:dyDescent="0.25">
      <c r="B2" s="1621" t="s">
        <v>2975</v>
      </c>
      <c r="C2" s="1621"/>
      <c r="D2" s="1621"/>
      <c r="E2" s="1621"/>
      <c r="F2" s="1621"/>
      <c r="G2" s="1621"/>
      <c r="H2" s="43"/>
      <c r="I2"/>
    </row>
    <row r="3" spans="1:13" s="3" customFormat="1" ht="17.45" customHeight="1" x14ac:dyDescent="0.2">
      <c r="A3" s="4"/>
      <c r="B3" s="710" t="s">
        <v>2882</v>
      </c>
      <c r="C3" s="710"/>
      <c r="D3" s="261"/>
      <c r="E3" s="261"/>
      <c r="F3" s="261"/>
      <c r="G3" s="261"/>
      <c r="H3" s="38"/>
      <c r="I3" s="38"/>
      <c r="J3" s="38"/>
      <c r="K3" s="524"/>
      <c r="L3" s="524"/>
      <c r="M3" s="524"/>
    </row>
    <row r="5" spans="1:13" ht="33.75" customHeight="1" x14ac:dyDescent="0.2">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58.5" customHeight="1" x14ac:dyDescent="0.2">
      <c r="B9" s="536" t="s">
        <v>2059</v>
      </c>
      <c r="C9" s="1541" t="s">
        <v>2829</v>
      </c>
      <c r="D9" s="1543"/>
      <c r="E9" s="538" t="s">
        <v>2059</v>
      </c>
      <c r="F9" s="1572" t="s">
        <v>2195</v>
      </c>
      <c r="G9" s="1540"/>
      <c r="H9" s="262"/>
      <c r="I9" s="263"/>
      <c r="J9" s="255"/>
      <c r="K9" s="255"/>
      <c r="L9" s="255"/>
      <c r="M9" s="255"/>
    </row>
    <row r="10" spans="1:13" ht="45" customHeight="1" x14ac:dyDescent="0.2">
      <c r="B10" s="537" t="s">
        <v>1673</v>
      </c>
      <c r="C10" s="1573" t="s">
        <v>107</v>
      </c>
      <c r="D10" s="1543"/>
      <c r="E10" s="539" t="s">
        <v>1673</v>
      </c>
      <c r="F10" s="1572" t="s">
        <v>2195</v>
      </c>
      <c r="G10" s="1540"/>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sheetData>
  <sheetProtection algorithmName="SHA-512" hashValue="RmtBONW3yqkV99VkQ2CtkcXe8PmxGo4lZrw4k3ORTutGx/kSakIfOJyEU+9C8O099XIXI3Lb9i193q8JHGpnfw==" saltValue="pF/UAJ8PAmSg1cUxl1fD1w==" spinCount="100000" sheet="1" objects="1" scenarios="1"/>
  <mergeCells count="9">
    <mergeCell ref="B2:G2"/>
    <mergeCell ref="B5:F5"/>
    <mergeCell ref="C10:D10"/>
    <mergeCell ref="F10:G10"/>
    <mergeCell ref="B3:C3"/>
    <mergeCell ref="B7:C7"/>
    <mergeCell ref="E7:F7"/>
    <mergeCell ref="C9:D9"/>
    <mergeCell ref="F9:G9"/>
  </mergeCells>
  <hyperlinks>
    <hyperlink ref="B3"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2"/>
  <sheetViews>
    <sheetView showGridLines="0" showRuler="0" zoomScaleSheetLayoutView="100" workbookViewId="0">
      <pane ySplit="3" topLeftCell="A4" activePane="bottomLeft" state="frozen"/>
      <selection pane="bottomLeft" activeCell="F16" sqref="F16"/>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4.1500000000000004" customHeight="1" x14ac:dyDescent="0.2"/>
    <row r="2" spans="1:13" ht="28.9" customHeight="1" x14ac:dyDescent="0.25">
      <c r="B2" s="688" t="s">
        <v>2976</v>
      </c>
      <c r="C2" s="688"/>
      <c r="D2" s="688"/>
      <c r="E2" s="688"/>
      <c r="F2" s="688"/>
      <c r="G2" s="688"/>
      <c r="H2" s="688"/>
      <c r="I2"/>
    </row>
    <row r="3" spans="1:13" s="3" customFormat="1" ht="16.899999999999999" customHeight="1" x14ac:dyDescent="0.2">
      <c r="A3" s="4"/>
      <c r="B3" s="710" t="s">
        <v>2882</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96" customHeight="1" x14ac:dyDescent="0.2">
      <c r="B9" s="536" t="s">
        <v>2059</v>
      </c>
      <c r="C9" s="1541" t="s">
        <v>2830</v>
      </c>
      <c r="D9" s="1543"/>
      <c r="E9" s="538" t="s">
        <v>2059</v>
      </c>
      <c r="F9" s="1572" t="s">
        <v>107</v>
      </c>
      <c r="G9" s="1540"/>
      <c r="H9" s="262"/>
      <c r="I9" s="263"/>
      <c r="J9" s="255"/>
      <c r="K9" s="255"/>
      <c r="L9" s="255"/>
      <c r="M9" s="255"/>
    </row>
    <row r="10" spans="1:13" ht="45.75" customHeight="1" x14ac:dyDescent="0.2">
      <c r="B10" s="537" t="s">
        <v>1673</v>
      </c>
      <c r="C10" s="1573" t="s">
        <v>2831</v>
      </c>
      <c r="D10" s="1543"/>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82" t="s">
        <v>1690</v>
      </c>
      <c r="C14" s="1565"/>
      <c r="D14" s="1565"/>
      <c r="E14" s="1565"/>
      <c r="F14" s="1565"/>
      <c r="G14" s="1566"/>
      <c r="H14" s="269"/>
    </row>
    <row r="15" spans="1:13" ht="24.95" customHeight="1" x14ac:dyDescent="0.2">
      <c r="B15" s="1582" t="s">
        <v>2739</v>
      </c>
      <c r="C15" s="1565"/>
      <c r="D15" s="1565"/>
      <c r="E15" s="1565"/>
      <c r="F15" s="1566"/>
      <c r="G15" s="543" t="s">
        <v>1663</v>
      </c>
      <c r="H15" s="27"/>
    </row>
    <row r="16" spans="1:13" ht="15" customHeight="1" x14ac:dyDescent="0.2">
      <c r="B16" s="1588" t="s">
        <v>1255</v>
      </c>
      <c r="C16" s="1535"/>
      <c r="D16" s="1535"/>
      <c r="E16" s="1536"/>
      <c r="F16" s="276" t="s">
        <v>1256</v>
      </c>
      <c r="G16" s="271"/>
      <c r="H16" s="27"/>
    </row>
    <row r="17" spans="2:8" x14ac:dyDescent="0.2">
      <c r="B17" s="27"/>
      <c r="C17" s="27"/>
      <c r="D17" s="27"/>
      <c r="E17" s="27"/>
      <c r="F17" s="27"/>
      <c r="G17" s="27"/>
      <c r="H17" s="27"/>
    </row>
    <row r="18" spans="2:8" ht="24.95" customHeight="1" x14ac:dyDescent="0.2">
      <c r="B18" s="1622" t="s">
        <v>2196</v>
      </c>
      <c r="C18" s="1622"/>
      <c r="D18" s="271"/>
      <c r="E18" s="27"/>
      <c r="F18" s="27"/>
      <c r="G18" s="27"/>
      <c r="H18" s="27"/>
    </row>
    <row r="19" spans="2:8" ht="24.95" customHeight="1" x14ac:dyDescent="0.2">
      <c r="B19" s="1590" t="s">
        <v>1693</v>
      </c>
      <c r="C19" s="1590"/>
      <c r="D19" s="1590"/>
      <c r="E19" s="1590"/>
      <c r="F19" s="27"/>
      <c r="G19" s="27"/>
      <c r="H19" s="27"/>
    </row>
    <row r="20" spans="2:8" x14ac:dyDescent="0.2">
      <c r="B20" s="27"/>
      <c r="C20" s="27"/>
      <c r="D20" s="27"/>
      <c r="E20" s="27"/>
      <c r="F20" s="27"/>
      <c r="G20" s="27"/>
      <c r="H20" s="27"/>
    </row>
    <row r="21" spans="2:8" x14ac:dyDescent="0.2">
      <c r="B21" s="27"/>
      <c r="C21" s="27"/>
      <c r="D21" s="27"/>
      <c r="E21" s="27"/>
      <c r="F21" s="27"/>
      <c r="G21" s="27"/>
      <c r="H21" s="27"/>
    </row>
    <row r="22" spans="2:8" x14ac:dyDescent="0.2">
      <c r="B22" s="27"/>
      <c r="C22" s="27"/>
      <c r="D22" s="27"/>
      <c r="E22" s="27"/>
      <c r="F22" s="27"/>
      <c r="G22" s="27"/>
      <c r="H22" s="27"/>
    </row>
  </sheetData>
  <sheetProtection algorithmName="SHA-512" hashValue="Q41jm4NwDhrPGKpoTNAYsCYWnczKpLJ1Id/Nb1CG0HutEZliAkeJkGUIq7nda48TWKLeh1lVV5oddWAaMLMIVg==" saltValue="Cup+wJqUKaUZ8a5KFvoQ5A==" spinCount="100000" sheet="1" objects="1" scenarios="1"/>
  <mergeCells count="14">
    <mergeCell ref="B18:C18"/>
    <mergeCell ref="B19:E19"/>
    <mergeCell ref="C10:D10"/>
    <mergeCell ref="F10:G10"/>
    <mergeCell ref="B14:G14"/>
    <mergeCell ref="B15:F15"/>
    <mergeCell ref="B16:E16"/>
    <mergeCell ref="B2:H2"/>
    <mergeCell ref="C9:D9"/>
    <mergeCell ref="F9:G9"/>
    <mergeCell ref="B3:C3"/>
    <mergeCell ref="B5:F5"/>
    <mergeCell ref="B7:C7"/>
    <mergeCell ref="E7:F7"/>
  </mergeCells>
  <hyperlinks>
    <hyperlink ref="B3"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7"/>
  <dimension ref="A1:M32"/>
  <sheetViews>
    <sheetView showGridLines="0" showRuler="0" zoomScaleSheetLayoutView="100" workbookViewId="0">
      <pane ySplit="3" topLeftCell="A4" activePane="bottomLeft" state="frozen"/>
      <selection pane="bottomLeft" activeCell="B2" sqref="B2:G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5.45" customHeight="1" x14ac:dyDescent="0.2"/>
    <row r="2" spans="1:13" ht="28.9" customHeight="1" x14ac:dyDescent="0.25">
      <c r="B2" s="1627" t="s">
        <v>3010</v>
      </c>
      <c r="C2" s="1627"/>
      <c r="D2" s="1627"/>
      <c r="E2" s="1627"/>
      <c r="F2" s="1627"/>
      <c r="G2" s="1627"/>
      <c r="H2" s="43"/>
      <c r="I2"/>
    </row>
    <row r="3" spans="1:13" s="3" customFormat="1" ht="20.100000000000001"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81" customHeight="1" x14ac:dyDescent="0.2">
      <c r="B8" s="536" t="s">
        <v>2059</v>
      </c>
      <c r="C8" s="1541" t="s">
        <v>2832</v>
      </c>
      <c r="D8" s="1543"/>
      <c r="E8" s="538" t="s">
        <v>2059</v>
      </c>
      <c r="F8" s="1572" t="s">
        <v>2195</v>
      </c>
      <c r="G8" s="1540"/>
      <c r="H8" s="262"/>
      <c r="I8" s="263"/>
      <c r="J8" s="255"/>
      <c r="K8" s="255"/>
      <c r="L8" s="255"/>
      <c r="M8" s="255"/>
    </row>
    <row r="9" spans="1:13" ht="57" customHeight="1" x14ac:dyDescent="0.2">
      <c r="B9" s="537" t="s">
        <v>1673</v>
      </c>
      <c r="C9" s="1630" t="s">
        <v>2949</v>
      </c>
      <c r="D9" s="1631"/>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632" t="s">
        <v>1706</v>
      </c>
      <c r="C13" s="1633"/>
      <c r="D13" s="1633"/>
      <c r="E13" s="1633"/>
      <c r="F13" s="1633"/>
      <c r="G13" s="1633"/>
      <c r="H13" s="27"/>
    </row>
    <row r="14" spans="1:13" ht="24.95" customHeight="1" x14ac:dyDescent="0.2">
      <c r="B14" s="1634" t="s">
        <v>2950</v>
      </c>
      <c r="C14" s="1635"/>
      <c r="D14" s="1635"/>
      <c r="E14" s="1635"/>
      <c r="F14" s="1623"/>
      <c r="G14" s="1624"/>
      <c r="H14" s="27"/>
    </row>
    <row r="15" spans="1:13" x14ac:dyDescent="0.2">
      <c r="B15" s="27"/>
      <c r="C15" s="27"/>
      <c r="D15" s="27"/>
      <c r="E15" s="27"/>
      <c r="F15" s="27"/>
      <c r="G15" s="27"/>
      <c r="H15" s="27"/>
    </row>
    <row r="16" spans="1:13" ht="24.95" customHeight="1" x14ac:dyDescent="0.2">
      <c r="B16" s="1622" t="s">
        <v>2739</v>
      </c>
      <c r="C16" s="1622"/>
      <c r="D16" s="1622"/>
      <c r="E16" s="283"/>
      <c r="F16" s="283"/>
      <c r="G16" s="27"/>
      <c r="H16" s="27"/>
    </row>
    <row r="17" spans="2:9" ht="24.95" customHeight="1" x14ac:dyDescent="0.2">
      <c r="B17" s="1607" t="s">
        <v>2172</v>
      </c>
      <c r="C17" s="1608"/>
      <c r="D17" s="1608"/>
      <c r="E17" s="1608"/>
      <c r="F17" s="269"/>
      <c r="G17" s="27"/>
      <c r="H17" s="27"/>
    </row>
    <row r="18" spans="2:9" x14ac:dyDescent="0.2">
      <c r="B18" s="27"/>
      <c r="C18" s="27"/>
      <c r="D18" s="27"/>
      <c r="E18" s="27"/>
      <c r="F18" s="27"/>
      <c r="G18" s="27"/>
      <c r="H18" s="27"/>
    </row>
    <row r="19" spans="2:9" x14ac:dyDescent="0.2">
      <c r="B19" s="27"/>
      <c r="C19" s="27"/>
      <c r="D19" s="27"/>
      <c r="E19" s="27"/>
      <c r="F19" s="27"/>
      <c r="G19" s="27"/>
      <c r="H19" s="27"/>
    </row>
    <row r="22" spans="2:9" ht="35.1" customHeight="1" x14ac:dyDescent="0.25">
      <c r="B22" s="1559" t="s">
        <v>1675</v>
      </c>
      <c r="C22" s="1560"/>
      <c r="D22" s="1560"/>
    </row>
    <row r="24" spans="2:9" ht="24.95" customHeight="1" x14ac:dyDescent="0.2">
      <c r="B24" s="1557" t="s">
        <v>2175</v>
      </c>
      <c r="C24" s="1557"/>
    </row>
    <row r="25" spans="2:9" ht="24" customHeight="1" x14ac:dyDescent="0.25">
      <c r="B25" s="259" t="s">
        <v>1668</v>
      </c>
      <c r="C25" s="259" t="s">
        <v>1669</v>
      </c>
      <c r="D25" s="1550" t="s">
        <v>1670</v>
      </c>
      <c r="E25" s="1551"/>
      <c r="F25" s="1550" t="s">
        <v>1671</v>
      </c>
      <c r="G25" s="1551"/>
      <c r="H25" s="268"/>
      <c r="I25"/>
    </row>
    <row r="26" spans="2:9" ht="30" customHeight="1" x14ac:dyDescent="0.2">
      <c r="B26" s="1577" t="s">
        <v>1735</v>
      </c>
      <c r="C26" s="1578"/>
      <c r="D26" s="1578"/>
      <c r="E26" s="1578"/>
      <c r="F26" s="1578"/>
      <c r="G26" s="1579"/>
    </row>
    <row r="27" spans="2:9" ht="63" customHeight="1" x14ac:dyDescent="0.2">
      <c r="B27" s="388" t="s">
        <v>570</v>
      </c>
      <c r="C27" s="1628" t="s">
        <v>2951</v>
      </c>
      <c r="D27" s="1625" t="s">
        <v>2833</v>
      </c>
      <c r="E27" s="1625"/>
      <c r="F27" s="1626" t="s">
        <v>2952</v>
      </c>
      <c r="G27" s="1626"/>
    </row>
    <row r="28" spans="2:9" ht="63" customHeight="1" x14ac:dyDescent="0.2">
      <c r="B28" s="58" t="s">
        <v>236</v>
      </c>
      <c r="C28" s="1629"/>
      <c r="D28" s="1619" t="s">
        <v>1612</v>
      </c>
      <c r="E28" s="1619"/>
      <c r="F28" s="1619" t="s">
        <v>1612</v>
      </c>
      <c r="G28" s="1619"/>
    </row>
    <row r="31" spans="2:9" ht="24.95" customHeight="1" x14ac:dyDescent="0.2">
      <c r="B31" s="1557" t="s">
        <v>2063</v>
      </c>
      <c r="C31" s="1558"/>
    </row>
    <row r="32" spans="2:9" ht="36.75" customHeight="1" x14ac:dyDescent="0.2">
      <c r="B32" s="280" t="s">
        <v>562</v>
      </c>
      <c r="C32" s="280" t="s">
        <v>2765</v>
      </c>
      <c r="D32" s="1619" t="s">
        <v>1098</v>
      </c>
      <c r="E32" s="1619"/>
      <c r="F32" s="1084" t="s">
        <v>492</v>
      </c>
      <c r="G32" s="1084"/>
    </row>
  </sheetData>
  <sheetProtection algorithmName="SHA-512" hashValue="8QJimPRg8gngnAHpdH/H6uuu20xnE7J/Tt67EA8Cy8hmJDpBRGsDnsLLB07YjApJ5N8B8EmnKZE9K7v8AMfg0Q==" saltValue="uAtG07bxhUSwq14St5vqkQ==" spinCount="100000" sheet="1" objects="1" scenarios="1"/>
  <mergeCells count="26">
    <mergeCell ref="B3:C3"/>
    <mergeCell ref="B22:D22"/>
    <mergeCell ref="B24:C24"/>
    <mergeCell ref="B2:G2"/>
    <mergeCell ref="D32:E32"/>
    <mergeCell ref="B31:C31"/>
    <mergeCell ref="B6:C6"/>
    <mergeCell ref="E6:F6"/>
    <mergeCell ref="C27:C28"/>
    <mergeCell ref="C8:D8"/>
    <mergeCell ref="F8:G8"/>
    <mergeCell ref="C9:D9"/>
    <mergeCell ref="F9:G9"/>
    <mergeCell ref="F32:G32"/>
    <mergeCell ref="B13:G13"/>
    <mergeCell ref="B14:E14"/>
    <mergeCell ref="D28:E28"/>
    <mergeCell ref="F28:G28"/>
    <mergeCell ref="F14:G14"/>
    <mergeCell ref="B17:E17"/>
    <mergeCell ref="B16:D16"/>
    <mergeCell ref="D27:E27"/>
    <mergeCell ref="F27:G27"/>
    <mergeCell ref="D25:E25"/>
    <mergeCell ref="F25:G25"/>
    <mergeCell ref="B26:G26"/>
  </mergeCells>
  <hyperlinks>
    <hyperlink ref="B3"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8"/>
  <dimension ref="A1:M28"/>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3.6" customHeight="1" x14ac:dyDescent="0.2"/>
    <row r="2" spans="1:13" ht="28.9" customHeight="1" x14ac:dyDescent="0.25">
      <c r="B2" s="688" t="s">
        <v>2977</v>
      </c>
      <c r="C2" s="688"/>
      <c r="D2" s="688"/>
      <c r="E2" s="534"/>
      <c r="F2" s="534"/>
      <c r="G2" s="135"/>
      <c r="H2" s="43"/>
      <c r="I2"/>
    </row>
    <row r="3" spans="1:13" s="3" customFormat="1" ht="16.899999999999999" customHeight="1" x14ac:dyDescent="0.2">
      <c r="A3" s="4"/>
      <c r="B3" s="710" t="s">
        <v>2882</v>
      </c>
      <c r="C3" s="710"/>
      <c r="D3" s="261"/>
      <c r="E3" s="261"/>
      <c r="F3" s="261"/>
      <c r="G3" s="261"/>
      <c r="H3" s="38"/>
      <c r="I3" s="38"/>
      <c r="J3" s="38"/>
      <c r="K3" s="524"/>
      <c r="L3" s="524"/>
      <c r="M3" s="524"/>
    </row>
    <row r="4" spans="1:13" ht="18" x14ac:dyDescent="0.25">
      <c r="B4" s="190"/>
      <c r="C4" s="190"/>
      <c r="E4" s="190"/>
      <c r="F4" s="190"/>
      <c r="G4" s="190"/>
      <c r="H4" s="190"/>
    </row>
    <row r="5" spans="1:13" ht="24.95" customHeight="1" x14ac:dyDescent="0.25">
      <c r="B5" s="1555" t="s">
        <v>1685</v>
      </c>
      <c r="C5" s="1556"/>
      <c r="D5" s="190"/>
      <c r="E5" s="1555" t="s">
        <v>1686</v>
      </c>
      <c r="F5" s="1555"/>
      <c r="H5" s="4"/>
    </row>
    <row r="6" spans="1:13" ht="8.25" customHeight="1" x14ac:dyDescent="0.2">
      <c r="B6" s="256"/>
      <c r="C6" s="256"/>
      <c r="D6" s="256"/>
      <c r="E6" s="3"/>
      <c r="H6" s="3"/>
      <c r="J6" s="255"/>
      <c r="K6" s="255"/>
      <c r="L6" s="255"/>
      <c r="M6" s="255"/>
    </row>
    <row r="7" spans="1:13" ht="72.75" customHeight="1" x14ac:dyDescent="0.2">
      <c r="B7" s="536" t="s">
        <v>2059</v>
      </c>
      <c r="C7" s="1541" t="s">
        <v>2835</v>
      </c>
      <c r="D7" s="1543"/>
      <c r="E7" s="538" t="s">
        <v>2059</v>
      </c>
      <c r="F7" s="1572" t="s">
        <v>2195</v>
      </c>
      <c r="G7" s="1540"/>
      <c r="H7" s="262"/>
      <c r="I7" s="263"/>
      <c r="J7" s="255"/>
      <c r="K7" s="255"/>
      <c r="L7" s="255"/>
      <c r="M7" s="255"/>
    </row>
    <row r="8" spans="1:13" ht="45" customHeight="1" x14ac:dyDescent="0.2">
      <c r="B8" s="537" t="s">
        <v>1673</v>
      </c>
      <c r="C8" s="1541" t="s">
        <v>2834</v>
      </c>
      <c r="D8" s="1543"/>
      <c r="E8" s="539" t="s">
        <v>1673</v>
      </c>
      <c r="F8" s="1572" t="s">
        <v>2195</v>
      </c>
      <c r="G8" s="1540"/>
      <c r="H8" s="262"/>
      <c r="I8" s="263"/>
      <c r="J8" s="256"/>
      <c r="K8" s="255"/>
      <c r="L8" s="255"/>
      <c r="M8" s="255"/>
    </row>
    <row r="9" spans="1:13" ht="24" customHeight="1" x14ac:dyDescent="0.2">
      <c r="B9" s="258"/>
      <c r="C9" s="258"/>
      <c r="D9" s="258"/>
      <c r="E9" s="264"/>
      <c r="F9" s="265"/>
      <c r="G9" s="265"/>
      <c r="H9" s="266"/>
      <c r="I9" s="263"/>
      <c r="J9" s="256"/>
      <c r="K9" s="255"/>
      <c r="L9" s="255"/>
      <c r="M9" s="255"/>
    </row>
    <row r="10" spans="1:13" ht="15.75" x14ac:dyDescent="0.2">
      <c r="B10" s="258"/>
      <c r="C10" s="256"/>
      <c r="D10" s="256"/>
      <c r="E10" s="36"/>
      <c r="H10" s="257"/>
      <c r="I10" s="256"/>
      <c r="J10" s="256"/>
      <c r="K10" s="255"/>
      <c r="L10" s="255"/>
      <c r="M10" s="255"/>
    </row>
    <row r="11" spans="1:13" x14ac:dyDescent="0.2">
      <c r="B11" s="27" t="s">
        <v>1674</v>
      </c>
    </row>
    <row r="12" spans="1:13" ht="24.95" customHeight="1" x14ac:dyDescent="0.2">
      <c r="B12" s="1530" t="s">
        <v>1706</v>
      </c>
      <c r="C12" s="1531"/>
      <c r="D12" s="1531"/>
      <c r="E12" s="1531"/>
      <c r="F12" s="1531"/>
      <c r="G12" s="1531"/>
      <c r="H12" s="27"/>
    </row>
    <row r="13" spans="1:13" x14ac:dyDescent="0.2">
      <c r="B13" s="27"/>
      <c r="C13" s="27"/>
      <c r="D13" s="27"/>
      <c r="E13" s="27"/>
      <c r="F13" s="27"/>
      <c r="G13" s="27"/>
      <c r="H13" s="27"/>
    </row>
    <row r="14" spans="1:13" ht="24.95" customHeight="1" x14ac:dyDescent="0.2">
      <c r="B14" s="1622" t="s">
        <v>1663</v>
      </c>
      <c r="C14" s="1622"/>
      <c r="D14" s="1622"/>
      <c r="E14" s="283"/>
      <c r="F14" s="283"/>
      <c r="G14" s="27"/>
      <c r="H14" s="27"/>
    </row>
    <row r="15" spans="1:13" ht="24.95" customHeight="1" x14ac:dyDescent="0.2">
      <c r="B15" s="1590" t="s">
        <v>1694</v>
      </c>
      <c r="C15" s="1591"/>
      <c r="D15" s="1591"/>
      <c r="E15" s="1591"/>
      <c r="F15" s="1591"/>
      <c r="G15" s="1591"/>
      <c r="H15" s="27"/>
    </row>
    <row r="16" spans="1:13" x14ac:dyDescent="0.2">
      <c r="B16" s="27"/>
      <c r="C16" s="27"/>
      <c r="D16" s="27"/>
      <c r="E16" s="27"/>
      <c r="F16" s="27"/>
      <c r="G16" s="27"/>
      <c r="H16" s="27"/>
    </row>
    <row r="17" spans="2:9" x14ac:dyDescent="0.2">
      <c r="B17" s="27"/>
      <c r="C17" s="27"/>
      <c r="D17" s="27"/>
      <c r="E17" s="27"/>
      <c r="F17" s="27"/>
      <c r="G17" s="27"/>
      <c r="H17" s="27"/>
    </row>
    <row r="20" spans="2:9" ht="35.1" customHeight="1" x14ac:dyDescent="0.25">
      <c r="B20" s="1559" t="s">
        <v>1675</v>
      </c>
      <c r="C20" s="1560"/>
      <c r="D20" s="1560"/>
    </row>
    <row r="22" spans="2:9" ht="24.95" customHeight="1" x14ac:dyDescent="0.2">
      <c r="B22" s="1557" t="s">
        <v>2176</v>
      </c>
      <c r="C22" s="1557"/>
    </row>
    <row r="23" spans="2:9" ht="24" customHeight="1" x14ac:dyDescent="0.25">
      <c r="B23" s="259" t="s">
        <v>1668</v>
      </c>
      <c r="C23" s="259" t="s">
        <v>1669</v>
      </c>
      <c r="D23" s="1550" t="s">
        <v>1670</v>
      </c>
      <c r="E23" s="1551"/>
      <c r="F23" s="1550" t="s">
        <v>1671</v>
      </c>
      <c r="G23" s="1551"/>
      <c r="H23" s="268"/>
      <c r="I23"/>
    </row>
    <row r="24" spans="2:9" ht="30" customHeight="1" x14ac:dyDescent="0.2">
      <c r="B24" s="1577" t="s">
        <v>1735</v>
      </c>
      <c r="C24" s="1578"/>
      <c r="D24" s="1578"/>
      <c r="E24" s="1578"/>
      <c r="F24" s="1578"/>
      <c r="G24" s="1579"/>
    </row>
    <row r="27" spans="2:9" ht="24.95" customHeight="1" x14ac:dyDescent="0.2">
      <c r="B27" s="1557" t="s">
        <v>2173</v>
      </c>
      <c r="C27" s="1558"/>
    </row>
    <row r="28" spans="2:9" ht="49.5" customHeight="1" x14ac:dyDescent="0.2">
      <c r="B28" s="280" t="s">
        <v>562</v>
      </c>
      <c r="C28" s="280" t="s">
        <v>1736</v>
      </c>
      <c r="D28" s="1619" t="s">
        <v>1098</v>
      </c>
      <c r="E28" s="1619"/>
      <c r="F28" s="1084" t="s">
        <v>1216</v>
      </c>
      <c r="G28" s="1084"/>
    </row>
  </sheetData>
  <sheetProtection algorithmName="SHA-512" hashValue="0zNCMDjjRSQISyKx6D/zAWo/U1G05uNcYaKwdY1mTH2rvqxx6Hn1lgakqSV3Cql2EeAt/cAdlv6eZ5kzwhHRsQ==" saltValue="MpEsB0+0KjAlcrgVX4UQxg==" spinCount="100000" sheet="1" objects="1" scenarios="1"/>
  <mergeCells count="19">
    <mergeCell ref="B3:C3"/>
    <mergeCell ref="B5:C5"/>
    <mergeCell ref="E5:F5"/>
    <mergeCell ref="B24:G24"/>
    <mergeCell ref="D28:E28"/>
    <mergeCell ref="F28:G28"/>
    <mergeCell ref="B27:C27"/>
    <mergeCell ref="B2:D2"/>
    <mergeCell ref="B12:G12"/>
    <mergeCell ref="B14:D14"/>
    <mergeCell ref="D23:E23"/>
    <mergeCell ref="F23:G23"/>
    <mergeCell ref="B15:G15"/>
    <mergeCell ref="B20:D20"/>
    <mergeCell ref="B22:C22"/>
    <mergeCell ref="C7:D7"/>
    <mergeCell ref="F7:G7"/>
    <mergeCell ref="C8:D8"/>
    <mergeCell ref="F8:G8"/>
  </mergeCells>
  <hyperlinks>
    <hyperlink ref="B3"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9"/>
  <dimension ref="A1:N42"/>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20.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30" customHeight="1" x14ac:dyDescent="0.25">
      <c r="B2" s="688" t="s">
        <v>2978</v>
      </c>
      <c r="C2" s="688"/>
      <c r="D2" s="688"/>
      <c r="E2" s="688"/>
      <c r="F2" s="534"/>
      <c r="G2" s="135"/>
      <c r="H2" s="43"/>
      <c r="I2"/>
    </row>
    <row r="3" spans="1:13" s="3" customFormat="1" ht="17.2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95.25" customHeight="1" x14ac:dyDescent="0.2">
      <c r="B8" s="536" t="s">
        <v>2059</v>
      </c>
      <c r="C8" s="1541" t="s">
        <v>2836</v>
      </c>
      <c r="D8" s="1543"/>
      <c r="E8" s="538" t="s">
        <v>2059</v>
      </c>
      <c r="F8" s="1572" t="s">
        <v>2195</v>
      </c>
      <c r="G8" s="1540"/>
      <c r="H8" s="262"/>
      <c r="I8" s="263"/>
      <c r="J8" s="255"/>
      <c r="K8" s="255"/>
      <c r="L8" s="255"/>
      <c r="M8" s="255"/>
    </row>
    <row r="9" spans="1:13" ht="57" customHeight="1" x14ac:dyDescent="0.2">
      <c r="B9" s="537" t="s">
        <v>1673</v>
      </c>
      <c r="C9" s="1630" t="s">
        <v>2998</v>
      </c>
      <c r="D9" s="1631"/>
      <c r="E9" s="539" t="s">
        <v>1673</v>
      </c>
      <c r="F9" s="1573" t="s">
        <v>2744</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1706</v>
      </c>
      <c r="C13" s="1531"/>
      <c r="D13" s="1531"/>
      <c r="E13" s="1531"/>
      <c r="F13" s="1531"/>
      <c r="G13" s="1531"/>
      <c r="H13" s="27"/>
    </row>
    <row r="14" spans="1:13" ht="24.95" customHeight="1" x14ac:dyDescent="0.2">
      <c r="B14" s="1633" t="s">
        <v>560</v>
      </c>
      <c r="C14" s="1633"/>
      <c r="D14" s="1633"/>
      <c r="E14" s="1633"/>
      <c r="F14" s="1638" t="s">
        <v>2066</v>
      </c>
      <c r="G14" s="1562"/>
      <c r="H14" s="27"/>
    </row>
    <row r="15" spans="1:13" ht="24.95" customHeight="1" x14ac:dyDescent="0.2">
      <c r="B15" s="1530" t="s">
        <v>2739</v>
      </c>
      <c r="C15" s="1531"/>
      <c r="D15" s="1531"/>
      <c r="E15" s="535" t="s">
        <v>1663</v>
      </c>
      <c r="F15" s="271"/>
      <c r="G15" s="271"/>
      <c r="H15" s="27"/>
    </row>
    <row r="16" spans="1:13" x14ac:dyDescent="0.2">
      <c r="B16" s="27"/>
      <c r="C16" s="27"/>
      <c r="D16" s="27"/>
      <c r="E16" s="27"/>
      <c r="F16" s="27"/>
      <c r="G16" s="27"/>
      <c r="H16" s="27"/>
    </row>
    <row r="17" spans="2:14" ht="24.95" customHeight="1" x14ac:dyDescent="0.2">
      <c r="B17" s="1589" t="s">
        <v>2215</v>
      </c>
      <c r="C17" s="1589"/>
      <c r="D17" s="283"/>
      <c r="E17" s="283"/>
      <c r="F17" s="283"/>
      <c r="G17" s="27"/>
      <c r="H17" s="27"/>
    </row>
    <row r="18" spans="2:14" ht="24.95" customHeight="1" x14ac:dyDescent="0.2">
      <c r="B18" s="1590" t="s">
        <v>2695</v>
      </c>
      <c r="C18" s="1591"/>
      <c r="D18" s="1591"/>
      <c r="E18" s="269"/>
      <c r="F18" s="27"/>
      <c r="G18" s="27"/>
      <c r="H18" s="27"/>
    </row>
    <row r="19" spans="2:14" x14ac:dyDescent="0.2">
      <c r="B19" s="27"/>
      <c r="C19" s="27"/>
      <c r="D19" s="27"/>
      <c r="E19" s="27"/>
      <c r="F19" s="27"/>
      <c r="G19" s="27"/>
      <c r="H19" s="27"/>
    </row>
    <row r="20" spans="2:14" x14ac:dyDescent="0.2">
      <c r="B20" s="27"/>
      <c r="C20" s="27"/>
      <c r="D20" s="27"/>
      <c r="E20" s="27"/>
      <c r="F20" s="27"/>
      <c r="G20" s="27"/>
      <c r="H20" s="27"/>
    </row>
    <row r="23" spans="2:14" ht="35.1" customHeight="1" x14ac:dyDescent="0.25">
      <c r="B23" s="1559" t="s">
        <v>1675</v>
      </c>
      <c r="C23" s="1560"/>
      <c r="D23" s="1560"/>
    </row>
    <row r="25" spans="2:14" ht="24.95" customHeight="1" x14ac:dyDescent="0.2">
      <c r="B25" s="1557" t="s">
        <v>2174</v>
      </c>
      <c r="C25" s="1557"/>
    </row>
    <row r="26" spans="2:14" ht="24" customHeight="1" x14ac:dyDescent="0.25">
      <c r="B26" s="259" t="s">
        <v>1668</v>
      </c>
      <c r="C26" s="259" t="s">
        <v>1669</v>
      </c>
      <c r="D26" s="1550" t="s">
        <v>1670</v>
      </c>
      <c r="E26" s="1551"/>
      <c r="F26" s="1550" t="s">
        <v>1671</v>
      </c>
      <c r="G26" s="1551"/>
      <c r="H26" s="268"/>
      <c r="I26"/>
    </row>
    <row r="27" spans="2:14" ht="30" customHeight="1" x14ac:dyDescent="0.2">
      <c r="B27" s="1593" t="s">
        <v>2213</v>
      </c>
      <c r="C27" s="1594"/>
      <c r="D27" s="1594"/>
      <c r="E27" s="1594"/>
      <c r="F27" s="1594"/>
      <c r="G27" s="1595"/>
    </row>
    <row r="28" spans="2:14" ht="43.5" customHeight="1" x14ac:dyDescent="0.25">
      <c r="B28" s="412" t="s">
        <v>471</v>
      </c>
      <c r="C28" s="412" t="s">
        <v>2210</v>
      </c>
      <c r="D28" s="1625" t="s">
        <v>1098</v>
      </c>
      <c r="E28" s="1625"/>
      <c r="F28" s="711" t="s">
        <v>492</v>
      </c>
      <c r="G28" s="711"/>
      <c r="J28"/>
      <c r="K28"/>
      <c r="L28"/>
      <c r="M28"/>
      <c r="N28"/>
    </row>
    <row r="29" spans="2:14" ht="63" customHeight="1" x14ac:dyDescent="0.25">
      <c r="B29" s="58" t="s">
        <v>160</v>
      </c>
      <c r="C29" s="412" t="s">
        <v>560</v>
      </c>
      <c r="D29" s="1625" t="s">
        <v>2247</v>
      </c>
      <c r="E29" s="1625"/>
      <c r="F29" s="711" t="s">
        <v>571</v>
      </c>
      <c r="G29" s="711"/>
      <c r="J29"/>
      <c r="K29"/>
      <c r="L29"/>
      <c r="M29"/>
      <c r="N29"/>
    </row>
    <row r="30" spans="2:14" ht="30" customHeight="1" x14ac:dyDescent="0.25">
      <c r="B30" s="1593" t="s">
        <v>2214</v>
      </c>
      <c r="C30" s="1594"/>
      <c r="D30" s="1594"/>
      <c r="E30" s="1594"/>
      <c r="F30" s="1594"/>
      <c r="G30" s="1595"/>
      <c r="J30"/>
      <c r="K30"/>
      <c r="L30"/>
      <c r="M30"/>
      <c r="N30"/>
    </row>
    <row r="31" spans="2:14" ht="43.5" customHeight="1" x14ac:dyDescent="0.25">
      <c r="B31" s="412" t="s">
        <v>471</v>
      </c>
      <c r="C31" s="412" t="s">
        <v>2210</v>
      </c>
      <c r="D31" s="1625" t="s">
        <v>1098</v>
      </c>
      <c r="E31" s="1625"/>
      <c r="F31" s="711" t="s">
        <v>492</v>
      </c>
      <c r="G31" s="711"/>
      <c r="J31"/>
      <c r="K31"/>
      <c r="L31"/>
      <c r="M31"/>
      <c r="N31"/>
    </row>
    <row r="32" spans="2:14" ht="43.5" customHeight="1" x14ac:dyDescent="0.25">
      <c r="B32" s="281" t="s">
        <v>160</v>
      </c>
      <c r="C32" s="412" t="s">
        <v>2783</v>
      </c>
      <c r="D32" s="1625" t="s">
        <v>2819</v>
      </c>
      <c r="E32" s="1625"/>
      <c r="F32" s="711" t="s">
        <v>2782</v>
      </c>
      <c r="G32" s="711"/>
      <c r="J32"/>
      <c r="K32"/>
      <c r="L32"/>
      <c r="M32"/>
      <c r="N32"/>
    </row>
    <row r="33" spans="2:9" ht="63" customHeight="1" x14ac:dyDescent="0.2">
      <c r="B33" s="412" t="s">
        <v>342</v>
      </c>
      <c r="C33" s="412" t="s">
        <v>560</v>
      </c>
      <c r="D33" s="1625" t="s">
        <v>1939</v>
      </c>
      <c r="E33" s="1625"/>
      <c r="F33" s="711" t="s">
        <v>571</v>
      </c>
      <c r="G33" s="711"/>
    </row>
    <row r="36" spans="2:9" ht="24.95" customHeight="1" x14ac:dyDescent="0.2">
      <c r="B36" s="1557" t="s">
        <v>2064</v>
      </c>
      <c r="C36" s="1558"/>
    </row>
    <row r="37" spans="2:9" ht="36.75" customHeight="1" x14ac:dyDescent="0.2">
      <c r="B37" s="281" t="s">
        <v>1175</v>
      </c>
      <c r="C37" s="280" t="s">
        <v>1737</v>
      </c>
      <c r="D37" s="1619" t="s">
        <v>1600</v>
      </c>
      <c r="E37" s="1619"/>
      <c r="F37" s="1084" t="s">
        <v>15</v>
      </c>
      <c r="G37" s="1084"/>
    </row>
    <row r="38" spans="2:9" ht="16.5" customHeight="1" x14ac:dyDescent="0.2">
      <c r="B38" s="1637" t="s">
        <v>1937</v>
      </c>
      <c r="C38" s="1637"/>
      <c r="D38" s="1637"/>
      <c r="E38" s="1637"/>
      <c r="F38" s="1637"/>
      <c r="G38" s="1637"/>
    </row>
    <row r="39" spans="2:9" ht="48.75" customHeight="1" x14ac:dyDescent="0.2">
      <c r="B39" s="58" t="s">
        <v>1174</v>
      </c>
      <c r="C39" s="412" t="s">
        <v>2200</v>
      </c>
      <c r="D39" s="1625" t="s">
        <v>2179</v>
      </c>
      <c r="E39" s="1625"/>
      <c r="F39" s="711" t="s">
        <v>15</v>
      </c>
      <c r="G39" s="711"/>
    </row>
    <row r="41" spans="2:9" x14ac:dyDescent="0.2">
      <c r="B41" s="260" t="s">
        <v>1672</v>
      </c>
    </row>
    <row r="42" spans="2:9" ht="63.75" customHeight="1" x14ac:dyDescent="0.25">
      <c r="B42" s="809" t="s">
        <v>2876</v>
      </c>
      <c r="C42" s="1636"/>
      <c r="D42" s="1114" t="s">
        <v>2875</v>
      </c>
      <c r="E42" s="1115"/>
      <c r="F42" s="1115"/>
      <c r="G42" s="1546"/>
      <c r="H42" s="9"/>
      <c r="I42"/>
    </row>
  </sheetData>
  <sheetProtection algorithmName="SHA-512" hashValue="nUODgn9GuMJjklRZXZ4benmpnw8LkMepnEgu4k/CX4crW+Qrq6wzWsbT+mErl9fdTXbl8XRk6rnQyi82dGO5yg==" saltValue="Ahc6vU56U0jbRSCmcGCUvw==" spinCount="100000" sheet="1" objects="1" scenarios="1"/>
  <mergeCells count="38">
    <mergeCell ref="B6:C6"/>
    <mergeCell ref="E6:F6"/>
    <mergeCell ref="B2:E2"/>
    <mergeCell ref="B13:G13"/>
    <mergeCell ref="B14:E14"/>
    <mergeCell ref="F14:G14"/>
    <mergeCell ref="C8:D8"/>
    <mergeCell ref="F8:G8"/>
    <mergeCell ref="C9:D9"/>
    <mergeCell ref="F9:G9"/>
    <mergeCell ref="B3:C3"/>
    <mergeCell ref="D26:E26"/>
    <mergeCell ref="F26:G26"/>
    <mergeCell ref="B15:D15"/>
    <mergeCell ref="B18:D18"/>
    <mergeCell ref="B17:C17"/>
    <mergeCell ref="B23:D23"/>
    <mergeCell ref="B25:C25"/>
    <mergeCell ref="B42:C42"/>
    <mergeCell ref="D42:G42"/>
    <mergeCell ref="D28:E28"/>
    <mergeCell ref="F28:G28"/>
    <mergeCell ref="B36:C36"/>
    <mergeCell ref="D39:E39"/>
    <mergeCell ref="F39:G39"/>
    <mergeCell ref="B38:G38"/>
    <mergeCell ref="B30:G30"/>
    <mergeCell ref="D31:E31"/>
    <mergeCell ref="F31:G31"/>
    <mergeCell ref="D33:E33"/>
    <mergeCell ref="F33:G33"/>
    <mergeCell ref="D32:E32"/>
    <mergeCell ref="F32:G32"/>
    <mergeCell ref="B27:G27"/>
    <mergeCell ref="D29:E29"/>
    <mergeCell ref="F29:G29"/>
    <mergeCell ref="D37:E37"/>
    <mergeCell ref="F37:G37"/>
  </mergeCells>
  <hyperlinks>
    <hyperlink ref="B3"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40625" defaultRowHeight="14.25" x14ac:dyDescent="0.2"/>
  <cols>
    <col min="1" max="1" width="1.7109375" style="31" customWidth="1"/>
    <col min="2" max="2" width="10.28515625" style="31" customWidth="1"/>
    <col min="3" max="3" width="11.28515625" style="31" customWidth="1"/>
    <col min="4" max="4" width="3.7109375" style="31" customWidth="1"/>
    <col min="5" max="5" width="6.7109375" style="31" customWidth="1"/>
    <col min="6" max="6" width="26.28515625" style="13" customWidth="1"/>
    <col min="7" max="7" width="26.140625" style="13" customWidth="1"/>
    <col min="8" max="8" width="24.85546875" style="13" customWidth="1"/>
    <col min="9" max="9" width="33" style="13" customWidth="1"/>
    <col min="10" max="16384" width="9.140625" style="31"/>
  </cols>
  <sheetData>
    <row r="1" spans="1:13" ht="5.45" customHeight="1" x14ac:dyDescent="0.2">
      <c r="A1" s="49"/>
      <c r="B1" s="3"/>
      <c r="C1" s="3"/>
      <c r="D1" s="3"/>
      <c r="E1" s="3"/>
      <c r="F1" s="3"/>
      <c r="G1" s="3"/>
      <c r="H1" s="3"/>
      <c r="I1" s="3"/>
      <c r="J1" s="3"/>
      <c r="K1" s="3"/>
      <c r="L1" s="3"/>
      <c r="M1" s="3"/>
    </row>
    <row r="2" spans="1:13" ht="28.9" customHeight="1" x14ac:dyDescent="0.25">
      <c r="B2" s="707" t="s">
        <v>2954</v>
      </c>
      <c r="C2" s="707"/>
      <c r="D2" s="707"/>
      <c r="E2" s="707"/>
      <c r="F2" s="707"/>
      <c r="G2" s="189"/>
      <c r="H2" s="189"/>
      <c r="I2" s="189"/>
      <c r="J2" s="3"/>
      <c r="K2" s="3"/>
      <c r="L2" s="3"/>
      <c r="M2" s="3"/>
    </row>
    <row r="3" spans="1:13" s="3" customFormat="1" ht="19.149999999999999" customHeight="1" x14ac:dyDescent="0.2">
      <c r="A3" s="4"/>
      <c r="B3" s="710" t="s">
        <v>2882</v>
      </c>
      <c r="C3" s="710"/>
      <c r="D3" s="710"/>
      <c r="E3" s="710"/>
      <c r="F3" s="44"/>
      <c r="G3" s="38"/>
      <c r="H3" s="38"/>
      <c r="I3" s="38"/>
      <c r="J3" s="38"/>
      <c r="K3" s="708"/>
      <c r="L3" s="708"/>
      <c r="M3" s="708"/>
    </row>
    <row r="4" spans="1:13" ht="23.25" customHeight="1" x14ac:dyDescent="0.25">
      <c r="B4" s="190"/>
      <c r="C4" s="190"/>
      <c r="D4" s="190"/>
      <c r="E4" s="190"/>
      <c r="F4" s="190"/>
      <c r="G4" s="190"/>
      <c r="H4" s="190"/>
      <c r="I4" s="190"/>
      <c r="J4" s="3"/>
      <c r="K4" s="708"/>
      <c r="L4" s="708"/>
      <c r="M4" s="708"/>
    </row>
    <row r="5" spans="1:13" ht="21" customHeight="1" x14ac:dyDescent="0.2"/>
    <row r="7" spans="1:13" ht="18" customHeight="1" x14ac:dyDescent="0.2"/>
    <row r="8" spans="1:13" ht="16.5" customHeight="1" x14ac:dyDescent="0.2"/>
    <row r="11" spans="1:13" ht="20.100000000000001" customHeight="1" x14ac:dyDescent="0.2"/>
    <row r="12" spans="1:13" ht="20.100000000000001" customHeight="1" x14ac:dyDescent="0.2"/>
    <row r="13" spans="1:13" ht="20.100000000000001" customHeight="1" x14ac:dyDescent="0.2"/>
    <row r="14" spans="1:13" ht="20.100000000000001" customHeight="1" x14ac:dyDescent="0.2"/>
    <row r="15" spans="1:13" ht="20.100000000000001" customHeight="1" x14ac:dyDescent="0.2"/>
    <row r="16" spans="1:13" ht="20.100000000000001" customHeight="1" x14ac:dyDescent="0.2"/>
    <row r="17" ht="20.100000000000001" customHeight="1" x14ac:dyDescent="0.2"/>
    <row r="18" ht="20.100000000000001" customHeight="1" x14ac:dyDescent="0.2"/>
    <row r="19"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14.25" customHeight="1" x14ac:dyDescent="0.2"/>
    <row r="27" ht="20.100000000000001" customHeight="1" x14ac:dyDescent="0.2"/>
    <row r="28" ht="21.75" customHeight="1" x14ac:dyDescent="0.2"/>
    <row r="29" ht="26.25" customHeight="1" x14ac:dyDescent="0.2"/>
    <row r="30" ht="14.25" customHeight="1" x14ac:dyDescent="0.2"/>
    <row r="31" ht="24.95" customHeight="1" x14ac:dyDescent="0.2"/>
    <row r="32" ht="24.95" customHeight="1" x14ac:dyDescent="0.2"/>
    <row r="33" spans="2:9" ht="24.95" customHeight="1" x14ac:dyDescent="0.2"/>
    <row r="34" spans="2:9" ht="24.95" customHeight="1" x14ac:dyDescent="0.2"/>
    <row r="35" spans="2:9" ht="24.95" customHeight="1" x14ac:dyDescent="0.2"/>
    <row r="38" spans="2:9" s="192" customFormat="1" ht="24.95" customHeight="1" x14ac:dyDescent="0.25">
      <c r="B38" s="709" t="s">
        <v>1467</v>
      </c>
      <c r="C38" s="709"/>
      <c r="D38" s="709"/>
      <c r="E38" s="709"/>
      <c r="F38" s="191" t="s">
        <v>1997</v>
      </c>
      <c r="G38" s="191" t="s">
        <v>1468</v>
      </c>
      <c r="H38" s="191" t="s">
        <v>1469</v>
      </c>
      <c r="I38" s="191" t="s">
        <v>1470</v>
      </c>
    </row>
    <row r="39" spans="2:9" s="192" customFormat="1" ht="26.25" customHeight="1" x14ac:dyDescent="0.25">
      <c r="B39" s="706" t="s">
        <v>1998</v>
      </c>
      <c r="C39" s="706"/>
      <c r="D39" s="706"/>
      <c r="E39" s="706"/>
      <c r="F39" s="193" t="s">
        <v>506</v>
      </c>
      <c r="G39" s="187"/>
      <c r="H39" s="281" t="s">
        <v>2705</v>
      </c>
      <c r="I39" s="347" t="s">
        <v>1471</v>
      </c>
    </row>
    <row r="40" spans="2:9" s="192" customFormat="1" ht="26.25" customHeight="1" x14ac:dyDescent="0.25">
      <c r="B40" s="706" t="s">
        <v>1998</v>
      </c>
      <c r="C40" s="706"/>
      <c r="D40" s="706"/>
      <c r="E40" s="706"/>
      <c r="F40" s="193" t="s">
        <v>506</v>
      </c>
      <c r="G40" s="187" t="s">
        <v>1253</v>
      </c>
      <c r="H40" s="281" t="s">
        <v>2706</v>
      </c>
      <c r="I40" s="347" t="s">
        <v>1472</v>
      </c>
    </row>
    <row r="41" spans="2:9" s="192" customFormat="1" ht="26.25" customHeight="1" x14ac:dyDescent="0.25">
      <c r="B41" s="706" t="s">
        <v>1998</v>
      </c>
      <c r="C41" s="706"/>
      <c r="D41" s="706"/>
      <c r="E41" s="706"/>
      <c r="F41" s="193" t="s">
        <v>1179</v>
      </c>
      <c r="G41" s="187"/>
      <c r="H41" s="187" t="s">
        <v>1180</v>
      </c>
      <c r="I41" s="347" t="s">
        <v>1471</v>
      </c>
    </row>
    <row r="42" spans="2:9" s="192" customFormat="1" ht="26.25" customHeight="1" x14ac:dyDescent="0.25">
      <c r="B42" s="706" t="s">
        <v>1998</v>
      </c>
      <c r="C42" s="706"/>
      <c r="D42" s="706"/>
      <c r="E42" s="706"/>
      <c r="F42" s="193" t="s">
        <v>1179</v>
      </c>
      <c r="G42" s="306">
        <v>20530</v>
      </c>
      <c r="H42" s="187" t="s">
        <v>1180</v>
      </c>
      <c r="I42" s="347" t="s">
        <v>1472</v>
      </c>
    </row>
    <row r="43" spans="2:9" s="192" customFormat="1" ht="30.75" customHeight="1" x14ac:dyDescent="0.25">
      <c r="B43" s="706" t="s">
        <v>1998</v>
      </c>
      <c r="C43" s="706"/>
      <c r="D43" s="706"/>
      <c r="E43" s="706"/>
      <c r="F43" s="344" t="s">
        <v>511</v>
      </c>
      <c r="G43" s="247"/>
      <c r="H43" s="247" t="s">
        <v>512</v>
      </c>
      <c r="I43" s="347" t="s">
        <v>1471</v>
      </c>
    </row>
    <row r="44" spans="2:9" s="192" customFormat="1" ht="30.75" customHeight="1" x14ac:dyDescent="0.25">
      <c r="B44" s="706" t="s">
        <v>1998</v>
      </c>
      <c r="C44" s="706"/>
      <c r="D44" s="706"/>
      <c r="E44" s="706"/>
      <c r="F44" s="194" t="s">
        <v>511</v>
      </c>
      <c r="G44" s="175" t="s">
        <v>1251</v>
      </c>
      <c r="H44" s="175" t="s">
        <v>512</v>
      </c>
      <c r="I44" s="347" t="s">
        <v>1472</v>
      </c>
    </row>
    <row r="45" spans="2:9" s="192" customFormat="1" ht="36" customHeight="1" x14ac:dyDescent="0.25">
      <c r="B45" s="706" t="s">
        <v>1998</v>
      </c>
      <c r="C45" s="706"/>
      <c r="D45" s="706"/>
      <c r="E45" s="706"/>
      <c r="F45" s="194" t="s">
        <v>140</v>
      </c>
      <c r="G45" s="175"/>
      <c r="H45" s="175" t="s">
        <v>517</v>
      </c>
      <c r="I45" s="347" t="s">
        <v>1471</v>
      </c>
    </row>
    <row r="46" spans="2:9" s="192" customFormat="1" ht="38.25" customHeight="1" x14ac:dyDescent="0.25">
      <c r="B46" s="706" t="s">
        <v>1998</v>
      </c>
      <c r="C46" s="706"/>
      <c r="D46" s="706"/>
      <c r="E46" s="706"/>
      <c r="F46" s="194" t="s">
        <v>140</v>
      </c>
      <c r="G46" s="175">
        <v>4444</v>
      </c>
      <c r="H46" s="175" t="s">
        <v>517</v>
      </c>
      <c r="I46" s="347" t="s">
        <v>1472</v>
      </c>
    </row>
    <row r="47" spans="2:9" s="192" customFormat="1" ht="37.5" customHeight="1" x14ac:dyDescent="0.25">
      <c r="B47" s="706" t="s">
        <v>1998</v>
      </c>
      <c r="C47" s="706"/>
      <c r="D47" s="706"/>
      <c r="E47" s="706"/>
      <c r="F47" s="194" t="s">
        <v>144</v>
      </c>
      <c r="G47" s="175"/>
      <c r="H47" s="195" t="s">
        <v>36</v>
      </c>
      <c r="I47" s="347" t="s">
        <v>1471</v>
      </c>
    </row>
    <row r="48" spans="2:9" s="192" customFormat="1" ht="39.75" customHeight="1" x14ac:dyDescent="0.25">
      <c r="B48" s="706" t="s">
        <v>1998</v>
      </c>
      <c r="C48" s="706"/>
      <c r="D48" s="706"/>
      <c r="E48" s="706"/>
      <c r="F48" s="194" t="s">
        <v>144</v>
      </c>
      <c r="G48" s="175" t="s">
        <v>507</v>
      </c>
      <c r="H48" s="175" t="s">
        <v>36</v>
      </c>
      <c r="I48" s="347" t="s">
        <v>1472</v>
      </c>
    </row>
    <row r="49" spans="2:15" s="192" customFormat="1" ht="36" customHeight="1" x14ac:dyDescent="0.25">
      <c r="B49" s="706" t="s">
        <v>1998</v>
      </c>
      <c r="C49" s="706"/>
      <c r="D49" s="706"/>
      <c r="E49" s="706"/>
      <c r="F49" s="194" t="s">
        <v>146</v>
      </c>
      <c r="G49" s="175"/>
      <c r="H49" s="196" t="s">
        <v>37</v>
      </c>
      <c r="I49" s="347" t="s">
        <v>1471</v>
      </c>
    </row>
    <row r="50" spans="2:15" s="192" customFormat="1" ht="36" customHeight="1" x14ac:dyDescent="0.25">
      <c r="B50" s="706" t="s">
        <v>1998</v>
      </c>
      <c r="C50" s="706"/>
      <c r="D50" s="706"/>
      <c r="E50" s="706"/>
      <c r="F50" s="194" t="s">
        <v>146</v>
      </c>
      <c r="G50" s="175" t="s">
        <v>508</v>
      </c>
      <c r="H50" s="175" t="s">
        <v>37</v>
      </c>
      <c r="I50" s="347" t="s">
        <v>1472</v>
      </c>
    </row>
    <row r="51" spans="2:15" s="192" customFormat="1" ht="42" customHeight="1" x14ac:dyDescent="0.25">
      <c r="B51" s="706" t="s">
        <v>1998</v>
      </c>
      <c r="C51" s="706"/>
      <c r="D51" s="706"/>
      <c r="E51" s="706"/>
      <c r="F51" s="194" t="s">
        <v>1181</v>
      </c>
      <c r="G51" s="175"/>
      <c r="H51" s="175" t="s">
        <v>38</v>
      </c>
      <c r="I51" s="347" t="s">
        <v>1471</v>
      </c>
    </row>
    <row r="52" spans="2:15" s="192" customFormat="1" ht="39" customHeight="1" x14ac:dyDescent="0.25">
      <c r="B52" s="706" t="s">
        <v>1998</v>
      </c>
      <c r="C52" s="706"/>
      <c r="D52" s="706"/>
      <c r="E52" s="706"/>
      <c r="F52" s="181" t="s">
        <v>480</v>
      </c>
      <c r="G52" s="281"/>
      <c r="H52" s="281" t="s">
        <v>1187</v>
      </c>
      <c r="I52" s="347" t="s">
        <v>1471</v>
      </c>
      <c r="J52" s="203"/>
      <c r="K52" s="204"/>
      <c r="L52" s="204"/>
      <c r="M52" s="204"/>
      <c r="N52" s="204"/>
      <c r="O52" s="204"/>
    </row>
    <row r="53" spans="2:15" s="192" customFormat="1" ht="39" customHeight="1" x14ac:dyDescent="0.25">
      <c r="B53" s="706" t="s">
        <v>1998</v>
      </c>
      <c r="C53" s="706"/>
      <c r="D53" s="706"/>
      <c r="E53" s="706"/>
      <c r="F53" s="181" t="s">
        <v>1185</v>
      </c>
      <c r="G53" s="281"/>
      <c r="H53" s="281" t="s">
        <v>1101</v>
      </c>
      <c r="I53" s="347" t="s">
        <v>1471</v>
      </c>
      <c r="J53" s="203"/>
      <c r="K53" s="204"/>
      <c r="L53" s="204"/>
      <c r="M53" s="204"/>
      <c r="N53" s="204"/>
      <c r="O53" s="204"/>
    </row>
    <row r="54" spans="2:15" s="192" customFormat="1" ht="35.25" customHeight="1" x14ac:dyDescent="0.25">
      <c r="B54" s="706" t="s">
        <v>1998</v>
      </c>
      <c r="C54" s="706"/>
      <c r="D54" s="706"/>
      <c r="E54" s="706"/>
      <c r="F54" s="193" t="s">
        <v>509</v>
      </c>
      <c r="G54" s="186"/>
      <c r="H54" s="186" t="s">
        <v>510</v>
      </c>
      <c r="I54" s="347" t="s">
        <v>1471</v>
      </c>
      <c r="J54" s="203"/>
      <c r="K54" s="204"/>
      <c r="L54" s="204"/>
      <c r="M54" s="204"/>
      <c r="N54" s="204"/>
      <c r="O54" s="204"/>
    </row>
    <row r="55" spans="2:15" s="192" customFormat="1" ht="35.25" customHeight="1" x14ac:dyDescent="0.25">
      <c r="B55" s="706" t="s">
        <v>1998</v>
      </c>
      <c r="C55" s="706"/>
      <c r="D55" s="706"/>
      <c r="E55" s="706"/>
      <c r="F55" s="181" t="s">
        <v>509</v>
      </c>
      <c r="G55" s="281" t="s">
        <v>23</v>
      </c>
      <c r="H55" s="281" t="s">
        <v>510</v>
      </c>
      <c r="I55" s="347" t="s">
        <v>1472</v>
      </c>
      <c r="J55" s="203"/>
      <c r="K55" s="204"/>
      <c r="L55" s="204"/>
      <c r="M55" s="204"/>
      <c r="N55" s="204"/>
      <c r="O55" s="204"/>
    </row>
    <row r="56" spans="2:15" s="192" customFormat="1" ht="35.25" customHeight="1" x14ac:dyDescent="0.25">
      <c r="B56" s="706" t="s">
        <v>1998</v>
      </c>
      <c r="C56" s="706"/>
      <c r="D56" s="706"/>
      <c r="E56" s="706"/>
      <c r="F56" s="194" t="s">
        <v>138</v>
      </c>
      <c r="G56" s="188"/>
      <c r="H56" s="247" t="s">
        <v>1310</v>
      </c>
      <c r="I56" s="347" t="s">
        <v>1471</v>
      </c>
      <c r="J56" s="203"/>
      <c r="K56" s="204"/>
      <c r="L56" s="204"/>
      <c r="M56" s="204"/>
      <c r="N56" s="204"/>
      <c r="O56" s="204"/>
    </row>
    <row r="57" spans="2:15" s="192" customFormat="1" ht="35.25" customHeight="1" x14ac:dyDescent="0.25">
      <c r="B57" s="706" t="s">
        <v>1998</v>
      </c>
      <c r="C57" s="706"/>
      <c r="D57" s="706"/>
      <c r="E57" s="706"/>
      <c r="F57" s="194" t="s">
        <v>138</v>
      </c>
      <c r="G57" s="188" t="s">
        <v>64</v>
      </c>
      <c r="H57" s="247" t="s">
        <v>1310</v>
      </c>
      <c r="I57" s="347" t="s">
        <v>1472</v>
      </c>
      <c r="J57" s="203"/>
      <c r="K57" s="204"/>
      <c r="L57" s="204"/>
      <c r="M57" s="204"/>
      <c r="N57" s="204"/>
      <c r="O57" s="204"/>
    </row>
    <row r="58" spans="2:15" s="192" customFormat="1" ht="49.5" customHeight="1" x14ac:dyDescent="0.25">
      <c r="B58" s="706" t="s">
        <v>1998</v>
      </c>
      <c r="C58" s="706"/>
      <c r="D58" s="706"/>
      <c r="E58" s="706"/>
      <c r="F58" s="175" t="s">
        <v>1183</v>
      </c>
      <c r="G58" s="188"/>
      <c r="H58" s="188" t="s">
        <v>1184</v>
      </c>
      <c r="I58" s="347" t="s">
        <v>1471</v>
      </c>
      <c r="J58" s="203"/>
      <c r="K58" s="204"/>
      <c r="L58" s="204"/>
      <c r="M58" s="204"/>
      <c r="N58" s="204"/>
      <c r="O58" s="204"/>
    </row>
    <row r="59" spans="2:15" s="192" customFormat="1" ht="48" customHeight="1" x14ac:dyDescent="0.25">
      <c r="B59" s="706" t="s">
        <v>1998</v>
      </c>
      <c r="C59" s="706"/>
      <c r="D59" s="706"/>
      <c r="E59" s="706"/>
      <c r="F59" s="175" t="s">
        <v>1183</v>
      </c>
      <c r="G59" s="188" t="s">
        <v>1250</v>
      </c>
      <c r="H59" s="188" t="s">
        <v>1184</v>
      </c>
      <c r="I59" s="347" t="s">
        <v>1472</v>
      </c>
      <c r="J59" s="203"/>
      <c r="K59" s="204"/>
      <c r="L59" s="204"/>
      <c r="M59" s="204"/>
      <c r="N59" s="204"/>
      <c r="O59" s="204"/>
    </row>
    <row r="60" spans="2:15" s="38" customFormat="1" ht="4.9000000000000004" customHeight="1" x14ac:dyDescent="0.25">
      <c r="B60" s="715"/>
      <c r="C60" s="716"/>
      <c r="D60" s="716"/>
      <c r="E60" s="716"/>
      <c r="F60" s="197"/>
      <c r="G60" s="197"/>
      <c r="H60" s="197"/>
      <c r="I60" s="197"/>
    </row>
    <row r="61" spans="2:15" s="192" customFormat="1" ht="36.75" customHeight="1" x14ac:dyDescent="0.25">
      <c r="B61" s="717" t="s">
        <v>1473</v>
      </c>
      <c r="C61" s="718"/>
      <c r="D61" s="718"/>
      <c r="E61" s="719"/>
      <c r="F61" s="181" t="s">
        <v>156</v>
      </c>
      <c r="G61" s="300" t="s">
        <v>1182</v>
      </c>
      <c r="H61" s="247" t="s">
        <v>1101</v>
      </c>
      <c r="I61" s="300" t="s">
        <v>1474</v>
      </c>
      <c r="J61" s="713"/>
      <c r="K61" s="714"/>
      <c r="L61" s="714"/>
      <c r="M61" s="714"/>
      <c r="N61" s="714"/>
      <c r="O61" s="714"/>
    </row>
    <row r="62" spans="2:15" s="192" customFormat="1" ht="36.75" customHeight="1" x14ac:dyDescent="0.25">
      <c r="B62" s="717" t="s">
        <v>2197</v>
      </c>
      <c r="C62" s="720"/>
      <c r="D62" s="720"/>
      <c r="E62" s="721"/>
      <c r="F62" s="181" t="s">
        <v>480</v>
      </c>
      <c r="G62" s="281" t="s">
        <v>2619</v>
      </c>
      <c r="H62" s="281" t="s">
        <v>1187</v>
      </c>
      <c r="I62" s="417" t="s">
        <v>2198</v>
      </c>
      <c r="J62" s="722"/>
      <c r="K62" s="723"/>
      <c r="L62" s="723"/>
      <c r="M62" s="723"/>
      <c r="N62" s="723"/>
      <c r="O62" s="723"/>
    </row>
    <row r="63" spans="2:15" s="38" customFormat="1" ht="4.9000000000000004" customHeight="1" x14ac:dyDescent="0.25">
      <c r="B63" s="715"/>
      <c r="C63" s="716"/>
      <c r="D63" s="716"/>
      <c r="E63" s="716"/>
      <c r="F63" s="197"/>
      <c r="G63" s="197"/>
      <c r="H63" s="197"/>
      <c r="I63" s="197"/>
    </row>
    <row r="64" spans="2:15" s="192" customFormat="1" ht="48" customHeight="1" x14ac:dyDescent="0.25">
      <c r="B64" s="711" t="s">
        <v>1475</v>
      </c>
      <c r="C64" s="712"/>
      <c r="D64" s="712"/>
      <c r="E64" s="712"/>
      <c r="F64" s="175" t="s">
        <v>1183</v>
      </c>
      <c r="G64" s="188" t="s">
        <v>4</v>
      </c>
      <c r="H64" s="188" t="s">
        <v>1184</v>
      </c>
      <c r="I64" s="188" t="s">
        <v>1476</v>
      </c>
      <c r="J64" s="713"/>
      <c r="K64" s="714"/>
      <c r="L64" s="714"/>
      <c r="M64" s="714"/>
      <c r="N64" s="714"/>
      <c r="O64" s="714"/>
    </row>
    <row r="65" spans="2:15" s="38" customFormat="1" ht="4.9000000000000004" customHeight="1" x14ac:dyDescent="0.25">
      <c r="B65" s="715"/>
      <c r="C65" s="716"/>
      <c r="D65" s="716"/>
      <c r="E65" s="716"/>
      <c r="F65" s="197"/>
      <c r="G65" s="197"/>
      <c r="H65" s="197"/>
      <c r="I65" s="197"/>
    </row>
    <row r="66" spans="2:15" s="192" customFormat="1" ht="36.75" customHeight="1" x14ac:dyDescent="0.25">
      <c r="B66" s="711" t="s">
        <v>1999</v>
      </c>
      <c r="C66" s="712"/>
      <c r="D66" s="712"/>
      <c r="E66" s="712"/>
      <c r="F66" s="175" t="s">
        <v>138</v>
      </c>
      <c r="G66" s="188" t="s">
        <v>513</v>
      </c>
      <c r="H66" s="247" t="s">
        <v>1309</v>
      </c>
      <c r="I66" s="188" t="s">
        <v>2000</v>
      </c>
      <c r="J66" s="713"/>
      <c r="K66" s="714"/>
      <c r="L66" s="714"/>
      <c r="M66" s="714"/>
      <c r="N66" s="714"/>
      <c r="O66" s="714"/>
    </row>
    <row r="67" spans="2:15" s="198" customFormat="1" ht="11.25" x14ac:dyDescent="0.2">
      <c r="F67" s="199"/>
      <c r="G67" s="199"/>
      <c r="H67" s="199"/>
      <c r="I67" s="199"/>
    </row>
    <row r="68" spans="2:15" s="198" customFormat="1" ht="11.25" x14ac:dyDescent="0.2">
      <c r="F68" s="199"/>
      <c r="G68" s="199"/>
      <c r="H68" s="199"/>
      <c r="I68" s="199"/>
    </row>
    <row r="69" spans="2:15" s="198" customFormat="1" ht="11.25" x14ac:dyDescent="0.2">
      <c r="F69" s="199"/>
      <c r="G69" s="199"/>
      <c r="H69" s="199"/>
      <c r="I69" s="199"/>
    </row>
    <row r="70" spans="2:15" s="198" customFormat="1" ht="11.25" x14ac:dyDescent="0.2">
      <c r="F70" s="199"/>
      <c r="G70" s="199"/>
      <c r="H70" s="199"/>
      <c r="I70" s="199"/>
    </row>
    <row r="71" spans="2:15" s="198" customFormat="1" ht="11.25" x14ac:dyDescent="0.2">
      <c r="F71" s="199"/>
      <c r="G71" s="199"/>
      <c r="H71" s="199"/>
      <c r="I71" s="199"/>
    </row>
    <row r="72" spans="2:15" s="198" customFormat="1" ht="11.25" x14ac:dyDescent="0.2"/>
    <row r="73" spans="2:15" s="198" customFormat="1" ht="11.25" x14ac:dyDescent="0.2"/>
    <row r="74" spans="2:15" s="198" customFormat="1" ht="21.75" customHeight="1" x14ac:dyDescent="0.2"/>
    <row r="75" spans="2:15" s="198" customFormat="1" ht="11.25" x14ac:dyDescent="0.2"/>
    <row r="76" spans="2:15" s="198" customFormat="1" ht="12" customHeight="1" x14ac:dyDescent="0.2"/>
    <row r="77" spans="2:15" s="198" customFormat="1" ht="12" customHeight="1" x14ac:dyDescent="0.2">
      <c r="F77" s="200"/>
      <c r="H77" s="201"/>
    </row>
    <row r="78" spans="2:15" s="198" customFormat="1" ht="20.25" customHeight="1" x14ac:dyDescent="0.2">
      <c r="F78" s="200"/>
      <c r="H78" s="201"/>
    </row>
    <row r="79" spans="2:15" s="198" customFormat="1" ht="15.75" customHeight="1" x14ac:dyDescent="0.2">
      <c r="F79" s="200"/>
      <c r="H79" s="201"/>
    </row>
    <row r="80" spans="2:15" s="198" customFormat="1" ht="19.5" customHeight="1" x14ac:dyDescent="0.2">
      <c r="F80" s="200"/>
      <c r="H80" s="201"/>
    </row>
    <row r="81" spans="3:9" s="198" customFormat="1" ht="12" customHeight="1" x14ac:dyDescent="0.2">
      <c r="F81" s="200"/>
      <c r="H81" s="201"/>
    </row>
    <row r="82" spans="3:9" s="198" customFormat="1" ht="19.5" customHeight="1" x14ac:dyDescent="0.2">
      <c r="F82" s="200"/>
      <c r="H82" s="201"/>
    </row>
    <row r="83" spans="3:9" s="198" customFormat="1" ht="12" customHeight="1" x14ac:dyDescent="0.2">
      <c r="F83" s="200"/>
      <c r="H83" s="201"/>
    </row>
    <row r="84" spans="3:9" s="198" customFormat="1" ht="21" customHeight="1" x14ac:dyDescent="0.2">
      <c r="F84" s="200"/>
      <c r="H84" s="201"/>
    </row>
    <row r="85" spans="3:9" s="198" customFormat="1" ht="33" customHeight="1" x14ac:dyDescent="0.2">
      <c r="F85" s="200"/>
      <c r="H85" s="201"/>
    </row>
    <row r="86" spans="3:9" s="198" customFormat="1" ht="18" customHeight="1" x14ac:dyDescent="0.2">
      <c r="F86" s="200"/>
      <c r="H86" s="201"/>
    </row>
    <row r="87" spans="3:9" s="198" customFormat="1" ht="13.5" customHeight="1" x14ac:dyDescent="0.2">
      <c r="F87" s="200"/>
      <c r="H87" s="201"/>
    </row>
    <row r="88" spans="3:9" s="198" customFormat="1" ht="13.5" customHeight="1" x14ac:dyDescent="0.2">
      <c r="F88" s="200"/>
      <c r="H88" s="201"/>
    </row>
    <row r="89" spans="3:9" s="202" customFormat="1" x14ac:dyDescent="0.2">
      <c r="C89" s="198"/>
      <c r="D89" s="198"/>
      <c r="E89" s="198"/>
      <c r="F89" s="198"/>
      <c r="G89" s="198"/>
      <c r="H89" s="198"/>
      <c r="I89" s="198"/>
    </row>
    <row r="90" spans="3:9" ht="27" customHeight="1" x14ac:dyDescent="0.2">
      <c r="C90" s="36"/>
      <c r="D90" s="36"/>
      <c r="E90" s="36"/>
      <c r="F90" s="3"/>
      <c r="G90" s="198"/>
      <c r="H90" s="3"/>
      <c r="I90" s="3"/>
    </row>
    <row r="91" spans="3:9" s="198" customFormat="1" ht="21" customHeight="1" x14ac:dyDescent="0.2">
      <c r="F91" s="185"/>
      <c r="G91" s="185"/>
      <c r="H91" s="37"/>
      <c r="I91" s="37"/>
    </row>
    <row r="92" spans="3:9" s="198" customFormat="1" ht="21" customHeight="1" x14ac:dyDescent="0.2">
      <c r="F92" s="185"/>
      <c r="G92" s="185"/>
      <c r="H92" s="37"/>
      <c r="I92" s="37"/>
    </row>
    <row r="93" spans="3:9" s="198" customFormat="1" ht="21" customHeight="1" x14ac:dyDescent="0.2">
      <c r="F93" s="185"/>
      <c r="G93" s="185"/>
      <c r="H93" s="37"/>
      <c r="I93" s="37"/>
    </row>
    <row r="94" spans="3:9" s="198" customFormat="1" ht="21" customHeight="1" x14ac:dyDescent="0.2">
      <c r="F94" s="185"/>
      <c r="G94" s="185"/>
      <c r="H94" s="37"/>
      <c r="I94" s="37"/>
    </row>
    <row r="95" spans="3:9" s="198" customFormat="1" ht="21" customHeight="1" x14ac:dyDescent="0.2">
      <c r="F95" s="185"/>
      <c r="G95" s="185"/>
      <c r="H95" s="37"/>
      <c r="I95" s="37"/>
    </row>
    <row r="96" spans="3:9" s="198" customFormat="1" ht="21" customHeight="1" x14ac:dyDescent="0.2">
      <c r="F96" s="185"/>
      <c r="G96" s="185"/>
      <c r="H96" s="37"/>
      <c r="I96" s="37"/>
    </row>
    <row r="97" spans="6:9" s="198" customFormat="1" ht="21" customHeight="1" x14ac:dyDescent="0.2">
      <c r="F97" s="185"/>
      <c r="G97" s="185"/>
      <c r="H97" s="37"/>
      <c r="I97" s="37"/>
    </row>
    <row r="98" spans="6:9" s="198" customFormat="1" ht="21" customHeight="1" x14ac:dyDescent="0.2">
      <c r="F98" s="185"/>
      <c r="G98" s="185"/>
      <c r="H98" s="37"/>
      <c r="I98" s="37"/>
    </row>
    <row r="99" spans="6:9" s="198" customFormat="1" ht="21" customHeight="1" x14ac:dyDescent="0.2">
      <c r="F99" s="185"/>
      <c r="G99" s="185"/>
      <c r="H99" s="37"/>
      <c r="I99" s="37"/>
    </row>
    <row r="100" spans="6:9" s="198" customFormat="1" ht="21" customHeight="1" x14ac:dyDescent="0.2">
      <c r="F100" s="185"/>
      <c r="G100" s="185"/>
      <c r="H100" s="37"/>
      <c r="I100" s="37"/>
    </row>
    <row r="101" spans="6:9" s="198" customFormat="1" ht="21" customHeight="1" x14ac:dyDescent="0.2">
      <c r="F101" s="185"/>
      <c r="G101" s="185"/>
      <c r="H101" s="37"/>
      <c r="I101" s="37"/>
    </row>
    <row r="102" spans="6:9" s="198" customFormat="1" ht="21" customHeight="1" x14ac:dyDescent="0.2">
      <c r="F102" s="185"/>
      <c r="G102" s="185"/>
      <c r="H102" s="37"/>
      <c r="I102" s="37"/>
    </row>
    <row r="103" spans="6:9" s="198" customFormat="1" ht="21" customHeight="1" x14ac:dyDescent="0.2">
      <c r="F103" s="185"/>
      <c r="G103" s="185"/>
      <c r="H103" s="37"/>
      <c r="I103" s="37"/>
    </row>
    <row r="104" spans="6:9" s="198" customFormat="1" ht="21" customHeight="1" x14ac:dyDescent="0.2">
      <c r="F104" s="185"/>
      <c r="G104" s="185"/>
      <c r="H104" s="37"/>
      <c r="I104" s="37"/>
    </row>
    <row r="105" spans="6:9" s="198" customFormat="1" ht="21" customHeight="1" x14ac:dyDescent="0.2">
      <c r="F105" s="185"/>
      <c r="G105" s="185"/>
      <c r="H105" s="37"/>
      <c r="I105" s="37"/>
    </row>
    <row r="106" spans="6:9" s="198" customFormat="1" ht="21" customHeight="1" x14ac:dyDescent="0.2">
      <c r="F106" s="185"/>
      <c r="G106" s="185"/>
      <c r="H106" s="37"/>
      <c r="I106" s="37"/>
    </row>
    <row r="107" spans="6:9" s="198" customFormat="1" ht="21" customHeight="1" x14ac:dyDescent="0.2">
      <c r="F107" s="185"/>
      <c r="G107" s="185"/>
      <c r="H107" s="37"/>
      <c r="I107" s="37"/>
    </row>
    <row r="108" spans="6:9" s="198" customFormat="1" ht="21" customHeight="1" x14ac:dyDescent="0.2">
      <c r="F108" s="185"/>
      <c r="G108" s="185"/>
      <c r="H108" s="37"/>
      <c r="I108" s="37"/>
    </row>
    <row r="109" spans="6:9" s="198" customFormat="1" ht="21" customHeight="1" x14ac:dyDescent="0.2">
      <c r="F109" s="185"/>
      <c r="G109" s="185"/>
      <c r="H109" s="37"/>
      <c r="I109" s="37"/>
    </row>
    <row r="110" spans="6:9" s="198" customFormat="1" ht="21" customHeight="1" x14ac:dyDescent="0.2">
      <c r="F110" s="185"/>
      <c r="G110" s="185"/>
      <c r="H110" s="37"/>
      <c r="I110" s="37"/>
    </row>
    <row r="111" spans="6:9" s="198" customFormat="1" ht="21" customHeight="1" x14ac:dyDescent="0.2">
      <c r="F111" s="185"/>
      <c r="G111" s="185"/>
      <c r="H111" s="37"/>
      <c r="I111" s="37"/>
    </row>
    <row r="112" spans="6:9" s="198" customFormat="1" ht="21" customHeight="1" x14ac:dyDescent="0.2">
      <c r="F112" s="185"/>
      <c r="G112" s="185"/>
      <c r="H112" s="37"/>
      <c r="I112" s="37"/>
    </row>
    <row r="113" spans="6:9" s="198" customFormat="1" ht="21" customHeight="1" x14ac:dyDescent="0.2">
      <c r="F113" s="185"/>
      <c r="G113" s="185"/>
      <c r="H113" s="37"/>
      <c r="I113" s="37"/>
    </row>
    <row r="114" spans="6:9" s="198" customFormat="1" ht="21" customHeight="1" x14ac:dyDescent="0.2">
      <c r="F114" s="185"/>
      <c r="G114" s="185"/>
      <c r="H114" s="37"/>
      <c r="I114" s="37"/>
    </row>
    <row r="115" spans="6:9" s="198" customFormat="1" ht="21" customHeight="1" x14ac:dyDescent="0.2">
      <c r="F115" s="185"/>
      <c r="G115" s="185"/>
      <c r="H115" s="37"/>
      <c r="I115" s="37"/>
    </row>
    <row r="116" spans="6:9" s="198" customFormat="1" ht="21" customHeight="1" x14ac:dyDescent="0.2">
      <c r="F116" s="185"/>
      <c r="G116" s="185"/>
      <c r="H116" s="37"/>
      <c r="I116" s="37"/>
    </row>
    <row r="117" spans="6:9" s="198" customFormat="1" ht="21" customHeight="1" x14ac:dyDescent="0.2">
      <c r="F117" s="185"/>
      <c r="G117" s="185"/>
      <c r="H117" s="37"/>
      <c r="I117" s="37"/>
    </row>
    <row r="118" spans="6:9" s="198" customFormat="1" ht="21" customHeight="1" x14ac:dyDescent="0.2">
      <c r="F118" s="185"/>
      <c r="G118" s="185"/>
      <c r="H118" s="37"/>
      <c r="I118" s="37"/>
    </row>
    <row r="119" spans="6:9" s="198" customFormat="1" ht="21" customHeight="1" x14ac:dyDescent="0.2">
      <c r="F119" s="185"/>
      <c r="G119" s="185"/>
      <c r="H119" s="37"/>
      <c r="I119" s="37"/>
    </row>
    <row r="120" spans="6:9" s="198" customFormat="1" ht="21" customHeight="1" x14ac:dyDescent="0.2">
      <c r="F120" s="185"/>
      <c r="G120" s="185"/>
      <c r="H120" s="37"/>
      <c r="I120" s="37"/>
    </row>
    <row r="121" spans="6:9" s="198" customFormat="1" ht="21" customHeight="1" x14ac:dyDescent="0.2">
      <c r="F121" s="185"/>
      <c r="G121" s="185"/>
      <c r="H121" s="37"/>
      <c r="I121" s="37"/>
    </row>
    <row r="122" spans="6:9" s="198" customFormat="1" ht="21" customHeight="1" x14ac:dyDescent="0.2">
      <c r="F122" s="185"/>
      <c r="G122" s="185"/>
      <c r="H122" s="37"/>
      <c r="I122" s="37"/>
    </row>
    <row r="123" spans="6:9" s="198" customFormat="1" ht="21" customHeight="1" x14ac:dyDescent="0.2">
      <c r="F123" s="185"/>
      <c r="G123" s="185"/>
      <c r="H123" s="37"/>
      <c r="I123" s="37"/>
    </row>
    <row r="124" spans="6:9" s="198" customFormat="1" ht="21" customHeight="1" x14ac:dyDescent="0.2">
      <c r="F124" s="185"/>
      <c r="G124" s="185"/>
      <c r="H124" s="37"/>
      <c r="I124" s="37"/>
    </row>
    <row r="125" spans="6:9" s="198" customFormat="1" ht="21" customHeight="1" x14ac:dyDescent="0.2">
      <c r="F125" s="185"/>
      <c r="G125" s="185"/>
      <c r="H125" s="37"/>
      <c r="I125" s="37"/>
    </row>
    <row r="126" spans="6:9" s="198" customFormat="1" ht="21" customHeight="1" x14ac:dyDescent="0.2">
      <c r="F126" s="185"/>
      <c r="G126" s="185"/>
      <c r="H126" s="37"/>
      <c r="I126" s="37"/>
    </row>
    <row r="127" spans="6:9" s="198" customFormat="1" ht="21" customHeight="1" x14ac:dyDescent="0.2">
      <c r="F127" s="185"/>
      <c r="G127" s="185"/>
      <c r="H127" s="37"/>
      <c r="I127" s="37"/>
    </row>
    <row r="128" spans="6:9" s="198" customFormat="1" ht="21" customHeight="1" x14ac:dyDescent="0.2">
      <c r="F128" s="185"/>
      <c r="G128" s="185"/>
      <c r="H128" s="37"/>
      <c r="I128" s="37"/>
    </row>
    <row r="129" spans="3:9" s="198" customFormat="1" ht="21" customHeight="1" x14ac:dyDescent="0.2">
      <c r="F129" s="185"/>
      <c r="G129" s="185"/>
      <c r="H129" s="37"/>
      <c r="I129" s="37"/>
    </row>
    <row r="130" spans="3:9" x14ac:dyDescent="0.2">
      <c r="C130" s="36"/>
      <c r="D130" s="36"/>
      <c r="E130" s="36"/>
      <c r="F130" s="3"/>
      <c r="G130" s="3"/>
      <c r="H130" s="3"/>
      <c r="I130" s="3"/>
    </row>
    <row r="131" spans="3:9" x14ac:dyDescent="0.2">
      <c r="C131" s="36"/>
      <c r="D131" s="36"/>
      <c r="E131" s="36"/>
      <c r="F131" s="3"/>
      <c r="G131" s="3"/>
      <c r="H131" s="3"/>
      <c r="I131" s="3"/>
    </row>
    <row r="132" spans="3:9" x14ac:dyDescent="0.2">
      <c r="C132" s="36"/>
      <c r="D132" s="36"/>
      <c r="E132" s="36"/>
      <c r="F132" s="3"/>
      <c r="G132" s="3"/>
      <c r="H132" s="3"/>
      <c r="I132" s="3"/>
    </row>
    <row r="133" spans="3:9" x14ac:dyDescent="0.2">
      <c r="C133" s="36"/>
      <c r="D133" s="36"/>
      <c r="E133" s="36"/>
      <c r="F133" s="3"/>
      <c r="G133" s="3"/>
      <c r="H133" s="3"/>
      <c r="I133" s="3"/>
    </row>
    <row r="134" spans="3:9" x14ac:dyDescent="0.2">
      <c r="C134" s="36"/>
      <c r="D134" s="36"/>
      <c r="E134" s="36"/>
      <c r="F134" s="3"/>
      <c r="G134" s="3"/>
      <c r="H134" s="3"/>
      <c r="I134" s="3"/>
    </row>
    <row r="135" spans="3:9" x14ac:dyDescent="0.2">
      <c r="C135" s="36"/>
      <c r="D135" s="36"/>
      <c r="E135" s="36"/>
      <c r="F135" s="3"/>
      <c r="G135" s="3"/>
      <c r="H135" s="3"/>
      <c r="I135" s="3"/>
    </row>
    <row r="136" spans="3:9" x14ac:dyDescent="0.2">
      <c r="C136" s="36"/>
      <c r="D136" s="36"/>
      <c r="E136" s="36"/>
      <c r="F136" s="3"/>
      <c r="G136" s="3"/>
      <c r="H136" s="3"/>
      <c r="I136" s="3"/>
    </row>
    <row r="137" spans="3:9" x14ac:dyDescent="0.2">
      <c r="C137" s="36"/>
      <c r="D137" s="36"/>
      <c r="E137" s="36"/>
      <c r="F137" s="3"/>
      <c r="G137" s="3"/>
      <c r="H137" s="3"/>
      <c r="I137" s="3"/>
    </row>
    <row r="138" spans="3:9" x14ac:dyDescent="0.2">
      <c r="C138" s="36"/>
      <c r="D138" s="36"/>
      <c r="E138" s="36"/>
      <c r="F138" s="3"/>
      <c r="G138" s="3"/>
      <c r="H138" s="3"/>
      <c r="I138" s="3"/>
    </row>
    <row r="139" spans="3:9" x14ac:dyDescent="0.2">
      <c r="C139" s="36"/>
      <c r="D139" s="36"/>
      <c r="E139" s="36"/>
      <c r="F139" s="3"/>
      <c r="G139" s="3"/>
      <c r="H139" s="3"/>
      <c r="I139" s="3"/>
    </row>
    <row r="140" spans="3:9" x14ac:dyDescent="0.2">
      <c r="C140" s="36"/>
      <c r="D140" s="36"/>
      <c r="E140" s="36"/>
      <c r="F140" s="3"/>
      <c r="G140" s="3"/>
      <c r="H140" s="3"/>
      <c r="I140" s="3"/>
    </row>
    <row r="141" spans="3:9" x14ac:dyDescent="0.2">
      <c r="C141" s="36"/>
      <c r="D141" s="36"/>
      <c r="E141" s="36"/>
      <c r="F141" s="3"/>
      <c r="G141" s="3"/>
      <c r="H141" s="3"/>
      <c r="I141" s="3"/>
    </row>
    <row r="142" spans="3:9" x14ac:dyDescent="0.2">
      <c r="C142" s="36"/>
      <c r="D142" s="36"/>
      <c r="E142" s="36"/>
      <c r="F142" s="3"/>
      <c r="G142" s="3"/>
      <c r="H142" s="3"/>
      <c r="I142" s="3"/>
    </row>
    <row r="143" spans="3:9" x14ac:dyDescent="0.2">
      <c r="C143" s="36"/>
      <c r="D143" s="36"/>
      <c r="E143" s="36"/>
      <c r="F143" s="3"/>
      <c r="G143" s="3"/>
      <c r="H143" s="3"/>
      <c r="I143" s="3"/>
    </row>
    <row r="144" spans="3:9" x14ac:dyDescent="0.2">
      <c r="C144" s="36"/>
      <c r="D144" s="36"/>
      <c r="E144" s="36"/>
      <c r="F144" s="3"/>
      <c r="G144" s="3"/>
      <c r="H144" s="3"/>
      <c r="I144" s="3"/>
    </row>
    <row r="145" spans="3:9" x14ac:dyDescent="0.2">
      <c r="C145" s="36"/>
      <c r="D145" s="36"/>
      <c r="E145" s="36"/>
      <c r="F145" s="3"/>
      <c r="G145" s="3"/>
      <c r="H145" s="3"/>
      <c r="I145" s="3"/>
    </row>
    <row r="146" spans="3:9" x14ac:dyDescent="0.2">
      <c r="C146" s="36"/>
      <c r="D146" s="36"/>
      <c r="E146" s="36"/>
      <c r="F146" s="3"/>
      <c r="G146" s="3"/>
      <c r="H146" s="3"/>
      <c r="I146" s="3"/>
    </row>
    <row r="147" spans="3:9" x14ac:dyDescent="0.2">
      <c r="C147" s="36"/>
      <c r="D147" s="36"/>
      <c r="E147" s="36"/>
      <c r="F147" s="3"/>
      <c r="G147" s="3"/>
      <c r="H147" s="3"/>
      <c r="I147" s="3"/>
    </row>
    <row r="148" spans="3:9" x14ac:dyDescent="0.2">
      <c r="C148" s="36"/>
      <c r="D148" s="36"/>
      <c r="E148" s="36"/>
      <c r="F148" s="3"/>
      <c r="G148" s="3"/>
      <c r="H148" s="3"/>
      <c r="I148" s="3"/>
    </row>
  </sheetData>
  <sheetProtection algorithmName="SHA-512" hashValue="BSPv1n+jZZ5l+eExA8pXpI0htGTgrC14O1F3hbARS2cDA+PS0VcuJHRD5E6iOggCXH8dAQ3n3br/MuB6s58s4Q==" saltValue="z1IqZ1LheeXl0TyqGS28KA==" spinCount="100000" sheet="1" selectLockedCells="1"/>
  <mergeCells count="36">
    <mergeCell ref="B43:E43"/>
    <mergeCell ref="B51:E51"/>
    <mergeCell ref="B44:E44"/>
    <mergeCell ref="B45:E45"/>
    <mergeCell ref="B46:E46"/>
    <mergeCell ref="B47:E47"/>
    <mergeCell ref="B48:E48"/>
    <mergeCell ref="B49:E49"/>
    <mergeCell ref="B50:E50"/>
    <mergeCell ref="B59:E59"/>
    <mergeCell ref="B60:E60"/>
    <mergeCell ref="B54:E54"/>
    <mergeCell ref="B52:E52"/>
    <mergeCell ref="B56:E56"/>
    <mergeCell ref="B57:E57"/>
    <mergeCell ref="B58:E58"/>
    <mergeCell ref="B55:E55"/>
    <mergeCell ref="B53:E53"/>
    <mergeCell ref="B66:E66"/>
    <mergeCell ref="J66:O66"/>
    <mergeCell ref="J61:O61"/>
    <mergeCell ref="B65:E65"/>
    <mergeCell ref="B61:E61"/>
    <mergeCell ref="B63:E63"/>
    <mergeCell ref="B64:E64"/>
    <mergeCell ref="J64:O64"/>
    <mergeCell ref="B62:E62"/>
    <mergeCell ref="J62:O62"/>
    <mergeCell ref="B42:E42"/>
    <mergeCell ref="B2:F2"/>
    <mergeCell ref="K3:M4"/>
    <mergeCell ref="B38:E38"/>
    <mergeCell ref="B39:E39"/>
    <mergeCell ref="B41:E41"/>
    <mergeCell ref="B3:E3"/>
    <mergeCell ref="B40:E40"/>
  </mergeCell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dimension ref="A1:M44"/>
  <sheetViews>
    <sheetView showGridLines="0" showRuler="0" zoomScaleSheetLayoutView="100" workbookViewId="0">
      <pane ySplit="3" topLeftCell="A4" activePane="bottomLeft" state="frozen"/>
      <selection pane="bottomLeft" activeCell="N2" sqref="N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3.6" customHeight="1" x14ac:dyDescent="0.2"/>
    <row r="2" spans="1:13" ht="28.15" customHeight="1" x14ac:dyDescent="0.25">
      <c r="B2" s="688" t="s">
        <v>2979</v>
      </c>
      <c r="C2" s="688"/>
      <c r="D2" s="688"/>
      <c r="E2" s="688"/>
      <c r="F2" s="688"/>
      <c r="G2" s="688"/>
      <c r="H2" s="688"/>
      <c r="I2"/>
    </row>
    <row r="3" spans="1:13" s="3" customFormat="1" ht="17.4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78" customHeight="1" x14ac:dyDescent="0.2">
      <c r="B8" s="536" t="s">
        <v>2059</v>
      </c>
      <c r="C8" s="1541" t="s">
        <v>2837</v>
      </c>
      <c r="D8" s="1543"/>
      <c r="E8" s="538" t="s">
        <v>2059</v>
      </c>
      <c r="F8" s="1572" t="s">
        <v>2195</v>
      </c>
      <c r="G8" s="1540"/>
      <c r="H8" s="262"/>
      <c r="I8" s="263"/>
      <c r="J8" s="255"/>
      <c r="K8" s="255"/>
      <c r="L8" s="255"/>
      <c r="M8" s="255"/>
    </row>
    <row r="9" spans="1:13" ht="67.5" customHeight="1" x14ac:dyDescent="0.2">
      <c r="B9" s="537" t="s">
        <v>1673</v>
      </c>
      <c r="C9" s="1541" t="s">
        <v>2838</v>
      </c>
      <c r="D9" s="1543"/>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1706</v>
      </c>
      <c r="C13" s="1531"/>
      <c r="D13" s="1531"/>
      <c r="E13" s="1531"/>
      <c r="F13" s="1531"/>
      <c r="G13" s="1531"/>
      <c r="H13" s="27"/>
    </row>
    <row r="14" spans="1:13" ht="24.95" customHeight="1" x14ac:dyDescent="0.2">
      <c r="B14" s="1534" t="s">
        <v>2066</v>
      </c>
      <c r="C14" s="1535"/>
      <c r="D14" s="1535"/>
      <c r="E14" s="1535"/>
      <c r="F14" s="1536"/>
      <c r="G14" s="332" t="s">
        <v>560</v>
      </c>
      <c r="H14" s="27"/>
    </row>
    <row r="15" spans="1:13" ht="30" customHeight="1" x14ac:dyDescent="0.2">
      <c r="B15" s="1582" t="s">
        <v>2471</v>
      </c>
      <c r="C15" s="1649"/>
      <c r="D15" s="1649"/>
      <c r="E15" s="1649"/>
      <c r="F15" s="543" t="s">
        <v>2472</v>
      </c>
      <c r="G15" s="27"/>
      <c r="H15" s="27"/>
    </row>
    <row r="16" spans="1:13" ht="24.95" customHeight="1" x14ac:dyDescent="0.25">
      <c r="B16" s="1582" t="s">
        <v>35</v>
      </c>
      <c r="C16" s="1649"/>
      <c r="D16" s="1649"/>
      <c r="E16" s="664" t="s">
        <v>24</v>
      </c>
      <c r="F16"/>
      <c r="G16" s="27"/>
      <c r="H16" s="27"/>
    </row>
    <row r="17" spans="2:9" x14ac:dyDescent="0.2">
      <c r="B17" s="27"/>
      <c r="C17" s="27"/>
      <c r="D17" s="27"/>
      <c r="E17" s="27"/>
      <c r="F17" s="27"/>
      <c r="G17" s="27"/>
      <c r="H17" s="27"/>
    </row>
    <row r="18" spans="2:9" ht="24.95" customHeight="1" x14ac:dyDescent="0.25">
      <c r="B18" s="1589" t="s">
        <v>1710</v>
      </c>
      <c r="C18" s="1589"/>
      <c r="D18"/>
      <c r="E18"/>
      <c r="F18" s="283"/>
      <c r="G18" s="27"/>
      <c r="H18" s="27"/>
    </row>
    <row r="19" spans="2:9" ht="24.95" customHeight="1" x14ac:dyDescent="0.25">
      <c r="B19" s="1590" t="s">
        <v>1695</v>
      </c>
      <c r="C19" s="1590"/>
      <c r="D19" s="1590"/>
      <c r="E19"/>
      <c r="F19"/>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559" t="s">
        <v>1675</v>
      </c>
      <c r="C24" s="1560"/>
      <c r="D24" s="1560"/>
    </row>
    <row r="26" spans="2:9" ht="24.95" customHeight="1" x14ac:dyDescent="0.2">
      <c r="B26" s="1557" t="s">
        <v>1689</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77" t="s">
        <v>1951</v>
      </c>
      <c r="C28" s="1578"/>
      <c r="D28" s="1578"/>
      <c r="E28" s="1578"/>
      <c r="F28" s="1578"/>
      <c r="G28" s="1579"/>
    </row>
    <row r="29" spans="2:9" ht="63" customHeight="1" x14ac:dyDescent="0.2">
      <c r="B29" s="388" t="s">
        <v>570</v>
      </c>
      <c r="C29" s="582" t="s">
        <v>2074</v>
      </c>
      <c r="D29" s="1625" t="s">
        <v>2839</v>
      </c>
      <c r="E29" s="1625"/>
      <c r="F29" s="711" t="s">
        <v>2820</v>
      </c>
      <c r="G29" s="711"/>
    </row>
    <row r="30" spans="2:9" ht="45.75" customHeight="1" x14ac:dyDescent="0.2">
      <c r="B30" s="665" t="s">
        <v>2729</v>
      </c>
      <c r="C30" s="1647" t="s">
        <v>2479</v>
      </c>
      <c r="D30" s="1639" t="s">
        <v>1241</v>
      </c>
      <c r="E30" s="1640"/>
      <c r="F30" s="1639" t="s">
        <v>2473</v>
      </c>
      <c r="G30" s="1640"/>
    </row>
    <row r="31" spans="2:9" ht="58.5" customHeight="1" x14ac:dyDescent="0.2">
      <c r="B31" s="665" t="s">
        <v>2730</v>
      </c>
      <c r="C31" s="1648"/>
      <c r="D31" s="1639" t="s">
        <v>1241</v>
      </c>
      <c r="E31" s="1640"/>
      <c r="F31" s="1639" t="s">
        <v>2473</v>
      </c>
      <c r="G31" s="1640"/>
    </row>
    <row r="32" spans="2:9" ht="30" customHeight="1" x14ac:dyDescent="0.2">
      <c r="B32" s="1644" t="s">
        <v>1952</v>
      </c>
      <c r="C32" s="1645"/>
      <c r="D32" s="1645"/>
      <c r="E32" s="1645"/>
      <c r="F32" s="1645"/>
      <c r="G32" s="1646"/>
    </row>
    <row r="33" spans="2:9" ht="63" customHeight="1" x14ac:dyDescent="0.2">
      <c r="B33" s="58" t="s">
        <v>160</v>
      </c>
      <c r="C33" s="280" t="s">
        <v>2074</v>
      </c>
      <c r="D33" s="1625" t="s">
        <v>2839</v>
      </c>
      <c r="E33" s="1625"/>
      <c r="F33" s="711" t="s">
        <v>2820</v>
      </c>
      <c r="G33" s="711"/>
    </row>
    <row r="34" spans="2:9" ht="45.75" customHeight="1" x14ac:dyDescent="0.2">
      <c r="B34" s="665" t="s">
        <v>2729</v>
      </c>
      <c r="C34" s="1647" t="s">
        <v>2479</v>
      </c>
      <c r="D34" s="1639" t="s">
        <v>1241</v>
      </c>
      <c r="E34" s="1640"/>
      <c r="F34" s="1639" t="s">
        <v>2473</v>
      </c>
      <c r="G34" s="1640"/>
    </row>
    <row r="35" spans="2:9" ht="58.5" customHeight="1" x14ac:dyDescent="0.2">
      <c r="B35" s="665" t="s">
        <v>2730</v>
      </c>
      <c r="C35" s="1648"/>
      <c r="D35" s="1639" t="s">
        <v>1241</v>
      </c>
      <c r="E35" s="1640"/>
      <c r="F35" s="1639" t="s">
        <v>2473</v>
      </c>
      <c r="G35" s="1640"/>
    </row>
    <row r="38" spans="2:9" ht="24.95" customHeight="1" x14ac:dyDescent="0.2">
      <c r="B38" s="1557" t="s">
        <v>2065</v>
      </c>
      <c r="C38" s="1558"/>
    </row>
    <row r="39" spans="2:9" ht="58.5" customHeight="1" x14ac:dyDescent="0.2">
      <c r="B39" s="281" t="s">
        <v>1174</v>
      </c>
      <c r="C39" s="388" t="s">
        <v>2075</v>
      </c>
      <c r="D39" s="756" t="s">
        <v>1600</v>
      </c>
      <c r="E39" s="770"/>
      <c r="F39" s="756" t="s">
        <v>574</v>
      </c>
      <c r="G39" s="770"/>
    </row>
    <row r="40" spans="2:9" ht="22.5" customHeight="1" x14ac:dyDescent="0.2">
      <c r="B40" s="1641" t="s">
        <v>1492</v>
      </c>
      <c r="C40" s="1642"/>
      <c r="D40" s="1642"/>
      <c r="E40" s="1642"/>
      <c r="F40" s="1642"/>
      <c r="G40" s="1643"/>
    </row>
    <row r="41" spans="2:9" ht="40.5" customHeight="1" x14ac:dyDescent="0.2">
      <c r="B41" s="281" t="s">
        <v>1175</v>
      </c>
      <c r="C41" s="388" t="s">
        <v>2075</v>
      </c>
      <c r="D41" s="756" t="s">
        <v>1600</v>
      </c>
      <c r="E41" s="770"/>
      <c r="F41" s="756" t="s">
        <v>574</v>
      </c>
      <c r="G41" s="770"/>
    </row>
    <row r="43" spans="2:9" x14ac:dyDescent="0.2">
      <c r="B43" s="260" t="s">
        <v>1672</v>
      </c>
    </row>
    <row r="44" spans="2:9" ht="63.75" customHeight="1" x14ac:dyDescent="0.25">
      <c r="B44" s="809" t="s">
        <v>2766</v>
      </c>
      <c r="C44" s="1636"/>
      <c r="D44" s="1114" t="s">
        <v>2767</v>
      </c>
      <c r="E44" s="1115"/>
      <c r="F44" s="1115"/>
      <c r="G44" s="1546"/>
      <c r="H44" s="9"/>
      <c r="I44"/>
    </row>
  </sheetData>
  <sheetProtection algorithmName="SHA-512" hashValue="mR4xKmrQs1QuRMJK7NyTuWBbyW4GHdNN/x5ISya7zddVxftjbXYaHQydrvcWHALPsXfjdf0lMHG8SnraW1VHEw==" saltValue="kxgsp9p5T98o8Zs34L0a8A==" spinCount="100000" sheet="1" objects="1" scenarios="1"/>
  <mergeCells count="42">
    <mergeCell ref="B2:H2"/>
    <mergeCell ref="C34:C35"/>
    <mergeCell ref="D34:E34"/>
    <mergeCell ref="D35:E35"/>
    <mergeCell ref="C30:C31"/>
    <mergeCell ref="D30:E30"/>
    <mergeCell ref="D31:E31"/>
    <mergeCell ref="B3:C3"/>
    <mergeCell ref="C9:D9"/>
    <mergeCell ref="F9:G9"/>
    <mergeCell ref="B15:E15"/>
    <mergeCell ref="B16:D16"/>
    <mergeCell ref="B13:G13"/>
    <mergeCell ref="B14:F14"/>
    <mergeCell ref="D27:E27"/>
    <mergeCell ref="F27:G27"/>
    <mergeCell ref="B38:C38"/>
    <mergeCell ref="B28:G28"/>
    <mergeCell ref="B32:G32"/>
    <mergeCell ref="D33:E33"/>
    <mergeCell ref="F33:G33"/>
    <mergeCell ref="F35:G35"/>
    <mergeCell ref="F30:G30"/>
    <mergeCell ref="F31:G31"/>
    <mergeCell ref="D29:E29"/>
    <mergeCell ref="F29:G29"/>
    <mergeCell ref="B44:C44"/>
    <mergeCell ref="D44:G44"/>
    <mergeCell ref="D39:E39"/>
    <mergeCell ref="F39:G39"/>
    <mergeCell ref="D41:E41"/>
    <mergeCell ref="F41:G41"/>
    <mergeCell ref="B40:G40"/>
    <mergeCell ref="B24:D24"/>
    <mergeCell ref="B26:C26"/>
    <mergeCell ref="B6:C6"/>
    <mergeCell ref="E6:F6"/>
    <mergeCell ref="F34:G34"/>
    <mergeCell ref="C8:D8"/>
    <mergeCell ref="F8:G8"/>
    <mergeCell ref="B19:D19"/>
    <mergeCell ref="B18:C18"/>
  </mergeCells>
  <hyperlinks>
    <hyperlink ref="B3"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1"/>
  <dimension ref="A1:M48"/>
  <sheetViews>
    <sheetView showGridLines="0" showRuler="0" zoomScaleSheetLayoutView="100" workbookViewId="0">
      <pane ySplit="3" topLeftCell="A4" activePane="bottomLeft" state="frozen"/>
      <selection pane="bottomLeft" activeCell="B2" sqref="B2:G2"/>
    </sheetView>
  </sheetViews>
  <sheetFormatPr baseColWidth="10" defaultColWidth="9" defaultRowHeight="14.25" x14ac:dyDescent="0.2"/>
  <cols>
    <col min="1" max="1" width="2.85546875" style="31" customWidth="1"/>
    <col min="2" max="2" width="18.7109375" style="31" customWidth="1"/>
    <col min="3" max="3" width="24.42578125" style="31" customWidth="1"/>
    <col min="4" max="4" width="18.42578125" style="31" customWidth="1"/>
    <col min="5" max="5" width="21.7109375" style="31" customWidth="1"/>
    <col min="6" max="6" width="22.7109375" style="31" customWidth="1"/>
    <col min="7" max="7" width="23.140625" style="31" customWidth="1"/>
    <col min="8" max="16384" width="9" style="31"/>
  </cols>
  <sheetData>
    <row r="1" spans="1:13" ht="3" customHeight="1" x14ac:dyDescent="0.2"/>
    <row r="2" spans="1:13" ht="27.6" customHeight="1" x14ac:dyDescent="0.25">
      <c r="B2" s="688" t="s">
        <v>2980</v>
      </c>
      <c r="C2" s="688"/>
      <c r="D2" s="688"/>
      <c r="E2" s="688"/>
      <c r="F2" s="688"/>
      <c r="G2" s="688"/>
      <c r="H2" s="43"/>
      <c r="I2"/>
    </row>
    <row r="3" spans="1:13" s="3" customFormat="1" ht="18.75"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58.5" customHeight="1" x14ac:dyDescent="0.2">
      <c r="B8" s="536" t="s">
        <v>2059</v>
      </c>
      <c r="C8" s="1541" t="s">
        <v>2840</v>
      </c>
      <c r="D8" s="1543"/>
      <c r="E8" s="538" t="s">
        <v>2059</v>
      </c>
      <c r="F8" s="1572" t="s">
        <v>2195</v>
      </c>
      <c r="G8" s="1540"/>
      <c r="H8" s="262"/>
      <c r="I8" s="263"/>
      <c r="J8" s="255"/>
      <c r="K8" s="255"/>
      <c r="L8" s="255"/>
      <c r="M8" s="255"/>
    </row>
    <row r="9" spans="1:13" ht="87" customHeight="1" x14ac:dyDescent="0.2">
      <c r="B9" s="537" t="s">
        <v>1673</v>
      </c>
      <c r="C9" s="1630" t="s">
        <v>2999</v>
      </c>
      <c r="D9" s="1631"/>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2467</v>
      </c>
      <c r="C13" s="1531"/>
      <c r="D13" s="1531"/>
      <c r="E13" s="1531"/>
      <c r="F13" s="1531"/>
      <c r="G13" s="1531"/>
      <c r="H13" s="27"/>
    </row>
    <row r="14" spans="1:13" ht="24.95" customHeight="1" x14ac:dyDescent="0.2">
      <c r="B14" s="1534" t="s">
        <v>2066</v>
      </c>
      <c r="C14" s="1535"/>
      <c r="D14" s="1535"/>
      <c r="E14" s="1535"/>
      <c r="F14" s="1536"/>
      <c r="G14" s="332" t="s">
        <v>560</v>
      </c>
      <c r="H14" s="27"/>
    </row>
    <row r="15" spans="1:13" ht="24.95" customHeight="1" x14ac:dyDescent="0.2">
      <c r="B15" s="1534" t="s">
        <v>1711</v>
      </c>
      <c r="C15" s="1535"/>
      <c r="D15" s="1535"/>
      <c r="E15" s="1535"/>
      <c r="F15" s="275"/>
      <c r="G15" s="27"/>
      <c r="H15" s="27"/>
    </row>
    <row r="16" spans="1:13" ht="24.95" customHeight="1" x14ac:dyDescent="0.2">
      <c r="B16" s="1534" t="s">
        <v>1712</v>
      </c>
      <c r="C16" s="1535"/>
      <c r="D16" s="1536"/>
      <c r="E16" s="27"/>
      <c r="F16" s="27"/>
      <c r="G16" s="27"/>
      <c r="H16" s="27"/>
    </row>
    <row r="17" spans="2:9" x14ac:dyDescent="0.2">
      <c r="B17" s="27"/>
      <c r="C17" s="27"/>
      <c r="D17" s="27"/>
      <c r="E17" s="27"/>
      <c r="F17" s="27"/>
      <c r="G17" s="27"/>
      <c r="H17" s="27"/>
    </row>
    <row r="18" spans="2:9" ht="24.95" customHeight="1" x14ac:dyDescent="0.2">
      <c r="B18" s="1656" t="s">
        <v>1713</v>
      </c>
      <c r="C18" s="1657"/>
      <c r="D18" s="283"/>
      <c r="E18" s="283"/>
      <c r="F18" s="283"/>
      <c r="G18" s="27"/>
      <c r="H18" s="27"/>
    </row>
    <row r="19" spans="2:9" ht="24.95" customHeight="1" x14ac:dyDescent="0.2">
      <c r="B19" s="1547" t="s">
        <v>2490</v>
      </c>
      <c r="C19" s="1548"/>
      <c r="D19" s="1549"/>
      <c r="E19" s="269"/>
      <c r="F19" s="27"/>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559" t="s">
        <v>1675</v>
      </c>
      <c r="C24" s="1560"/>
      <c r="D24" s="1560"/>
    </row>
    <row r="26" spans="2:9" ht="24.95" customHeight="1" x14ac:dyDescent="0.2">
      <c r="B26" s="1557" t="s">
        <v>2486</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77" t="s">
        <v>1721</v>
      </c>
      <c r="C28" s="1578"/>
      <c r="D28" s="1578"/>
      <c r="E28" s="1578"/>
      <c r="F28" s="1578"/>
      <c r="G28" s="1579"/>
    </row>
    <row r="29" spans="2:9" ht="37.5" customHeight="1" x14ac:dyDescent="0.2">
      <c r="B29" s="58" t="s">
        <v>506</v>
      </c>
      <c r="C29" s="58" t="s">
        <v>2212</v>
      </c>
      <c r="D29" s="1654" t="s">
        <v>2731</v>
      </c>
      <c r="E29" s="1655"/>
      <c r="F29" s="819" t="s">
        <v>22</v>
      </c>
      <c r="G29" s="1101"/>
    </row>
    <row r="30" spans="2:9" ht="62.25" customHeight="1" x14ac:dyDescent="0.2">
      <c r="B30" s="280" t="s">
        <v>570</v>
      </c>
      <c r="C30" s="582" t="s">
        <v>2074</v>
      </c>
      <c r="D30" s="1650" t="s">
        <v>2841</v>
      </c>
      <c r="E30" s="1651"/>
      <c r="F30" s="819" t="s">
        <v>2820</v>
      </c>
      <c r="G30" s="1101"/>
    </row>
    <row r="31" spans="2:9" ht="63" customHeight="1" x14ac:dyDescent="0.2">
      <c r="B31" s="280" t="s">
        <v>1342</v>
      </c>
      <c r="C31" s="300" t="s">
        <v>573</v>
      </c>
      <c r="D31" s="1619" t="s">
        <v>2250</v>
      </c>
      <c r="E31" s="1619"/>
      <c r="F31" s="1084" t="s">
        <v>572</v>
      </c>
      <c r="G31" s="1084"/>
    </row>
    <row r="32" spans="2:9" ht="52.5" customHeight="1" x14ac:dyDescent="0.2">
      <c r="B32" s="388" t="s">
        <v>1341</v>
      </c>
      <c r="C32" s="300" t="s">
        <v>2076</v>
      </c>
      <c r="D32" s="756" t="s">
        <v>1241</v>
      </c>
      <c r="E32" s="770"/>
      <c r="F32" s="756" t="s">
        <v>35</v>
      </c>
      <c r="G32" s="770"/>
    </row>
    <row r="33" spans="2:9" ht="24" customHeight="1" x14ac:dyDescent="0.2">
      <c r="B33" s="1577" t="s">
        <v>1722</v>
      </c>
      <c r="C33" s="1578"/>
      <c r="D33" s="1578"/>
      <c r="E33" s="1578"/>
      <c r="F33" s="1578"/>
      <c r="G33" s="1579"/>
    </row>
    <row r="34" spans="2:9" ht="37.5" customHeight="1" x14ac:dyDescent="0.2">
      <c r="B34" s="58" t="s">
        <v>506</v>
      </c>
      <c r="C34" s="58" t="s">
        <v>2212</v>
      </c>
      <c r="D34" s="1654" t="s">
        <v>2731</v>
      </c>
      <c r="E34" s="1655"/>
      <c r="F34" s="819" t="s">
        <v>22</v>
      </c>
      <c r="G34" s="1101"/>
    </row>
    <row r="35" spans="2:9" ht="62.25" customHeight="1" x14ac:dyDescent="0.2">
      <c r="B35" s="280" t="s">
        <v>561</v>
      </c>
      <c r="C35" s="582" t="s">
        <v>2074</v>
      </c>
      <c r="D35" s="1650" t="s">
        <v>2841</v>
      </c>
      <c r="E35" s="1651"/>
      <c r="F35" s="819" t="s">
        <v>2820</v>
      </c>
      <c r="G35" s="1101"/>
    </row>
    <row r="36" spans="2:9" ht="62.25" customHeight="1" x14ac:dyDescent="0.2">
      <c r="B36" s="186" t="s">
        <v>162</v>
      </c>
      <c r="C36" s="1652" t="s">
        <v>573</v>
      </c>
      <c r="D36" s="756" t="s">
        <v>92</v>
      </c>
      <c r="E36" s="770"/>
      <c r="F36" s="756" t="s">
        <v>557</v>
      </c>
      <c r="G36" s="770"/>
    </row>
    <row r="37" spans="2:9" ht="63" customHeight="1" x14ac:dyDescent="0.2">
      <c r="B37" s="280" t="s">
        <v>566</v>
      </c>
      <c r="C37" s="1653"/>
      <c r="D37" s="1619" t="s">
        <v>1308</v>
      </c>
      <c r="E37" s="1619"/>
      <c r="F37" s="1084" t="s">
        <v>572</v>
      </c>
      <c r="G37" s="1084"/>
    </row>
    <row r="38" spans="2:9" ht="52.5" customHeight="1" x14ac:dyDescent="0.2">
      <c r="B38" s="247" t="s">
        <v>563</v>
      </c>
      <c r="C38" s="247" t="s">
        <v>2076</v>
      </c>
      <c r="D38" s="756" t="s">
        <v>1241</v>
      </c>
      <c r="E38" s="770"/>
      <c r="F38" s="756" t="s">
        <v>35</v>
      </c>
      <c r="G38" s="770"/>
    </row>
    <row r="41" spans="2:9" ht="24.95" customHeight="1" x14ac:dyDescent="0.2">
      <c r="B41" s="1557" t="s">
        <v>2487</v>
      </c>
      <c r="C41" s="1558"/>
    </row>
    <row r="42" spans="2:9" ht="61.5" customHeight="1" x14ac:dyDescent="0.2">
      <c r="B42" s="281" t="s">
        <v>1174</v>
      </c>
      <c r="C42" s="1652" t="s">
        <v>2077</v>
      </c>
      <c r="D42" s="756" t="s">
        <v>1600</v>
      </c>
      <c r="E42" s="770"/>
      <c r="F42" s="756" t="s">
        <v>574</v>
      </c>
      <c r="G42" s="770"/>
    </row>
    <row r="43" spans="2:9" ht="41.25" customHeight="1" x14ac:dyDescent="0.2">
      <c r="B43" s="281" t="s">
        <v>1175</v>
      </c>
      <c r="C43" s="1653"/>
      <c r="D43" s="756" t="s">
        <v>1600</v>
      </c>
      <c r="E43" s="770"/>
      <c r="F43" s="756" t="s">
        <v>1594</v>
      </c>
      <c r="G43" s="770"/>
    </row>
    <row r="44" spans="2:9" x14ac:dyDescent="0.2">
      <c r="B44" s="282"/>
    </row>
    <row r="47" spans="2:9" x14ac:dyDescent="0.2">
      <c r="B47" s="260" t="s">
        <v>1672</v>
      </c>
    </row>
    <row r="48" spans="2:9" ht="82.5" customHeight="1" x14ac:dyDescent="0.25">
      <c r="B48" s="1658" t="s">
        <v>2768</v>
      </c>
      <c r="C48" s="1659"/>
      <c r="D48" s="1660" t="s">
        <v>2769</v>
      </c>
      <c r="E48" s="1661"/>
      <c r="F48" s="1661"/>
      <c r="G48" s="1662"/>
      <c r="H48" s="9"/>
      <c r="I48"/>
    </row>
  </sheetData>
  <sheetProtection algorithmName="SHA-512" hashValue="s/4tEajtLNPP/gencnA7bkeLfL0enudaQcTkhCbk+CY0+DbqJmbBMB8e4CzvxdxZngrtPcdEex41ylDFD7uVqw==" saltValue="G/Y7FE0ebB61IhUOQRXr2w==" spinCount="100000" sheet="1" objects="1" scenarios="1"/>
  <mergeCells count="47">
    <mergeCell ref="B41:C41"/>
    <mergeCell ref="B48:C48"/>
    <mergeCell ref="D48:G48"/>
    <mergeCell ref="C42:C43"/>
    <mergeCell ref="D43:E43"/>
    <mergeCell ref="F43:G43"/>
    <mergeCell ref="D42:E42"/>
    <mergeCell ref="F42:G42"/>
    <mergeCell ref="B15:E15"/>
    <mergeCell ref="B16:D16"/>
    <mergeCell ref="B19:D19"/>
    <mergeCell ref="B18:C18"/>
    <mergeCell ref="D27:E27"/>
    <mergeCell ref="B24:D24"/>
    <mergeCell ref="B26:C26"/>
    <mergeCell ref="F27:G27"/>
    <mergeCell ref="B28:G28"/>
    <mergeCell ref="D31:E31"/>
    <mergeCell ref="F31:G31"/>
    <mergeCell ref="D30:E30"/>
    <mergeCell ref="F30:G30"/>
    <mergeCell ref="D29:E29"/>
    <mergeCell ref="F29:G29"/>
    <mergeCell ref="D38:E38"/>
    <mergeCell ref="F38:G38"/>
    <mergeCell ref="D32:E32"/>
    <mergeCell ref="F32:G32"/>
    <mergeCell ref="D36:E36"/>
    <mergeCell ref="F36:G36"/>
    <mergeCell ref="D37:E37"/>
    <mergeCell ref="F37:G37"/>
    <mergeCell ref="B33:G33"/>
    <mergeCell ref="D35:E35"/>
    <mergeCell ref="C36:C37"/>
    <mergeCell ref="F35:G35"/>
    <mergeCell ref="D34:E34"/>
    <mergeCell ref="F34:G34"/>
    <mergeCell ref="B14:F14"/>
    <mergeCell ref="C8:D8"/>
    <mergeCell ref="F8:G8"/>
    <mergeCell ref="C9:D9"/>
    <mergeCell ref="F9:G9"/>
    <mergeCell ref="B3:C3"/>
    <mergeCell ref="B6:C6"/>
    <mergeCell ref="E6:F6"/>
    <mergeCell ref="B2:G2"/>
    <mergeCell ref="B13:G13"/>
  </mergeCells>
  <hyperlinks>
    <hyperlink ref="B3"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8"/>
  <sheetViews>
    <sheetView showGridLines="0" showRuler="0" zoomScaleSheetLayoutView="100" workbookViewId="0">
      <pane ySplit="3" topLeftCell="A4" activePane="bottomLeft" state="frozen"/>
      <selection pane="bottomLeft" activeCell="B2" sqref="B2:H2"/>
    </sheetView>
  </sheetViews>
  <sheetFormatPr baseColWidth="10" defaultColWidth="9" defaultRowHeight="14.25" x14ac:dyDescent="0.2"/>
  <cols>
    <col min="1" max="1" width="2.85546875" style="31" customWidth="1"/>
    <col min="2" max="2" width="18.7109375" style="31" customWidth="1"/>
    <col min="3" max="3" width="23.140625" style="31" customWidth="1"/>
    <col min="4" max="4" width="19.140625" style="31" customWidth="1"/>
    <col min="5" max="5" width="17.28515625" style="31" customWidth="1"/>
    <col min="6" max="6" width="22.7109375" style="31" customWidth="1"/>
    <col min="7" max="7" width="23.140625" style="31" customWidth="1"/>
    <col min="8" max="16384" width="9" style="31"/>
  </cols>
  <sheetData>
    <row r="1" spans="1:13" ht="4.1500000000000004" customHeight="1" x14ac:dyDescent="0.2"/>
    <row r="2" spans="1:13" ht="30" customHeight="1" x14ac:dyDescent="0.25">
      <c r="B2" s="688" t="s">
        <v>2981</v>
      </c>
      <c r="C2" s="688"/>
      <c r="D2" s="688"/>
      <c r="E2" s="688"/>
      <c r="F2" s="688"/>
      <c r="G2" s="688"/>
      <c r="H2" s="688"/>
      <c r="I2"/>
    </row>
    <row r="3" spans="1:13" s="3" customFormat="1" ht="17.45" customHeight="1" x14ac:dyDescent="0.2">
      <c r="A3" s="4"/>
      <c r="B3" s="710" t="s">
        <v>2881</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58.5" customHeight="1" x14ac:dyDescent="0.2">
      <c r="B8" s="536" t="s">
        <v>2059</v>
      </c>
      <c r="C8" s="1541" t="s">
        <v>2842</v>
      </c>
      <c r="D8" s="1543"/>
      <c r="E8" s="538" t="s">
        <v>2059</v>
      </c>
      <c r="F8" s="1572" t="s">
        <v>2195</v>
      </c>
      <c r="G8" s="1540"/>
      <c r="H8" s="262"/>
      <c r="I8" s="263"/>
      <c r="J8" s="255"/>
      <c r="K8" s="255"/>
      <c r="L8" s="255"/>
      <c r="M8" s="255"/>
    </row>
    <row r="9" spans="1:13" ht="87" customHeight="1" x14ac:dyDescent="0.2">
      <c r="B9" s="537" t="s">
        <v>1673</v>
      </c>
      <c r="C9" s="1630" t="s">
        <v>3000</v>
      </c>
      <c r="D9" s="1631"/>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2468</v>
      </c>
      <c r="C13" s="1531"/>
      <c r="D13" s="1531"/>
      <c r="E13" s="1531"/>
      <c r="F13" s="1531"/>
      <c r="G13" s="1531"/>
      <c r="H13" s="27"/>
    </row>
    <row r="14" spans="1:13" ht="24.95" customHeight="1" x14ac:dyDescent="0.2">
      <c r="B14" s="1534" t="s">
        <v>2066</v>
      </c>
      <c r="C14" s="1535"/>
      <c r="D14" s="1535"/>
      <c r="E14" s="1535"/>
      <c r="F14" s="1536"/>
      <c r="G14" s="332" t="s">
        <v>560</v>
      </c>
      <c r="H14" s="27"/>
    </row>
    <row r="15" spans="1:13" ht="24.95" customHeight="1" x14ac:dyDescent="0.2">
      <c r="B15" s="1534" t="s">
        <v>1711</v>
      </c>
      <c r="C15" s="1535"/>
      <c r="D15" s="1535"/>
      <c r="E15" s="1535"/>
      <c r="F15" s="275"/>
      <c r="G15" s="27"/>
      <c r="H15" s="27"/>
    </row>
    <row r="16" spans="1:13" ht="24.95" customHeight="1" x14ac:dyDescent="0.2">
      <c r="B16" s="1534" t="s">
        <v>1712</v>
      </c>
      <c r="C16" s="1535"/>
      <c r="D16" s="1536"/>
      <c r="E16" s="27"/>
      <c r="F16" s="27"/>
      <c r="G16" s="27"/>
      <c r="H16" s="27"/>
    </row>
    <row r="17" spans="2:9" x14ac:dyDescent="0.2">
      <c r="B17" s="27"/>
      <c r="C17" s="27"/>
      <c r="D17" s="27"/>
      <c r="E17" s="27"/>
      <c r="F17" s="27"/>
      <c r="G17" s="27"/>
      <c r="H17" s="27"/>
    </row>
    <row r="18" spans="2:9" ht="24.95" customHeight="1" x14ac:dyDescent="0.2">
      <c r="B18" s="1656" t="s">
        <v>1713</v>
      </c>
      <c r="C18" s="1657"/>
      <c r="D18" s="283"/>
      <c r="E18" s="283"/>
      <c r="F18" s="283"/>
      <c r="G18" s="27"/>
      <c r="H18" s="27"/>
    </row>
    <row r="19" spans="2:9" ht="24.95" customHeight="1" x14ac:dyDescent="0.2">
      <c r="B19" s="1547" t="s">
        <v>2491</v>
      </c>
      <c r="C19" s="1548"/>
      <c r="D19" s="1549"/>
      <c r="E19" s="269"/>
      <c r="F19" s="27"/>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559" t="s">
        <v>1675</v>
      </c>
      <c r="C24" s="1560"/>
      <c r="D24" s="1560"/>
    </row>
    <row r="26" spans="2:9" ht="24.95" customHeight="1" x14ac:dyDescent="0.2">
      <c r="B26" s="1557" t="s">
        <v>2488</v>
      </c>
      <c r="C26" s="1557"/>
    </row>
    <row r="27" spans="2:9" ht="24" customHeight="1" x14ac:dyDescent="0.25">
      <c r="B27" s="259" t="s">
        <v>1668</v>
      </c>
      <c r="C27" s="259" t="s">
        <v>1669</v>
      </c>
      <c r="D27" s="1550" t="s">
        <v>1670</v>
      </c>
      <c r="E27" s="1551"/>
      <c r="F27" s="1550" t="s">
        <v>1671</v>
      </c>
      <c r="G27" s="1551"/>
      <c r="H27" s="268"/>
      <c r="I27"/>
    </row>
    <row r="28" spans="2:9" ht="30" customHeight="1" x14ac:dyDescent="0.2">
      <c r="B28" s="1577" t="s">
        <v>1721</v>
      </c>
      <c r="C28" s="1578"/>
      <c r="D28" s="1578"/>
      <c r="E28" s="1578"/>
      <c r="F28" s="1578"/>
      <c r="G28" s="1579"/>
    </row>
    <row r="29" spans="2:9" ht="37.5" customHeight="1" x14ac:dyDescent="0.2">
      <c r="B29" s="58" t="s">
        <v>506</v>
      </c>
      <c r="C29" s="58" t="s">
        <v>2211</v>
      </c>
      <c r="D29" s="1654" t="s">
        <v>2732</v>
      </c>
      <c r="E29" s="1655"/>
      <c r="F29" s="819" t="s">
        <v>65</v>
      </c>
      <c r="G29" s="1101"/>
    </row>
    <row r="30" spans="2:9" ht="62.25" customHeight="1" x14ac:dyDescent="0.2">
      <c r="B30" s="280" t="s">
        <v>570</v>
      </c>
      <c r="C30" s="582" t="s">
        <v>2074</v>
      </c>
      <c r="D30" s="1650" t="s">
        <v>2839</v>
      </c>
      <c r="E30" s="1651"/>
      <c r="F30" s="819" t="s">
        <v>2843</v>
      </c>
      <c r="G30" s="1101"/>
    </row>
    <row r="31" spans="2:9" ht="63" customHeight="1" x14ac:dyDescent="0.2">
      <c r="B31" s="280" t="s">
        <v>1342</v>
      </c>
      <c r="C31" s="300" t="s">
        <v>573</v>
      </c>
      <c r="D31" s="1619" t="s">
        <v>1967</v>
      </c>
      <c r="E31" s="1619"/>
      <c r="F31" s="1084" t="s">
        <v>572</v>
      </c>
      <c r="G31" s="1084"/>
    </row>
    <row r="32" spans="2:9" ht="52.5" customHeight="1" x14ac:dyDescent="0.2">
      <c r="B32" s="388" t="s">
        <v>1341</v>
      </c>
      <c r="C32" s="300" t="s">
        <v>2076</v>
      </c>
      <c r="D32" s="756" t="s">
        <v>1241</v>
      </c>
      <c r="E32" s="770"/>
      <c r="F32" s="756" t="s">
        <v>35</v>
      </c>
      <c r="G32" s="770"/>
    </row>
    <row r="33" spans="2:9" ht="24" customHeight="1" x14ac:dyDescent="0.2">
      <c r="B33" s="1577" t="s">
        <v>1722</v>
      </c>
      <c r="C33" s="1578"/>
      <c r="D33" s="1578"/>
      <c r="E33" s="1578"/>
      <c r="F33" s="1578"/>
      <c r="G33" s="1579"/>
    </row>
    <row r="34" spans="2:9" ht="37.5" customHeight="1" x14ac:dyDescent="0.2">
      <c r="B34" s="58" t="s">
        <v>506</v>
      </c>
      <c r="C34" s="58" t="s">
        <v>2211</v>
      </c>
      <c r="D34" s="1654" t="s">
        <v>2732</v>
      </c>
      <c r="E34" s="1655"/>
      <c r="F34" s="819" t="s">
        <v>65</v>
      </c>
      <c r="G34" s="1101"/>
    </row>
    <row r="35" spans="2:9" ht="62.25" customHeight="1" x14ac:dyDescent="0.2">
      <c r="B35" s="280" t="s">
        <v>561</v>
      </c>
      <c r="C35" s="582" t="s">
        <v>2074</v>
      </c>
      <c r="D35" s="1650" t="s">
        <v>2839</v>
      </c>
      <c r="E35" s="1651"/>
      <c r="F35" s="819" t="s">
        <v>2843</v>
      </c>
      <c r="G35" s="1101"/>
    </row>
    <row r="36" spans="2:9" ht="62.25" customHeight="1" x14ac:dyDescent="0.2">
      <c r="B36" s="186" t="s">
        <v>162</v>
      </c>
      <c r="C36" s="1652" t="s">
        <v>573</v>
      </c>
      <c r="D36" s="756" t="s">
        <v>92</v>
      </c>
      <c r="E36" s="770"/>
      <c r="F36" s="756" t="s">
        <v>557</v>
      </c>
      <c r="G36" s="770"/>
    </row>
    <row r="37" spans="2:9" ht="63" customHeight="1" x14ac:dyDescent="0.2">
      <c r="B37" s="280" t="s">
        <v>566</v>
      </c>
      <c r="C37" s="1653"/>
      <c r="D37" s="1619" t="s">
        <v>1967</v>
      </c>
      <c r="E37" s="1619"/>
      <c r="F37" s="1084" t="s">
        <v>572</v>
      </c>
      <c r="G37" s="1084"/>
    </row>
    <row r="38" spans="2:9" ht="52.5" customHeight="1" x14ac:dyDescent="0.2">
      <c r="B38" s="247" t="s">
        <v>563</v>
      </c>
      <c r="C38" s="247" t="s">
        <v>2076</v>
      </c>
      <c r="D38" s="756" t="s">
        <v>1241</v>
      </c>
      <c r="E38" s="770"/>
      <c r="F38" s="756" t="s">
        <v>35</v>
      </c>
      <c r="G38" s="770"/>
    </row>
    <row r="41" spans="2:9" ht="24.95" customHeight="1" x14ac:dyDescent="0.2">
      <c r="B41" s="1557" t="s">
        <v>2489</v>
      </c>
      <c r="C41" s="1558"/>
    </row>
    <row r="42" spans="2:9" ht="61.5" customHeight="1" x14ac:dyDescent="0.2">
      <c r="B42" s="281" t="s">
        <v>1174</v>
      </c>
      <c r="C42" s="1652" t="s">
        <v>2077</v>
      </c>
      <c r="D42" s="756" t="s">
        <v>1600</v>
      </c>
      <c r="E42" s="770"/>
      <c r="F42" s="756" t="s">
        <v>574</v>
      </c>
      <c r="G42" s="770"/>
    </row>
    <row r="43" spans="2:9" ht="41.25" customHeight="1" x14ac:dyDescent="0.2">
      <c r="B43" s="281" t="s">
        <v>1175</v>
      </c>
      <c r="C43" s="1653"/>
      <c r="D43" s="756" t="s">
        <v>1600</v>
      </c>
      <c r="E43" s="770"/>
      <c r="F43" s="756" t="s">
        <v>1594</v>
      </c>
      <c r="G43" s="770"/>
    </row>
    <row r="44" spans="2:9" x14ac:dyDescent="0.2">
      <c r="B44" s="282"/>
    </row>
    <row r="47" spans="2:9" x14ac:dyDescent="0.2">
      <c r="B47" s="260" t="s">
        <v>1672</v>
      </c>
    </row>
    <row r="48" spans="2:9" ht="83.25" customHeight="1" x14ac:dyDescent="0.25">
      <c r="B48" s="1658" t="s">
        <v>2768</v>
      </c>
      <c r="C48" s="1659"/>
      <c r="D48" s="1660" t="s">
        <v>2769</v>
      </c>
      <c r="E48" s="1661"/>
      <c r="F48" s="1661"/>
      <c r="G48" s="1662"/>
      <c r="H48" s="9"/>
      <c r="I48"/>
    </row>
  </sheetData>
  <sheetProtection algorithmName="SHA-512" hashValue="vj4+Q8M2lloto0DEDv0jgcgnw4yAHcV0QkYQHBSFcb5EV83PX+6MhqW6wlRHa3fFrHQold8Pq8ov1reDjCxswQ==" saltValue="4jgBHwqMALd83Yj6dsWkmA==" spinCount="100000" sheet="1" objects="1" scenarios="1"/>
  <mergeCells count="47">
    <mergeCell ref="B13:G13"/>
    <mergeCell ref="B14:F14"/>
    <mergeCell ref="B15:E15"/>
    <mergeCell ref="B6:C6"/>
    <mergeCell ref="E6:F6"/>
    <mergeCell ref="C8:D8"/>
    <mergeCell ref="F8:G8"/>
    <mergeCell ref="C9:D9"/>
    <mergeCell ref="F9:G9"/>
    <mergeCell ref="B2:H2"/>
    <mergeCell ref="D32:E32"/>
    <mergeCell ref="F32:G32"/>
    <mergeCell ref="B18:C18"/>
    <mergeCell ref="B19:D19"/>
    <mergeCell ref="B24:D24"/>
    <mergeCell ref="B26:C26"/>
    <mergeCell ref="D27:E27"/>
    <mergeCell ref="F27:G27"/>
    <mergeCell ref="B28:G28"/>
    <mergeCell ref="D30:E30"/>
    <mergeCell ref="F30:G30"/>
    <mergeCell ref="D31:E31"/>
    <mergeCell ref="F31:G31"/>
    <mergeCell ref="B16:D16"/>
    <mergeCell ref="B3:C3"/>
    <mergeCell ref="F35:G35"/>
    <mergeCell ref="C36:C37"/>
    <mergeCell ref="D36:E36"/>
    <mergeCell ref="F36:G36"/>
    <mergeCell ref="D37:E37"/>
    <mergeCell ref="F37:G37"/>
    <mergeCell ref="B48:C48"/>
    <mergeCell ref="D48:G48"/>
    <mergeCell ref="D29:E29"/>
    <mergeCell ref="F29:G29"/>
    <mergeCell ref="D34:E34"/>
    <mergeCell ref="F34:G34"/>
    <mergeCell ref="D38:E38"/>
    <mergeCell ref="F38:G38"/>
    <mergeCell ref="B41:C41"/>
    <mergeCell ref="C42:C43"/>
    <mergeCell ref="D42:E42"/>
    <mergeCell ref="F42:G42"/>
    <mergeCell ref="D43:E43"/>
    <mergeCell ref="F43:G43"/>
    <mergeCell ref="B33:G33"/>
    <mergeCell ref="D35:E35"/>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2"/>
  <dimension ref="A1:M16"/>
  <sheetViews>
    <sheetView showGridLines="0" showRuler="0" zoomScaleSheetLayoutView="100" workbookViewId="0">
      <pane ySplit="3" topLeftCell="A4" activePane="bottomLeft" state="frozen"/>
      <selection pane="bottomLeft" activeCell="K10" sqref="K10"/>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7" customHeight="1" x14ac:dyDescent="0.25">
      <c r="B2" s="688" t="s">
        <v>2982</v>
      </c>
      <c r="C2" s="688"/>
      <c r="D2" s="688"/>
      <c r="E2" s="688"/>
      <c r="F2" s="688"/>
      <c r="G2" s="135"/>
      <c r="H2" s="43"/>
      <c r="I2"/>
    </row>
    <row r="3" spans="1:13" s="3" customFormat="1" ht="20.100000000000001" customHeight="1" x14ac:dyDescent="0.2">
      <c r="A3" s="4"/>
      <c r="B3" s="710" t="s">
        <v>2882</v>
      </c>
      <c r="C3" s="710"/>
      <c r="D3" s="261"/>
      <c r="E3" s="261"/>
      <c r="F3" s="261"/>
      <c r="G3" s="261"/>
      <c r="H3" s="38"/>
      <c r="I3" s="38"/>
      <c r="J3" s="38"/>
      <c r="K3" s="524"/>
      <c r="L3" s="524"/>
      <c r="M3" s="524"/>
    </row>
    <row r="5" spans="1:13" s="316" customFormat="1" ht="35.1" customHeight="1" x14ac:dyDescent="0.25">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97.5" customHeight="1" x14ac:dyDescent="0.2">
      <c r="B9" s="536" t="s">
        <v>2059</v>
      </c>
      <c r="C9" s="1541" t="s">
        <v>2844</v>
      </c>
      <c r="D9" s="1543"/>
      <c r="E9" s="538" t="s">
        <v>2059</v>
      </c>
      <c r="F9" s="1572" t="s">
        <v>2195</v>
      </c>
      <c r="G9" s="1540"/>
      <c r="H9" s="262"/>
      <c r="I9" s="263"/>
      <c r="J9" s="255"/>
      <c r="K9" s="255"/>
      <c r="L9" s="255"/>
      <c r="M9" s="255"/>
    </row>
    <row r="10" spans="1:13" ht="80.25" customHeight="1" x14ac:dyDescent="0.2">
      <c r="B10" s="537" t="s">
        <v>1673</v>
      </c>
      <c r="C10" s="1541" t="s">
        <v>2845</v>
      </c>
      <c r="D10" s="1543"/>
      <c r="E10" s="539" t="s">
        <v>1673</v>
      </c>
      <c r="F10" s="1572" t="s">
        <v>2195</v>
      </c>
      <c r="G10" s="1540"/>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345"/>
      <c r="C13" s="345"/>
      <c r="D13" s="345"/>
      <c r="E13" s="345"/>
      <c r="F13" s="345"/>
      <c r="G13" s="345"/>
    </row>
    <row r="14" spans="1:13" x14ac:dyDescent="0.2">
      <c r="B14" s="346"/>
      <c r="C14" s="345"/>
      <c r="D14" s="345"/>
      <c r="E14" s="345"/>
      <c r="F14" s="345"/>
      <c r="G14" s="345"/>
    </row>
    <row r="15" spans="1:13" x14ac:dyDescent="0.2">
      <c r="B15" s="345"/>
      <c r="C15" s="345"/>
      <c r="D15" s="345"/>
      <c r="E15" s="345"/>
      <c r="F15" s="345"/>
      <c r="G15" s="345"/>
    </row>
    <row r="16" spans="1:13" x14ac:dyDescent="0.2">
      <c r="B16" s="345"/>
      <c r="C16" s="345"/>
      <c r="D16" s="345"/>
      <c r="E16" s="345"/>
      <c r="F16" s="345"/>
      <c r="G16" s="345"/>
    </row>
  </sheetData>
  <sheetProtection algorithmName="SHA-512" hashValue="4Trl3UMhueQqjU1tS4Yd0RcSkNvpmcfwH+2G5Xzwv5bBOsAWYy5AJgf92glSn251sVGYyVl+hxIQo2SB+grHQA==" saltValue="PcROF9oPc5UfMFAhNfACAQ==" spinCount="100000" sheet="1" objects="1" scenarios="1"/>
  <mergeCells count="9">
    <mergeCell ref="B2:F2"/>
    <mergeCell ref="C9:D9"/>
    <mergeCell ref="F9:G9"/>
    <mergeCell ref="C10:D10"/>
    <mergeCell ref="F10:G10"/>
    <mergeCell ref="B5:F5"/>
    <mergeCell ref="B3:C3"/>
    <mergeCell ref="B7:C7"/>
    <mergeCell ref="E7:F7"/>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dimension ref="A1:M36"/>
  <sheetViews>
    <sheetView showGridLines="0" showRuler="0" zoomScaleSheetLayoutView="100" workbookViewId="0">
      <pane ySplit="3" topLeftCell="A4" activePane="bottomLeft" state="frozen"/>
      <selection pane="bottomLeft" activeCell="M9" sqref="M9"/>
    </sheetView>
  </sheetViews>
  <sheetFormatPr baseColWidth="10" defaultColWidth="9" defaultRowHeight="14.25" x14ac:dyDescent="0.2"/>
  <cols>
    <col min="1" max="1" width="3"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6" customHeight="1" x14ac:dyDescent="0.2"/>
    <row r="2" spans="1:13" ht="41.45" customHeight="1" x14ac:dyDescent="0.2">
      <c r="B2" s="688" t="s">
        <v>2983</v>
      </c>
      <c r="C2" s="688"/>
      <c r="D2" s="688"/>
      <c r="E2" s="688"/>
      <c r="F2" s="688"/>
      <c r="G2" s="688"/>
      <c r="H2" s="688"/>
      <c r="I2" s="688"/>
    </row>
    <row r="3" spans="1:13" s="3" customFormat="1" ht="16.899999999999999" customHeight="1" x14ac:dyDescent="0.2">
      <c r="A3" s="4"/>
      <c r="B3" s="710" t="s">
        <v>2882</v>
      </c>
      <c r="C3" s="710"/>
      <c r="D3" s="261"/>
      <c r="E3" s="261"/>
      <c r="F3" s="261"/>
      <c r="G3" s="261"/>
      <c r="H3" s="38"/>
      <c r="I3" s="38"/>
      <c r="J3" s="38"/>
      <c r="K3" s="524"/>
      <c r="L3" s="524"/>
      <c r="M3" s="524"/>
    </row>
    <row r="5" spans="1:13" ht="35.1" customHeight="1" x14ac:dyDescent="0.2">
      <c r="B5" s="1574" t="s">
        <v>1730</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113.25" customHeight="1" x14ac:dyDescent="0.2">
      <c r="B9" s="536" t="s">
        <v>2059</v>
      </c>
      <c r="C9" s="1541" t="s">
        <v>2844</v>
      </c>
      <c r="D9" s="1543"/>
      <c r="E9" s="538" t="s">
        <v>2059</v>
      </c>
      <c r="F9" s="1572" t="s">
        <v>1738</v>
      </c>
      <c r="G9" s="1540"/>
      <c r="H9" s="262"/>
      <c r="I9" s="263"/>
      <c r="J9" s="255"/>
      <c r="K9" s="255"/>
      <c r="L9" s="255"/>
      <c r="M9" s="255"/>
    </row>
    <row r="10" spans="1:13" ht="77.25" customHeight="1" x14ac:dyDescent="0.2">
      <c r="B10" s="537" t="s">
        <v>1673</v>
      </c>
      <c r="C10" s="1541" t="s">
        <v>2846</v>
      </c>
      <c r="D10" s="1543"/>
      <c r="E10" s="539" t="s">
        <v>1673</v>
      </c>
      <c r="F10" s="1573" t="s">
        <v>2477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0" t="s">
        <v>1706</v>
      </c>
      <c r="C14" s="1531"/>
      <c r="D14" s="1531"/>
      <c r="E14" s="1531"/>
      <c r="F14" s="1531"/>
      <c r="G14" s="1531"/>
      <c r="H14" s="27"/>
    </row>
    <row r="15" spans="1:13" ht="24.95" customHeight="1" x14ac:dyDescent="0.2">
      <c r="B15" s="1534" t="s">
        <v>2745</v>
      </c>
      <c r="C15" s="1535"/>
      <c r="D15" s="1535"/>
      <c r="E15" s="1535"/>
      <c r="F15" s="1536"/>
      <c r="G15" s="535" t="s">
        <v>1714</v>
      </c>
      <c r="H15" s="27"/>
    </row>
    <row r="16" spans="1:13" ht="24.95" customHeight="1" x14ac:dyDescent="0.2">
      <c r="B16" s="1534" t="s">
        <v>2758</v>
      </c>
      <c r="C16" s="1535"/>
      <c r="D16" s="1535"/>
      <c r="E16" s="1535"/>
      <c r="F16" s="275"/>
      <c r="G16" s="27"/>
      <c r="H16" s="27"/>
    </row>
    <row r="17" spans="2:9" x14ac:dyDescent="0.2">
      <c r="B17" s="27"/>
      <c r="C17" s="27"/>
      <c r="D17" s="27"/>
      <c r="E17" s="27"/>
      <c r="F17" s="27"/>
      <c r="G17" s="27"/>
      <c r="H17" s="27"/>
    </row>
    <row r="18" spans="2:9" ht="24.95" customHeight="1" x14ac:dyDescent="0.2">
      <c r="B18" s="1656" t="s">
        <v>1715</v>
      </c>
      <c r="C18" s="1663"/>
      <c r="D18" s="1657"/>
      <c r="E18" s="283"/>
      <c r="F18" s="283"/>
      <c r="G18" s="27"/>
      <c r="H18" s="27"/>
    </row>
    <row r="19" spans="2:9" ht="24.95" customHeight="1" x14ac:dyDescent="0.2">
      <c r="B19" s="1547" t="s">
        <v>2696</v>
      </c>
      <c r="C19" s="1548"/>
      <c r="D19" s="1548"/>
      <c r="E19" s="1549"/>
      <c r="F19" s="27"/>
      <c r="G19" s="27"/>
      <c r="H19" s="27"/>
    </row>
    <row r="20" spans="2:9" x14ac:dyDescent="0.2">
      <c r="B20" s="184"/>
      <c r="C20" s="184"/>
      <c r="D20" s="184"/>
      <c r="E20" s="184"/>
      <c r="F20" s="184"/>
      <c r="G20" s="184"/>
      <c r="H20" s="27"/>
    </row>
    <row r="21" spans="2:9" x14ac:dyDescent="0.2">
      <c r="B21" s="184"/>
      <c r="C21" s="184"/>
      <c r="D21" s="184"/>
      <c r="E21" s="184"/>
      <c r="F21" s="184"/>
      <c r="G21" s="184"/>
      <c r="H21" s="27"/>
    </row>
    <row r="22" spans="2:9" x14ac:dyDescent="0.2">
      <c r="B22" s="345"/>
      <c r="C22" s="345"/>
      <c r="D22" s="345"/>
      <c r="E22" s="345"/>
      <c r="F22" s="345"/>
      <c r="G22" s="345"/>
    </row>
    <row r="23" spans="2:9" x14ac:dyDescent="0.2">
      <c r="B23" s="345"/>
      <c r="C23" s="345"/>
      <c r="D23" s="345"/>
      <c r="E23" s="345"/>
      <c r="F23" s="345"/>
      <c r="G23" s="345"/>
    </row>
    <row r="24" spans="2:9" ht="35.1" customHeight="1" x14ac:dyDescent="0.25">
      <c r="B24" s="1559" t="s">
        <v>1675</v>
      </c>
      <c r="C24" s="1560"/>
      <c r="D24" s="1560"/>
    </row>
    <row r="26" spans="2:9" ht="24.95" customHeight="1" x14ac:dyDescent="0.2">
      <c r="B26" s="1557" t="s">
        <v>2177</v>
      </c>
      <c r="C26" s="1557"/>
    </row>
    <row r="27" spans="2:9" ht="24" customHeight="1" x14ac:dyDescent="0.25">
      <c r="B27" s="259" t="s">
        <v>1668</v>
      </c>
      <c r="C27" s="259" t="s">
        <v>1669</v>
      </c>
      <c r="D27" s="1550" t="s">
        <v>1670</v>
      </c>
      <c r="E27" s="1551"/>
      <c r="F27" s="1550" t="s">
        <v>1671</v>
      </c>
      <c r="G27" s="1551"/>
      <c r="H27" s="268"/>
      <c r="I27"/>
    </row>
    <row r="28" spans="2:9" ht="24" customHeight="1" x14ac:dyDescent="0.2">
      <c r="B28" s="1577" t="s">
        <v>565</v>
      </c>
      <c r="C28" s="1578"/>
      <c r="D28" s="1578"/>
      <c r="E28" s="1578"/>
      <c r="F28" s="1578"/>
      <c r="G28" s="1579"/>
    </row>
    <row r="29" spans="2:9" ht="49.5" customHeight="1" x14ac:dyDescent="0.2">
      <c r="B29" s="186" t="s">
        <v>2476</v>
      </c>
      <c r="C29" s="280" t="s">
        <v>2475</v>
      </c>
      <c r="D29" s="756" t="s">
        <v>528</v>
      </c>
      <c r="E29" s="770"/>
      <c r="F29" s="756" t="s">
        <v>1346</v>
      </c>
      <c r="G29" s="770"/>
    </row>
    <row r="32" spans="2:9" ht="24.95" customHeight="1" x14ac:dyDescent="0.2">
      <c r="B32" s="1557" t="s">
        <v>2178</v>
      </c>
      <c r="C32" s="1558"/>
    </row>
    <row r="33" spans="2:7" ht="61.5" customHeight="1" x14ac:dyDescent="0.2">
      <c r="B33" s="281" t="s">
        <v>1306</v>
      </c>
      <c r="C33" s="188" t="s">
        <v>2078</v>
      </c>
      <c r="D33" s="756" t="s">
        <v>404</v>
      </c>
      <c r="E33" s="770"/>
      <c r="F33" s="756" t="s">
        <v>574</v>
      </c>
      <c r="G33" s="770"/>
    </row>
    <row r="34" spans="2:7" x14ac:dyDescent="0.2">
      <c r="B34" s="346"/>
      <c r="C34" s="345"/>
      <c r="D34" s="345"/>
      <c r="E34" s="345"/>
      <c r="F34" s="345"/>
      <c r="G34" s="345"/>
    </row>
    <row r="35" spans="2:7" x14ac:dyDescent="0.2">
      <c r="B35" s="345"/>
      <c r="C35" s="345"/>
      <c r="D35" s="345"/>
      <c r="E35" s="345"/>
      <c r="F35" s="345"/>
      <c r="G35" s="345"/>
    </row>
    <row r="36" spans="2:7" x14ac:dyDescent="0.2">
      <c r="B36" s="345"/>
      <c r="C36" s="345"/>
      <c r="D36" s="345"/>
      <c r="E36" s="345"/>
      <c r="F36" s="345"/>
      <c r="G36" s="345"/>
    </row>
  </sheetData>
  <sheetProtection algorithmName="SHA-512" hashValue="Ja7xu+QFRRRYV1yEqP+5HIbxUnCiCIW5xYdDfbetUpvBsbUSHRZqt4xZGMEUMYP1FzIHFv/885MUF317340cCA==" saltValue="4QgxfojNNujJz2b4RrRj8A==" spinCount="100000" sheet="1" objects="1" scenarios="1"/>
  <mergeCells count="24">
    <mergeCell ref="B2:I2"/>
    <mergeCell ref="B28:G28"/>
    <mergeCell ref="D29:E29"/>
    <mergeCell ref="F29:G29"/>
    <mergeCell ref="B16:E16"/>
    <mergeCell ref="B18:D18"/>
    <mergeCell ref="B19:E19"/>
    <mergeCell ref="D27:E27"/>
    <mergeCell ref="F27:G27"/>
    <mergeCell ref="B3:C3"/>
    <mergeCell ref="D33:E33"/>
    <mergeCell ref="F33:G33"/>
    <mergeCell ref="B24:D24"/>
    <mergeCell ref="B26:C26"/>
    <mergeCell ref="B5:F5"/>
    <mergeCell ref="C9:D9"/>
    <mergeCell ref="F9:G9"/>
    <mergeCell ref="B32:C32"/>
    <mergeCell ref="B7:C7"/>
    <mergeCell ref="E7:F7"/>
    <mergeCell ref="C10:D10"/>
    <mergeCell ref="F10:G10"/>
    <mergeCell ref="B14:G14"/>
    <mergeCell ref="B15:F15"/>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4"/>
  <dimension ref="A1:M31"/>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4.1500000000000004" customHeight="1" x14ac:dyDescent="0.2"/>
    <row r="2" spans="1:13" ht="29.45" customHeight="1" x14ac:dyDescent="0.25">
      <c r="B2" s="688" t="s">
        <v>2984</v>
      </c>
      <c r="C2" s="688"/>
      <c r="D2" s="688"/>
      <c r="E2" s="534"/>
      <c r="F2" s="534"/>
      <c r="G2" s="135"/>
      <c r="H2" s="43"/>
      <c r="I2"/>
    </row>
    <row r="3" spans="1:13" s="3" customFormat="1" ht="16.899999999999999" customHeight="1" x14ac:dyDescent="0.2">
      <c r="A3" s="4"/>
      <c r="B3" s="710" t="s">
        <v>2882</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101.25" customHeight="1" x14ac:dyDescent="0.2">
      <c r="B8" s="536" t="s">
        <v>2059</v>
      </c>
      <c r="C8" s="1541" t="s">
        <v>2847</v>
      </c>
      <c r="D8" s="1543"/>
      <c r="E8" s="538" t="s">
        <v>2059</v>
      </c>
      <c r="F8" s="1572" t="s">
        <v>2195</v>
      </c>
      <c r="G8" s="1540"/>
      <c r="H8" s="262"/>
      <c r="I8" s="263"/>
      <c r="J8" s="255"/>
      <c r="K8" s="255"/>
      <c r="L8" s="255"/>
      <c r="M8" s="255"/>
    </row>
    <row r="9" spans="1:13" ht="45" customHeight="1" x14ac:dyDescent="0.2">
      <c r="B9" s="537" t="s">
        <v>1673</v>
      </c>
      <c r="C9" s="1541" t="s">
        <v>2834</v>
      </c>
      <c r="D9" s="1543"/>
      <c r="E9" s="539" t="s">
        <v>1673</v>
      </c>
      <c r="F9" s="1572" t="s">
        <v>2195</v>
      </c>
      <c r="G9" s="1540"/>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0" t="s">
        <v>1660</v>
      </c>
      <c r="C13" s="1531"/>
      <c r="D13" s="1531"/>
      <c r="E13" s="1531"/>
      <c r="F13" s="1531"/>
      <c r="G13" s="1531"/>
      <c r="H13" s="27"/>
    </row>
    <row r="14" spans="1:13" ht="24.95" customHeight="1" x14ac:dyDescent="0.2">
      <c r="B14" s="1534" t="s">
        <v>2745</v>
      </c>
      <c r="C14" s="1535"/>
      <c r="D14" s="1535"/>
      <c r="E14" s="1535"/>
      <c r="F14" s="1536"/>
      <c r="G14" s="535" t="s">
        <v>1714</v>
      </c>
      <c r="H14" s="27"/>
    </row>
    <row r="15" spans="1:13" x14ac:dyDescent="0.2">
      <c r="B15" s="27"/>
      <c r="C15" s="27"/>
      <c r="D15" s="27"/>
      <c r="E15" s="27"/>
      <c r="F15" s="27"/>
      <c r="G15" s="27"/>
      <c r="H15" s="27"/>
    </row>
    <row r="16" spans="1:13" ht="24.95" customHeight="1" x14ac:dyDescent="0.2">
      <c r="B16" s="1616" t="s">
        <v>1716</v>
      </c>
      <c r="C16" s="1617"/>
      <c r="D16" s="1618"/>
      <c r="E16" s="283"/>
      <c r="F16" s="283"/>
      <c r="G16" s="27"/>
      <c r="H16" s="27"/>
    </row>
    <row r="17" spans="2:9" ht="24.95" customHeight="1" x14ac:dyDescent="0.2">
      <c r="B17" s="1547" t="s">
        <v>1696</v>
      </c>
      <c r="C17" s="1548"/>
      <c r="D17" s="1548"/>
      <c r="E17" s="1548"/>
      <c r="F17" s="1549"/>
      <c r="G17" s="27"/>
      <c r="H17" s="27"/>
    </row>
    <row r="18" spans="2:9" x14ac:dyDescent="0.2">
      <c r="B18" s="27"/>
      <c r="C18" s="27"/>
      <c r="D18" s="27"/>
      <c r="E18" s="27"/>
      <c r="F18" s="27"/>
      <c r="G18" s="27"/>
      <c r="H18" s="27"/>
    </row>
    <row r="19" spans="2:9" x14ac:dyDescent="0.2">
      <c r="B19" s="27"/>
      <c r="C19" s="27"/>
      <c r="D19" s="27"/>
      <c r="E19" s="27"/>
      <c r="F19" s="27"/>
      <c r="G19" s="27"/>
      <c r="H19" s="27"/>
    </row>
    <row r="22" spans="2:9" ht="35.1" customHeight="1" x14ac:dyDescent="0.25">
      <c r="B22" s="1559" t="s">
        <v>1675</v>
      </c>
      <c r="C22" s="1560"/>
      <c r="D22" s="1560"/>
    </row>
    <row r="24" spans="2:9" ht="24.95" customHeight="1" x14ac:dyDescent="0.2">
      <c r="B24" s="1557" t="s">
        <v>2135</v>
      </c>
      <c r="C24" s="1557"/>
    </row>
    <row r="25" spans="2:9" ht="24" customHeight="1" x14ac:dyDescent="0.25">
      <c r="B25" s="259" t="s">
        <v>1668</v>
      </c>
      <c r="C25" s="259" t="s">
        <v>1669</v>
      </c>
      <c r="D25" s="1550" t="s">
        <v>1670</v>
      </c>
      <c r="E25" s="1551"/>
      <c r="F25" s="1550" t="s">
        <v>1671</v>
      </c>
      <c r="G25" s="1551"/>
      <c r="H25" s="268"/>
      <c r="I25"/>
    </row>
    <row r="26" spans="2:9" ht="30" customHeight="1" x14ac:dyDescent="0.2">
      <c r="B26" s="1577" t="s">
        <v>1732</v>
      </c>
      <c r="C26" s="1578"/>
      <c r="D26" s="1578"/>
      <c r="E26" s="1578"/>
      <c r="F26" s="1578"/>
      <c r="G26" s="1579"/>
    </row>
    <row r="29" spans="2:9" ht="24.95" customHeight="1" x14ac:dyDescent="0.2">
      <c r="B29" s="1557" t="s">
        <v>2136</v>
      </c>
      <c r="C29" s="1558"/>
    </row>
    <row r="30" spans="2:9" ht="61.5" customHeight="1" x14ac:dyDescent="0.2">
      <c r="B30" s="281" t="s">
        <v>1172</v>
      </c>
      <c r="C30" s="697" t="s">
        <v>1739</v>
      </c>
      <c r="D30" s="756" t="s">
        <v>1600</v>
      </c>
      <c r="E30" s="770"/>
      <c r="F30" s="756" t="s">
        <v>574</v>
      </c>
      <c r="G30" s="770"/>
    </row>
    <row r="31" spans="2:9" ht="61.5" customHeight="1" x14ac:dyDescent="0.2">
      <c r="B31" s="281" t="s">
        <v>1171</v>
      </c>
      <c r="C31" s="698"/>
      <c r="D31" s="756" t="s">
        <v>1601</v>
      </c>
      <c r="E31" s="770"/>
      <c r="F31" s="756" t="s">
        <v>1242</v>
      </c>
      <c r="G31" s="770"/>
    </row>
  </sheetData>
  <sheetProtection algorithmName="SHA-512" hashValue="r+64uTCCG68uPpZOZ1NtUTOczcJ5u4Ph1tkvKX/elCbNlRqEqxgG7clr/bCOihSYAXE3oLeRdPd6jT9a+uTfEA==" saltValue="BqZzPaKQYWFz2b/OIeltRQ==" spinCount="100000" sheet="1" objects="1" scenarios="1"/>
  <mergeCells count="23">
    <mergeCell ref="B26:G26"/>
    <mergeCell ref="D30:E30"/>
    <mergeCell ref="F30:G30"/>
    <mergeCell ref="D31:E31"/>
    <mergeCell ref="F31:G31"/>
    <mergeCell ref="C30:C31"/>
    <mergeCell ref="B29:C29"/>
    <mergeCell ref="B13:G13"/>
    <mergeCell ref="B14:F14"/>
    <mergeCell ref="B16:D16"/>
    <mergeCell ref="D25:E25"/>
    <mergeCell ref="F25:G25"/>
    <mergeCell ref="B17:F17"/>
    <mergeCell ref="B22:D22"/>
    <mergeCell ref="B24:C24"/>
    <mergeCell ref="B2:D2"/>
    <mergeCell ref="C8:D8"/>
    <mergeCell ref="F8:G8"/>
    <mergeCell ref="C9:D9"/>
    <mergeCell ref="F9:G9"/>
    <mergeCell ref="B3:C3"/>
    <mergeCell ref="B6:C6"/>
    <mergeCell ref="E6:F6"/>
  </mergeCells>
  <hyperlinks>
    <hyperlink ref="B3" location="Inhaltsverzeichnis!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24"/>
  <sheetViews>
    <sheetView showGridLines="0" showRuler="0" zoomScaleSheetLayoutView="100" workbookViewId="0">
      <pane ySplit="3" topLeftCell="A4" activePane="bottomLeft" state="frozen"/>
      <selection pane="bottomLeft" activeCell="N2" sqref="N2"/>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4.1500000000000004" customHeight="1" x14ac:dyDescent="0.2"/>
    <row r="2" spans="1:13" ht="28.9" customHeight="1" x14ac:dyDescent="0.25">
      <c r="B2" s="1664" t="s">
        <v>2985</v>
      </c>
      <c r="C2" s="1664"/>
      <c r="D2" s="1664"/>
      <c r="E2" s="1664"/>
      <c r="F2" s="1664"/>
      <c r="G2" s="1664"/>
      <c r="H2" s="43"/>
      <c r="I2"/>
    </row>
    <row r="3" spans="1:13" s="3" customFormat="1" ht="17.45" customHeight="1" x14ac:dyDescent="0.2">
      <c r="A3" s="4"/>
      <c r="B3" s="710" t="s">
        <v>2882</v>
      </c>
      <c r="C3" s="710"/>
      <c r="D3" s="261"/>
      <c r="E3" s="261"/>
      <c r="F3" s="261"/>
      <c r="G3" s="261"/>
      <c r="H3" s="38"/>
      <c r="I3" s="38"/>
      <c r="J3" s="38"/>
      <c r="K3" s="524"/>
      <c r="L3" s="524"/>
      <c r="M3" s="524"/>
    </row>
    <row r="5" spans="1:13" ht="35.1" customHeight="1" x14ac:dyDescent="0.2">
      <c r="B5" s="1574" t="s">
        <v>3005</v>
      </c>
      <c r="C5" s="1575"/>
      <c r="D5" s="1575"/>
      <c r="E5" s="1575"/>
      <c r="F5" s="1576"/>
    </row>
    <row r="6" spans="1:13" ht="18" x14ac:dyDescent="0.25">
      <c r="B6" s="190"/>
      <c r="C6" s="190"/>
      <c r="E6" s="190"/>
      <c r="F6" s="190"/>
      <c r="G6" s="190"/>
      <c r="H6" s="190"/>
    </row>
    <row r="7" spans="1:13" ht="24.95" customHeight="1" x14ac:dyDescent="0.25">
      <c r="B7" s="1555" t="s">
        <v>1685</v>
      </c>
      <c r="C7" s="1556"/>
      <c r="D7" s="190"/>
      <c r="E7" s="1555" t="s">
        <v>1686</v>
      </c>
      <c r="F7" s="1555"/>
      <c r="H7" s="4"/>
    </row>
    <row r="8" spans="1:13" ht="8.25" customHeight="1" x14ac:dyDescent="0.2">
      <c r="B8" s="256"/>
      <c r="C8" s="256"/>
      <c r="D8" s="256"/>
      <c r="E8" s="3"/>
      <c r="H8" s="3"/>
      <c r="J8" s="255"/>
      <c r="K8" s="255"/>
      <c r="L8" s="255"/>
      <c r="M8" s="255"/>
    </row>
    <row r="9" spans="1:13" ht="96.75" customHeight="1" x14ac:dyDescent="0.2">
      <c r="B9" s="536" t="s">
        <v>2059</v>
      </c>
      <c r="C9" s="1541" t="s">
        <v>2848</v>
      </c>
      <c r="D9" s="1543"/>
      <c r="E9" s="538" t="s">
        <v>2059</v>
      </c>
      <c r="F9" s="1572" t="s">
        <v>107</v>
      </c>
      <c r="G9" s="1540"/>
      <c r="H9" s="262"/>
      <c r="I9" s="263"/>
      <c r="J9" s="255"/>
      <c r="K9" s="255"/>
      <c r="L9" s="255"/>
      <c r="M9" s="255"/>
    </row>
    <row r="10" spans="1:13" ht="66.75" customHeight="1" x14ac:dyDescent="0.2">
      <c r="B10" s="537" t="s">
        <v>1673</v>
      </c>
      <c r="C10" s="1570" t="s">
        <v>2849</v>
      </c>
      <c r="D10" s="1571"/>
      <c r="E10" s="539" t="s">
        <v>1673</v>
      </c>
      <c r="F10" s="1573" t="s">
        <v>107</v>
      </c>
      <c r="G10" s="1542"/>
      <c r="H10" s="262"/>
      <c r="I10" s="263"/>
      <c r="J10" s="256"/>
      <c r="K10" s="255"/>
      <c r="L10" s="255"/>
      <c r="M10" s="255"/>
    </row>
    <row r="11" spans="1:13" ht="24" customHeight="1" x14ac:dyDescent="0.2">
      <c r="B11" s="258"/>
      <c r="C11" s="258"/>
      <c r="D11" s="258"/>
      <c r="E11" s="264"/>
      <c r="F11" s="265"/>
      <c r="G11" s="265"/>
      <c r="H11" s="266"/>
      <c r="I11" s="263"/>
      <c r="J11" s="256"/>
      <c r="K11" s="255"/>
      <c r="L11" s="255"/>
      <c r="M11" s="255"/>
    </row>
    <row r="12" spans="1:13" ht="15.75" x14ac:dyDescent="0.2">
      <c r="B12" s="258"/>
      <c r="C12" s="256"/>
      <c r="D12" s="256"/>
      <c r="E12" s="36"/>
      <c r="H12" s="257"/>
      <c r="I12" s="256"/>
      <c r="J12" s="256"/>
      <c r="K12" s="255"/>
      <c r="L12" s="255"/>
      <c r="M12" s="255"/>
    </row>
    <row r="13" spans="1:13" x14ac:dyDescent="0.2">
      <c r="B13" s="27" t="s">
        <v>1674</v>
      </c>
    </row>
    <row r="14" spans="1:13" ht="24.95" customHeight="1" x14ac:dyDescent="0.2">
      <c r="B14" s="1534" t="s">
        <v>1660</v>
      </c>
      <c r="C14" s="1535"/>
      <c r="D14" s="1535"/>
      <c r="E14" s="1535"/>
      <c r="F14" s="1535"/>
      <c r="G14" s="1536"/>
      <c r="H14" s="269"/>
    </row>
    <row r="15" spans="1:13" ht="24.95" customHeight="1" x14ac:dyDescent="0.2">
      <c r="B15" s="1534" t="s">
        <v>2066</v>
      </c>
      <c r="C15" s="1535"/>
      <c r="D15" s="1535"/>
      <c r="E15" s="1535"/>
      <c r="F15" s="1536"/>
      <c r="G15" s="332" t="s">
        <v>560</v>
      </c>
      <c r="H15" s="27"/>
    </row>
    <row r="16" spans="1:13" ht="24.95" customHeight="1" x14ac:dyDescent="0.2">
      <c r="B16" s="1665" t="s">
        <v>2733</v>
      </c>
      <c r="C16" s="1666"/>
      <c r="D16" s="1666"/>
      <c r="E16" s="1667"/>
      <c r="F16" s="535"/>
      <c r="G16" s="271"/>
      <c r="H16" s="27"/>
    </row>
    <row r="17" spans="2:9" x14ac:dyDescent="0.2">
      <c r="B17" s="27"/>
      <c r="C17" s="27"/>
      <c r="D17" s="27"/>
      <c r="E17" s="27"/>
      <c r="F17" s="27"/>
      <c r="G17" s="27"/>
      <c r="H17" s="27"/>
    </row>
    <row r="18" spans="2:9" ht="27.75" customHeight="1" x14ac:dyDescent="0.25">
      <c r="B18" s="1567" t="s">
        <v>2226</v>
      </c>
      <c r="C18" s="1568"/>
      <c r="D18" s="1569"/>
      <c r="E18"/>
      <c r="F18" s="27"/>
      <c r="G18" s="27"/>
      <c r="H18" s="27"/>
    </row>
    <row r="19" spans="2:9" ht="24.95" customHeight="1" x14ac:dyDescent="0.2">
      <c r="B19" s="1547" t="s">
        <v>2216</v>
      </c>
      <c r="C19" s="1548"/>
      <c r="D19" s="1548"/>
      <c r="E19" s="1549"/>
      <c r="F19" s="27"/>
      <c r="G19" s="27"/>
      <c r="H19" s="27"/>
    </row>
    <row r="20" spans="2:9" x14ac:dyDescent="0.2">
      <c r="B20" s="27"/>
      <c r="C20" s="27"/>
      <c r="D20" s="27"/>
      <c r="E20" s="27"/>
      <c r="F20" s="27"/>
      <c r="G20" s="27"/>
      <c r="H20" s="27"/>
    </row>
    <row r="23" spans="2:9" x14ac:dyDescent="0.2">
      <c r="B23" s="260" t="s">
        <v>1672</v>
      </c>
    </row>
    <row r="24" spans="2:9" ht="66" customHeight="1" x14ac:dyDescent="0.25">
      <c r="B24" s="809" t="s">
        <v>2770</v>
      </c>
      <c r="C24" s="1114"/>
      <c r="D24" s="1114" t="s">
        <v>2771</v>
      </c>
      <c r="E24" s="1115"/>
      <c r="F24" s="1115"/>
      <c r="G24" s="1546"/>
      <c r="H24" s="428"/>
      <c r="I24"/>
    </row>
  </sheetData>
  <sheetProtection algorithmName="SHA-512" hashValue="5nh96RmLV+E0r/khzKkun8lFeMtFjSGH2PzgXUkwFZZSzh2hUmk2EKfcy6miOD61lA/XZNeDppq4cq689OEawQ==" saltValue="8hf6wI9yhcHEngJL4QtWtg==" spinCount="100000" sheet="1" objects="1" scenarios="1"/>
  <mergeCells count="16">
    <mergeCell ref="B2:G2"/>
    <mergeCell ref="B19:E19"/>
    <mergeCell ref="B24:C24"/>
    <mergeCell ref="D24:G24"/>
    <mergeCell ref="C10:D10"/>
    <mergeCell ref="F10:G10"/>
    <mergeCell ref="B14:G14"/>
    <mergeCell ref="B15:F15"/>
    <mergeCell ref="B16:E16"/>
    <mergeCell ref="B18:D18"/>
    <mergeCell ref="C9:D9"/>
    <mergeCell ref="F9:G9"/>
    <mergeCell ref="B3:C3"/>
    <mergeCell ref="B5:F5"/>
    <mergeCell ref="B7:C7"/>
    <mergeCell ref="E7:F7"/>
  </mergeCells>
  <hyperlinks>
    <hyperlink ref="B3" location="Inhaltsverzeichnis!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8"/>
  <dimension ref="A1:M26"/>
  <sheetViews>
    <sheetView showGridLines="0" workbookViewId="0">
      <pane ySplit="3" topLeftCell="A4" activePane="bottomLeft" state="frozen"/>
      <selection pane="bottomLeft" activeCell="P15" sqref="P15"/>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style="550" customWidth="1"/>
    <col min="9" max="9" width="11.42578125" style="550"/>
  </cols>
  <sheetData>
    <row r="1" spans="1:13" s="31" customFormat="1" ht="4.1500000000000004" customHeight="1" x14ac:dyDescent="0.2">
      <c r="H1" s="548"/>
      <c r="I1" s="548"/>
    </row>
    <row r="2" spans="1:13" s="31" customFormat="1" ht="28.9" customHeight="1" x14ac:dyDescent="0.2">
      <c r="B2" s="688" t="s">
        <v>2986</v>
      </c>
      <c r="C2" s="688"/>
      <c r="D2" s="688"/>
      <c r="E2" s="688"/>
      <c r="F2" s="688"/>
      <c r="G2" s="688"/>
      <c r="H2" s="688"/>
      <c r="I2" s="135"/>
    </row>
    <row r="3" spans="1:13" s="3" customFormat="1" ht="20.100000000000001" customHeight="1" x14ac:dyDescent="0.2">
      <c r="A3" s="4"/>
      <c r="B3" s="710" t="s">
        <v>2882</v>
      </c>
      <c r="C3" s="710"/>
      <c r="D3" s="261"/>
      <c r="E3" s="261"/>
      <c r="F3" s="261"/>
      <c r="G3" s="261"/>
      <c r="H3" s="549"/>
      <c r="I3" s="549"/>
      <c r="J3" s="38"/>
      <c r="K3" s="524"/>
      <c r="L3" s="524"/>
      <c r="M3" s="524"/>
    </row>
    <row r="4" spans="1:13" s="31" customFormat="1" ht="11.25" customHeight="1" x14ac:dyDescent="0.2">
      <c r="A4" s="49"/>
      <c r="H4" s="548"/>
      <c r="I4" s="548"/>
    </row>
    <row r="5" spans="1:13" ht="22.5" customHeight="1" thickBot="1" x14ac:dyDescent="0.3">
      <c r="B5" s="1673" t="s">
        <v>1740</v>
      </c>
      <c r="C5" s="1673"/>
      <c r="D5" s="1673"/>
      <c r="E5" s="1673"/>
      <c r="F5" s="1673"/>
      <c r="G5" s="1673"/>
      <c r="H5" s="1673"/>
      <c r="I5" s="1673"/>
    </row>
    <row r="6" spans="1:13" ht="17.25" customHeight="1" x14ac:dyDescent="0.25">
      <c r="B6" s="547" t="s">
        <v>1743</v>
      </c>
      <c r="C6" s="478" t="s">
        <v>4</v>
      </c>
      <c r="D6" s="478" t="s">
        <v>64</v>
      </c>
      <c r="E6" s="479" t="s">
        <v>9</v>
      </c>
    </row>
    <row r="7" spans="1:13" ht="24" customHeight="1" x14ac:dyDescent="0.25">
      <c r="B7" s="480" t="s">
        <v>1741</v>
      </c>
      <c r="C7" s="332">
        <v>153</v>
      </c>
      <c r="D7" s="332">
        <v>255</v>
      </c>
      <c r="E7" s="481">
        <v>102</v>
      </c>
    </row>
    <row r="8" spans="1:13" ht="49.5" customHeight="1" x14ac:dyDescent="0.25">
      <c r="B8" s="482" t="s">
        <v>1742</v>
      </c>
      <c r="C8" s="332">
        <v>204</v>
      </c>
      <c r="D8" s="332">
        <v>255</v>
      </c>
      <c r="E8" s="481">
        <v>204</v>
      </c>
    </row>
    <row r="9" spans="1:13" ht="26.25" customHeight="1" x14ac:dyDescent="0.25">
      <c r="B9" s="483" t="s">
        <v>2080</v>
      </c>
      <c r="C9" s="332">
        <v>255</v>
      </c>
      <c r="D9" s="332">
        <v>255</v>
      </c>
      <c r="E9" s="481">
        <v>153</v>
      </c>
    </row>
    <row r="10" spans="1:13" ht="25.5" customHeight="1" x14ac:dyDescent="0.25">
      <c r="B10" s="484" t="s">
        <v>1749</v>
      </c>
      <c r="C10" s="332">
        <v>255</v>
      </c>
      <c r="D10" s="332">
        <v>124</v>
      </c>
      <c r="E10" s="481">
        <v>128</v>
      </c>
    </row>
    <row r="11" spans="1:13" ht="30" customHeight="1" thickBot="1" x14ac:dyDescent="0.3">
      <c r="B11" s="485" t="s">
        <v>1750</v>
      </c>
      <c r="C11" s="486">
        <v>255</v>
      </c>
      <c r="D11" s="486">
        <v>124</v>
      </c>
      <c r="E11" s="487">
        <v>128</v>
      </c>
    </row>
    <row r="13" spans="1:13" ht="15" customHeight="1" thickBot="1" x14ac:dyDescent="0.3">
      <c r="B13" s="1676"/>
      <c r="C13" s="1676"/>
      <c r="D13" s="1676"/>
      <c r="E13" s="1676"/>
      <c r="F13" s="1676"/>
      <c r="G13" s="1676"/>
      <c r="H13" s="1676"/>
      <c r="I13" s="1676"/>
    </row>
    <row r="14" spans="1:13" ht="30" customHeight="1" thickBot="1" x14ac:dyDescent="0.3">
      <c r="B14" s="1674" t="s">
        <v>1744</v>
      </c>
      <c r="C14" s="1677"/>
      <c r="D14" s="1671" t="s">
        <v>1745</v>
      </c>
      <c r="E14" s="1672"/>
      <c r="F14" s="1674" t="s">
        <v>1746</v>
      </c>
      <c r="G14" s="1677"/>
      <c r="H14" s="1674" t="s">
        <v>2079</v>
      </c>
      <c r="I14" s="1675"/>
      <c r="J14" s="1671" t="s">
        <v>1747</v>
      </c>
      <c r="K14" s="1672"/>
      <c r="L14" s="1674" t="s">
        <v>1748</v>
      </c>
      <c r="M14" s="1677"/>
    </row>
    <row r="15" spans="1:13" ht="50.25" customHeight="1" x14ac:dyDescent="0.25">
      <c r="B15" s="1668" t="s">
        <v>1751</v>
      </c>
      <c r="C15" s="1669"/>
      <c r="D15" s="1670" t="s">
        <v>1761</v>
      </c>
      <c r="E15" s="1670"/>
      <c r="F15" s="1670" t="s">
        <v>1763</v>
      </c>
      <c r="G15" s="1670"/>
      <c r="H15" s="1670" t="s">
        <v>1764</v>
      </c>
      <c r="I15" s="1670"/>
      <c r="J15" s="1678" t="s">
        <v>1765</v>
      </c>
      <c r="K15" s="1670"/>
      <c r="L15" s="1691" t="s">
        <v>2780</v>
      </c>
      <c r="M15" s="1691"/>
    </row>
    <row r="16" spans="1:13" ht="52.5" customHeight="1" x14ac:dyDescent="0.25">
      <c r="B16" s="1668" t="s">
        <v>1752</v>
      </c>
      <c r="C16" s="1669"/>
      <c r="D16" s="1670" t="s">
        <v>1762</v>
      </c>
      <c r="E16" s="1670"/>
      <c r="F16" s="1670" t="s">
        <v>1768</v>
      </c>
      <c r="G16" s="1670"/>
      <c r="H16" s="1670" t="s">
        <v>1767</v>
      </c>
      <c r="I16" s="1670"/>
      <c r="J16" s="1678" t="s">
        <v>1766</v>
      </c>
      <c r="K16" s="1670"/>
      <c r="L16" s="1691">
        <v>22</v>
      </c>
      <c r="M16" s="1691"/>
    </row>
    <row r="17" spans="2:13" ht="43.5" customHeight="1" x14ac:dyDescent="0.25">
      <c r="B17" s="1679" t="s">
        <v>1753</v>
      </c>
      <c r="C17" s="1459"/>
      <c r="D17" s="1670" t="s">
        <v>1761</v>
      </c>
      <c r="E17" s="1670"/>
      <c r="F17" s="1683" t="s">
        <v>107</v>
      </c>
      <c r="G17" s="1459"/>
      <c r="H17" s="1682" t="s">
        <v>1769</v>
      </c>
      <c r="I17" s="1682"/>
      <c r="J17" s="1696" t="s">
        <v>1770</v>
      </c>
      <c r="K17" s="1670"/>
      <c r="L17" s="1692" t="s">
        <v>3001</v>
      </c>
      <c r="M17" s="1692"/>
    </row>
    <row r="18" spans="2:13" ht="44.25" customHeight="1" x14ac:dyDescent="0.25">
      <c r="B18" s="1679" t="s">
        <v>1754</v>
      </c>
      <c r="C18" s="1459"/>
      <c r="D18" s="1670" t="s">
        <v>1761</v>
      </c>
      <c r="E18" s="1670"/>
      <c r="F18" s="1683" t="s">
        <v>107</v>
      </c>
      <c r="G18" s="1459"/>
      <c r="H18" s="1670" t="s">
        <v>1767</v>
      </c>
      <c r="I18" s="1670"/>
      <c r="J18" s="1678" t="s">
        <v>1771</v>
      </c>
      <c r="K18" s="1670"/>
      <c r="L18" s="1685">
        <v>18</v>
      </c>
      <c r="M18" s="1685"/>
    </row>
    <row r="19" spans="2:13" ht="69" customHeight="1" x14ac:dyDescent="0.25">
      <c r="B19" s="1680" t="s">
        <v>1755</v>
      </c>
      <c r="C19" s="1681"/>
      <c r="D19" s="1670" t="s">
        <v>1761</v>
      </c>
      <c r="E19" s="1670"/>
      <c r="F19" s="1683" t="s">
        <v>107</v>
      </c>
      <c r="G19" s="1459"/>
      <c r="H19" s="1682" t="s">
        <v>1781</v>
      </c>
      <c r="I19" s="1682"/>
      <c r="J19" s="1678" t="s">
        <v>1780</v>
      </c>
      <c r="K19" s="1670"/>
      <c r="L19" s="1693">
        <v>16</v>
      </c>
      <c r="M19" s="1694"/>
    </row>
    <row r="20" spans="2:13" ht="60.75" customHeight="1" x14ac:dyDescent="0.25">
      <c r="B20" s="1679" t="s">
        <v>1756</v>
      </c>
      <c r="C20" s="1679"/>
      <c r="D20" s="1670" t="s">
        <v>1761</v>
      </c>
      <c r="E20" s="1670"/>
      <c r="F20" s="1670" t="s">
        <v>1773</v>
      </c>
      <c r="G20" s="1670"/>
      <c r="H20" s="1688" t="s">
        <v>107</v>
      </c>
      <c r="I20" s="1679"/>
      <c r="J20" s="1678" t="s">
        <v>1779</v>
      </c>
      <c r="K20" s="1670"/>
      <c r="L20" s="1691" t="s">
        <v>2781</v>
      </c>
      <c r="M20" s="1691"/>
    </row>
    <row r="21" spans="2:13" ht="60.75" customHeight="1" x14ac:dyDescent="0.25">
      <c r="B21" s="1679" t="s">
        <v>1757</v>
      </c>
      <c r="C21" s="1679"/>
      <c r="D21" s="1670" t="s">
        <v>1761</v>
      </c>
      <c r="E21" s="1670"/>
      <c r="F21" s="1670" t="s">
        <v>1774</v>
      </c>
      <c r="G21" s="1670"/>
      <c r="H21" s="1688" t="s">
        <v>107</v>
      </c>
      <c r="I21" s="1679"/>
      <c r="J21" s="1678" t="s">
        <v>1778</v>
      </c>
      <c r="K21" s="1670"/>
      <c r="L21" s="1684" t="s">
        <v>2195</v>
      </c>
      <c r="M21" s="1685"/>
    </row>
    <row r="22" spans="2:13" ht="32.25" customHeight="1" x14ac:dyDescent="0.25">
      <c r="B22" s="1679" t="s">
        <v>1758</v>
      </c>
      <c r="C22" s="1459"/>
      <c r="D22" s="1683" t="s">
        <v>107</v>
      </c>
      <c r="E22" s="1459"/>
      <c r="F22" s="1683" t="s">
        <v>107</v>
      </c>
      <c r="G22" s="1459"/>
      <c r="H22" s="1682" t="s">
        <v>1775</v>
      </c>
      <c r="I22" s="1682"/>
      <c r="J22" s="1695" t="s">
        <v>1776</v>
      </c>
      <c r="K22" s="1695"/>
      <c r="L22" s="1691">
        <v>14</v>
      </c>
      <c r="M22" s="1691"/>
    </row>
    <row r="23" spans="2:13" ht="30" customHeight="1" x14ac:dyDescent="0.25">
      <c r="B23" s="1697" t="s">
        <v>1759</v>
      </c>
      <c r="C23" s="1698"/>
      <c r="D23" s="1699" t="s">
        <v>1772</v>
      </c>
      <c r="E23" s="1699"/>
      <c r="F23" s="1700" t="s">
        <v>107</v>
      </c>
      <c r="G23" s="1701"/>
      <c r="H23" s="1702" t="s">
        <v>107</v>
      </c>
      <c r="I23" s="1599"/>
      <c r="J23" s="1703" t="s">
        <v>1777</v>
      </c>
      <c r="K23" s="1704"/>
      <c r="L23" s="1689"/>
      <c r="M23" s="1690"/>
    </row>
    <row r="24" spans="2:13" ht="33" customHeight="1" x14ac:dyDescent="0.25">
      <c r="B24" s="1679" t="s">
        <v>1760</v>
      </c>
      <c r="C24" s="1459"/>
      <c r="D24" s="1683" t="s">
        <v>107</v>
      </c>
      <c r="E24" s="1459"/>
      <c r="F24" s="1683" t="s">
        <v>107</v>
      </c>
      <c r="G24" s="1459"/>
      <c r="H24" s="1688" t="s">
        <v>107</v>
      </c>
      <c r="I24" s="1679"/>
      <c r="J24" s="1686" t="s">
        <v>107</v>
      </c>
      <c r="K24" s="1687"/>
      <c r="L24" s="1684" t="s">
        <v>2195</v>
      </c>
      <c r="M24" s="1685"/>
    </row>
    <row r="25" spans="2:13" ht="33" customHeight="1" x14ac:dyDescent="0.25">
      <c r="B25" s="1679" t="s">
        <v>2139</v>
      </c>
      <c r="C25" s="1459"/>
      <c r="D25" s="1670" t="s">
        <v>1761</v>
      </c>
      <c r="E25" s="1670"/>
      <c r="F25" s="1670" t="s">
        <v>2137</v>
      </c>
      <c r="G25" s="1670"/>
      <c r="H25" s="1688" t="s">
        <v>107</v>
      </c>
      <c r="I25" s="1679"/>
      <c r="J25" s="1678" t="s">
        <v>2138</v>
      </c>
      <c r="K25" s="1670"/>
      <c r="L25" s="1684" t="s">
        <v>2779</v>
      </c>
      <c r="M25" s="1685"/>
    </row>
    <row r="26" spans="2:13" ht="50.25" customHeight="1" x14ac:dyDescent="0.25">
      <c r="B26" s="1668" t="s">
        <v>2140</v>
      </c>
      <c r="C26" s="1669"/>
      <c r="D26" s="1670" t="s">
        <v>1761</v>
      </c>
      <c r="E26" s="1670"/>
      <c r="F26" s="1670" t="s">
        <v>2141</v>
      </c>
      <c r="G26" s="1670"/>
      <c r="H26" s="1670" t="s">
        <v>1764</v>
      </c>
      <c r="I26" s="1670"/>
      <c r="J26" s="1678" t="s">
        <v>2142</v>
      </c>
      <c r="K26" s="1670"/>
      <c r="L26" s="1684" t="s">
        <v>2195</v>
      </c>
      <c r="M26" s="1685"/>
    </row>
  </sheetData>
  <sheetProtection algorithmName="SHA-512" hashValue="XNKrGmabe1nq1fd0LDdiWHlHyGcQBIuZXMjOkZu3hw0omZKESpFOIpnNTSneAcWEtWTRqPCT9VeZGGEJpKeghw==" saltValue="eJ9M3PFfRJcg9cFKIl2puQ==" spinCount="100000" sheet="1" objects="1" scenarios="1"/>
  <mergeCells count="82">
    <mergeCell ref="L26:M26"/>
    <mergeCell ref="B26:C26"/>
    <mergeCell ref="D26:E26"/>
    <mergeCell ref="F26:G26"/>
    <mergeCell ref="H26:I26"/>
    <mergeCell ref="J26:K26"/>
    <mergeCell ref="L25:M25"/>
    <mergeCell ref="B25:C25"/>
    <mergeCell ref="D25:E25"/>
    <mergeCell ref="F25:G25"/>
    <mergeCell ref="H25:I25"/>
    <mergeCell ref="J25:K25"/>
    <mergeCell ref="B23:C23"/>
    <mergeCell ref="D23:E23"/>
    <mergeCell ref="F23:G23"/>
    <mergeCell ref="H23:I23"/>
    <mergeCell ref="J23:K23"/>
    <mergeCell ref="D21:E21"/>
    <mergeCell ref="F20:G20"/>
    <mergeCell ref="J22:K22"/>
    <mergeCell ref="B20:C20"/>
    <mergeCell ref="L16:M16"/>
    <mergeCell ref="L21:M21"/>
    <mergeCell ref="F22:G22"/>
    <mergeCell ref="J17:K17"/>
    <mergeCell ref="B22:C22"/>
    <mergeCell ref="J16:K16"/>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L24:M24"/>
    <mergeCell ref="F18:G18"/>
    <mergeCell ref="H18:I18"/>
    <mergeCell ref="J18:K18"/>
    <mergeCell ref="J20:K20"/>
    <mergeCell ref="J24:K24"/>
    <mergeCell ref="J21:K21"/>
    <mergeCell ref="H24:I24"/>
    <mergeCell ref="L23:M23"/>
    <mergeCell ref="H20:I20"/>
    <mergeCell ref="H19:I19"/>
    <mergeCell ref="J19:K19"/>
    <mergeCell ref="J14:K14"/>
    <mergeCell ref="J15:K15"/>
    <mergeCell ref="B18:C18"/>
    <mergeCell ref="B17:C17"/>
    <mergeCell ref="B19:C19"/>
    <mergeCell ref="H15:I15"/>
    <mergeCell ref="H17:I17"/>
    <mergeCell ref="F15:G15"/>
    <mergeCell ref="D17:E17"/>
    <mergeCell ref="D18:E18"/>
    <mergeCell ref="D19:E19"/>
    <mergeCell ref="F17:G17"/>
    <mergeCell ref="F19:G19"/>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s>
  <hyperlinks>
    <hyperlink ref="B3" location="Inhaltsverzeichnis!A1" display="zurück zum Inhaltsverzeichnis" xr:uid="{00000000-0004-0000-2A00-000000000000}"/>
  </hyperlink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9"/>
  <dimension ref="A1:M76"/>
  <sheetViews>
    <sheetView showGridLines="0" workbookViewId="0">
      <pane ySplit="5" topLeftCell="A6" activePane="bottomLeft" state="frozen"/>
      <selection pane="bottomLeft" activeCell="M2" sqref="M2"/>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6" customWidth="1"/>
    <col min="7" max="7" width="31.42578125" customWidth="1"/>
  </cols>
  <sheetData>
    <row r="1" spans="1:13" ht="3.75" customHeight="1" x14ac:dyDescent="0.25"/>
    <row r="2" spans="1:13" ht="27.6" customHeight="1" x14ac:dyDescent="0.25">
      <c r="B2" s="688" t="s">
        <v>2987</v>
      </c>
      <c r="C2" s="688"/>
      <c r="D2" s="688"/>
      <c r="E2" s="688"/>
      <c r="F2" s="688"/>
      <c r="G2" s="688"/>
      <c r="H2" s="43"/>
    </row>
    <row r="3" spans="1:13" s="3" customFormat="1" ht="20.100000000000001" customHeight="1" thickBot="1" x14ac:dyDescent="0.25">
      <c r="A3" s="4"/>
      <c r="B3" s="1714" t="s">
        <v>2882</v>
      </c>
      <c r="C3" s="1714"/>
      <c r="D3" s="1714"/>
      <c r="E3" s="1714"/>
      <c r="F3" s="261"/>
      <c r="G3" s="261"/>
      <c r="H3" s="38"/>
      <c r="I3" s="38"/>
      <c r="J3" s="38"/>
      <c r="K3" s="524"/>
      <c r="L3" s="524"/>
      <c r="M3" s="524"/>
    </row>
    <row r="4" spans="1:13" ht="33" customHeight="1" thickBot="1" x14ac:dyDescent="0.3">
      <c r="B4" s="1473" t="s">
        <v>1599</v>
      </c>
      <c r="C4" s="1474"/>
      <c r="D4" s="1474"/>
      <c r="E4" s="1469" t="s">
        <v>2081</v>
      </c>
      <c r="F4" s="1469" t="s">
        <v>1596</v>
      </c>
      <c r="G4" s="1469" t="s">
        <v>1597</v>
      </c>
      <c r="H4" s="43"/>
    </row>
    <row r="5" spans="1:13" ht="30" customHeight="1" x14ac:dyDescent="0.25">
      <c r="B5" s="231" t="s">
        <v>518</v>
      </c>
      <c r="C5" s="231" t="s">
        <v>519</v>
      </c>
      <c r="D5" s="231" t="s">
        <v>520</v>
      </c>
      <c r="E5" s="1470"/>
      <c r="F5" s="1470"/>
      <c r="G5" s="1470"/>
      <c r="H5" s="43"/>
    </row>
    <row r="6" spans="1:13" ht="49.5" customHeight="1" thickBot="1" x14ac:dyDescent="0.3">
      <c r="A6" s="254"/>
      <c r="B6" s="1705" t="s">
        <v>1790</v>
      </c>
      <c r="C6" s="1705"/>
      <c r="D6" s="1705"/>
      <c r="E6" s="1705"/>
      <c r="F6" s="1705"/>
      <c r="G6" s="1705"/>
      <c r="H6" s="43"/>
    </row>
    <row r="7" spans="1:13" ht="30" customHeight="1" thickBot="1" x14ac:dyDescent="0.3">
      <c r="A7" s="179"/>
      <c r="B7" s="1708" t="s">
        <v>1784</v>
      </c>
      <c r="C7" s="1389"/>
      <c r="D7" s="1389"/>
      <c r="E7" s="1389"/>
      <c r="F7" s="1389"/>
      <c r="G7" s="1389"/>
    </row>
    <row r="8" spans="1:13" ht="36" customHeight="1" x14ac:dyDescent="0.25">
      <c r="A8" s="240"/>
      <c r="B8" s="241" t="s">
        <v>23</v>
      </c>
      <c r="C8" s="237" t="s">
        <v>23</v>
      </c>
      <c r="D8" s="237" t="s">
        <v>23</v>
      </c>
      <c r="E8" s="400" t="s">
        <v>1083</v>
      </c>
      <c r="F8" s="401" t="s">
        <v>1953</v>
      </c>
      <c r="G8" s="402" t="s">
        <v>38</v>
      </c>
    </row>
    <row r="9" spans="1:13" ht="36" customHeight="1" x14ac:dyDescent="0.25">
      <c r="A9" s="240"/>
      <c r="B9" s="244" t="s">
        <v>23</v>
      </c>
      <c r="C9" s="243" t="s">
        <v>23</v>
      </c>
      <c r="D9" s="243" t="s">
        <v>23</v>
      </c>
      <c r="E9" s="281" t="s">
        <v>1125</v>
      </c>
      <c r="F9" s="403" t="s">
        <v>1248</v>
      </c>
      <c r="G9" s="404" t="s">
        <v>1231</v>
      </c>
    </row>
    <row r="10" spans="1:13" ht="36" customHeight="1" x14ac:dyDescent="0.25">
      <c r="A10" s="240"/>
      <c r="B10" s="244" t="s">
        <v>23</v>
      </c>
      <c r="C10" s="243" t="s">
        <v>23</v>
      </c>
      <c r="D10" s="243" t="s">
        <v>23</v>
      </c>
      <c r="E10" s="247" t="s">
        <v>214</v>
      </c>
      <c r="F10" s="412" t="s">
        <v>1233</v>
      </c>
      <c r="G10" s="253" t="s">
        <v>1233</v>
      </c>
    </row>
    <row r="11" spans="1:13" ht="36" customHeight="1" x14ac:dyDescent="0.25">
      <c r="A11" s="240"/>
      <c r="B11" s="244" t="s">
        <v>23</v>
      </c>
      <c r="C11" s="243" t="s">
        <v>23</v>
      </c>
      <c r="D11" s="243" t="s">
        <v>23</v>
      </c>
      <c r="E11" s="247" t="s">
        <v>218</v>
      </c>
      <c r="F11" s="403" t="s">
        <v>1233</v>
      </c>
      <c r="G11" s="253" t="s">
        <v>1233</v>
      </c>
    </row>
    <row r="12" spans="1:13" ht="36" customHeight="1" x14ac:dyDescent="0.25">
      <c r="A12" s="240"/>
      <c r="B12" s="244" t="s">
        <v>23</v>
      </c>
      <c r="C12" s="243" t="s">
        <v>23</v>
      </c>
      <c r="D12" s="243" t="s">
        <v>23</v>
      </c>
      <c r="E12" s="247" t="s">
        <v>220</v>
      </c>
      <c r="F12" s="412" t="s">
        <v>1236</v>
      </c>
      <c r="G12" s="253" t="s">
        <v>1244</v>
      </c>
    </row>
    <row r="13" spans="1:13" ht="36" customHeight="1" x14ac:dyDescent="0.25">
      <c r="A13" s="240"/>
      <c r="B13" s="244" t="s">
        <v>23</v>
      </c>
      <c r="C13" s="243" t="s">
        <v>23</v>
      </c>
      <c r="D13" s="243" t="s">
        <v>23</v>
      </c>
      <c r="E13" s="247" t="s">
        <v>216</v>
      </c>
      <c r="F13" s="412" t="s">
        <v>545</v>
      </c>
      <c r="G13" s="253" t="s">
        <v>545</v>
      </c>
    </row>
    <row r="14" spans="1:13" ht="36" customHeight="1" x14ac:dyDescent="0.25">
      <c r="A14" s="240"/>
      <c r="B14" s="244" t="s">
        <v>23</v>
      </c>
      <c r="C14" s="243" t="s">
        <v>23</v>
      </c>
      <c r="D14" s="243" t="s">
        <v>23</v>
      </c>
      <c r="E14" s="247" t="s">
        <v>223</v>
      </c>
      <c r="F14" s="403" t="s">
        <v>404</v>
      </c>
      <c r="G14" s="253" t="s">
        <v>404</v>
      </c>
    </row>
    <row r="15" spans="1:13" ht="36" customHeight="1" x14ac:dyDescent="0.25">
      <c r="A15" s="240"/>
      <c r="B15" s="244" t="s">
        <v>23</v>
      </c>
      <c r="C15" s="243" t="s">
        <v>23</v>
      </c>
      <c r="D15" s="243" t="s">
        <v>23</v>
      </c>
      <c r="E15" s="496" t="s">
        <v>224</v>
      </c>
      <c r="F15" s="352" t="s">
        <v>543</v>
      </c>
      <c r="G15" s="497" t="s">
        <v>543</v>
      </c>
    </row>
    <row r="16" spans="1:13" ht="34.5" thickBot="1" x14ac:dyDescent="0.3">
      <c r="A16" s="240"/>
      <c r="B16" s="242" t="s">
        <v>23</v>
      </c>
      <c r="C16" s="238" t="s">
        <v>23</v>
      </c>
      <c r="D16" s="238" t="s">
        <v>23</v>
      </c>
      <c r="E16" s="397" t="s">
        <v>1176</v>
      </c>
      <c r="F16" s="419" t="s">
        <v>1783</v>
      </c>
      <c r="G16" s="405" t="s">
        <v>38</v>
      </c>
    </row>
    <row r="17" spans="1:7" ht="24" customHeight="1" thickBot="1" x14ac:dyDescent="0.3">
      <c r="A17" s="179"/>
      <c r="B17" s="1708" t="s">
        <v>1785</v>
      </c>
      <c r="C17" s="1389"/>
      <c r="D17" s="1389"/>
      <c r="E17" s="1389"/>
      <c r="F17" s="1389"/>
      <c r="G17" s="1389"/>
    </row>
    <row r="18" spans="1:7" ht="75.75" customHeight="1" x14ac:dyDescent="0.25">
      <c r="A18" s="240"/>
      <c r="B18" s="241" t="s">
        <v>23</v>
      </c>
      <c r="C18" s="237" t="s">
        <v>23</v>
      </c>
      <c r="D18" s="237" t="s">
        <v>23</v>
      </c>
      <c r="E18" s="393" t="s">
        <v>227</v>
      </c>
      <c r="F18" s="401" t="s">
        <v>2082</v>
      </c>
      <c r="G18" s="413" t="s">
        <v>38</v>
      </c>
    </row>
    <row r="19" spans="1:7" ht="36" customHeight="1" x14ac:dyDescent="0.25">
      <c r="A19" s="240"/>
      <c r="B19" s="244" t="s">
        <v>23</v>
      </c>
      <c r="C19" s="243" t="s">
        <v>23</v>
      </c>
      <c r="D19" s="243" t="s">
        <v>23</v>
      </c>
      <c r="E19" s="247" t="s">
        <v>407</v>
      </c>
      <c r="F19" s="152" t="s">
        <v>1314</v>
      </c>
      <c r="G19" s="158" t="s">
        <v>1231</v>
      </c>
    </row>
    <row r="20" spans="1:7" ht="36" customHeight="1" x14ac:dyDescent="0.25">
      <c r="A20" s="240"/>
      <c r="B20" s="244" t="s">
        <v>23</v>
      </c>
      <c r="C20" s="243" t="s">
        <v>23</v>
      </c>
      <c r="D20" s="243" t="s">
        <v>23</v>
      </c>
      <c r="E20" s="247" t="s">
        <v>214</v>
      </c>
      <c r="F20" s="165" t="s">
        <v>410</v>
      </c>
      <c r="G20" s="411" t="s">
        <v>1233</v>
      </c>
    </row>
    <row r="21" spans="1:7" ht="18.75" customHeight="1" x14ac:dyDescent="0.25">
      <c r="A21" s="240"/>
      <c r="B21" s="1709"/>
      <c r="C21" s="1710"/>
      <c r="D21" s="1711"/>
      <c r="E21" s="247"/>
      <c r="F21" s="1706" t="s">
        <v>1590</v>
      </c>
      <c r="G21" s="1707"/>
    </row>
    <row r="22" spans="1:7" ht="36" customHeight="1" x14ac:dyDescent="0.25">
      <c r="A22" s="240"/>
      <c r="B22" s="244" t="s">
        <v>23</v>
      </c>
      <c r="C22" s="243" t="s">
        <v>23</v>
      </c>
      <c r="D22" s="243" t="s">
        <v>23</v>
      </c>
      <c r="E22" s="247" t="s">
        <v>218</v>
      </c>
      <c r="F22" s="165" t="s">
        <v>410</v>
      </c>
      <c r="G22" s="411" t="s">
        <v>1233</v>
      </c>
    </row>
    <row r="23" spans="1:7" ht="21" customHeight="1" x14ac:dyDescent="0.25">
      <c r="A23" s="240"/>
      <c r="B23" s="1709"/>
      <c r="C23" s="1710"/>
      <c r="D23" s="1711"/>
      <c r="E23" s="247"/>
      <c r="F23" s="1706" t="s">
        <v>1590</v>
      </c>
      <c r="G23" s="1707"/>
    </row>
    <row r="24" spans="1:7" ht="36" customHeight="1" x14ac:dyDescent="0.25">
      <c r="A24" s="240"/>
      <c r="B24" s="244" t="s">
        <v>23</v>
      </c>
      <c r="C24" s="243" t="s">
        <v>23</v>
      </c>
      <c r="D24" s="243" t="s">
        <v>23</v>
      </c>
      <c r="E24" s="247" t="s">
        <v>220</v>
      </c>
      <c r="F24" s="165" t="s">
        <v>1326</v>
      </c>
      <c r="G24" s="411" t="s">
        <v>1244</v>
      </c>
    </row>
    <row r="25" spans="1:7" ht="18" customHeight="1" x14ac:dyDescent="0.25">
      <c r="A25" s="240"/>
      <c r="B25" s="1709"/>
      <c r="C25" s="1710"/>
      <c r="D25" s="1711"/>
      <c r="E25" s="247"/>
      <c r="F25" s="1706" t="s">
        <v>1590</v>
      </c>
      <c r="G25" s="1707"/>
    </row>
    <row r="26" spans="1:7" ht="36" customHeight="1" x14ac:dyDescent="0.25">
      <c r="A26" s="240"/>
      <c r="B26" s="244" t="s">
        <v>23</v>
      </c>
      <c r="C26" s="243" t="s">
        <v>23</v>
      </c>
      <c r="D26" s="243" t="s">
        <v>23</v>
      </c>
      <c r="E26" s="247" t="s">
        <v>216</v>
      </c>
      <c r="F26" s="165" t="s">
        <v>1327</v>
      </c>
      <c r="G26" s="411" t="s">
        <v>545</v>
      </c>
    </row>
    <row r="27" spans="1:7" ht="18.75" customHeight="1" x14ac:dyDescent="0.25">
      <c r="A27" s="240"/>
      <c r="B27" s="1709"/>
      <c r="C27" s="1710"/>
      <c r="D27" s="1711"/>
      <c r="E27" s="247"/>
      <c r="F27" s="1706" t="s">
        <v>1590</v>
      </c>
      <c r="G27" s="1707"/>
    </row>
    <row r="28" spans="1:7" ht="36" customHeight="1" x14ac:dyDescent="0.25">
      <c r="A28" s="240"/>
      <c r="B28" s="244" t="s">
        <v>23</v>
      </c>
      <c r="C28" s="243" t="s">
        <v>23</v>
      </c>
      <c r="D28" s="243" t="s">
        <v>23</v>
      </c>
      <c r="E28" s="247" t="s">
        <v>223</v>
      </c>
      <c r="F28" s="152" t="s">
        <v>574</v>
      </c>
      <c r="G28" s="411" t="s">
        <v>404</v>
      </c>
    </row>
    <row r="29" spans="1:7" ht="36" customHeight="1" x14ac:dyDescent="0.25">
      <c r="A29" s="240"/>
      <c r="B29" s="251" t="s">
        <v>23</v>
      </c>
      <c r="C29" s="252" t="s">
        <v>23</v>
      </c>
      <c r="D29" s="252" t="s">
        <v>23</v>
      </c>
      <c r="E29" s="300" t="s">
        <v>224</v>
      </c>
      <c r="F29" s="351" t="s">
        <v>543</v>
      </c>
      <c r="G29" s="414" t="s">
        <v>543</v>
      </c>
    </row>
    <row r="30" spans="1:7" ht="36" customHeight="1" thickBot="1" x14ac:dyDescent="0.3">
      <c r="A30" s="240"/>
      <c r="B30" s="242" t="s">
        <v>23</v>
      </c>
      <c r="C30" s="238" t="s">
        <v>23</v>
      </c>
      <c r="D30" s="238" t="s">
        <v>23</v>
      </c>
      <c r="E30" s="397" t="s">
        <v>1176</v>
      </c>
      <c r="F30" s="235" t="s">
        <v>1954</v>
      </c>
      <c r="G30" s="415" t="s">
        <v>38</v>
      </c>
    </row>
    <row r="31" spans="1:7" ht="24" customHeight="1" thickBot="1" x14ac:dyDescent="0.3">
      <c r="A31" s="179"/>
      <c r="B31" s="1712" t="s">
        <v>1786</v>
      </c>
      <c r="C31" s="1713"/>
      <c r="D31" s="1713"/>
      <c r="E31" s="1713"/>
      <c r="F31" s="1713"/>
      <c r="G31" s="1713"/>
    </row>
    <row r="32" spans="1:7" ht="87" customHeight="1" x14ac:dyDescent="0.25">
      <c r="A32" s="240"/>
      <c r="B32" s="241" t="s">
        <v>23</v>
      </c>
      <c r="C32" s="237" t="s">
        <v>23</v>
      </c>
      <c r="D32" s="237" t="s">
        <v>23</v>
      </c>
      <c r="E32" s="393" t="s">
        <v>227</v>
      </c>
      <c r="F32" s="401" t="s">
        <v>2083</v>
      </c>
      <c r="G32" s="413" t="s">
        <v>38</v>
      </c>
    </row>
    <row r="33" spans="1:7" ht="36" customHeight="1" x14ac:dyDescent="0.25">
      <c r="A33" s="240"/>
      <c r="B33" s="244" t="s">
        <v>23</v>
      </c>
      <c r="C33" s="243" t="s">
        <v>23</v>
      </c>
      <c r="D33" s="243" t="s">
        <v>23</v>
      </c>
      <c r="E33" s="247" t="s">
        <v>407</v>
      </c>
      <c r="F33" s="403" t="s">
        <v>1231</v>
      </c>
      <c r="G33" s="158" t="s">
        <v>1231</v>
      </c>
    </row>
    <row r="34" spans="1:7" ht="36" customHeight="1" x14ac:dyDescent="0.25">
      <c r="A34" s="240"/>
      <c r="B34" s="244" t="s">
        <v>23</v>
      </c>
      <c r="C34" s="243" t="s">
        <v>23</v>
      </c>
      <c r="D34" s="243" t="s">
        <v>23</v>
      </c>
      <c r="E34" s="247" t="s">
        <v>214</v>
      </c>
      <c r="F34" s="412" t="s">
        <v>1233</v>
      </c>
      <c r="G34" s="494" t="s">
        <v>1233</v>
      </c>
    </row>
    <row r="35" spans="1:7" ht="36" customHeight="1" x14ac:dyDescent="0.25">
      <c r="A35" s="240"/>
      <c r="B35" s="244" t="s">
        <v>23</v>
      </c>
      <c r="C35" s="243" t="s">
        <v>23</v>
      </c>
      <c r="D35" s="243" t="s">
        <v>23</v>
      </c>
      <c r="E35" s="247" t="s">
        <v>218</v>
      </c>
      <c r="F35" s="281" t="s">
        <v>1233</v>
      </c>
      <c r="G35" s="494" t="s">
        <v>1233</v>
      </c>
    </row>
    <row r="36" spans="1:7" ht="36" customHeight="1" x14ac:dyDescent="0.25">
      <c r="A36" s="240"/>
      <c r="B36" s="244" t="s">
        <v>23</v>
      </c>
      <c r="C36" s="243" t="s">
        <v>23</v>
      </c>
      <c r="D36" s="243" t="s">
        <v>23</v>
      </c>
      <c r="E36" s="247" t="s">
        <v>220</v>
      </c>
      <c r="F36" s="281" t="s">
        <v>1244</v>
      </c>
      <c r="G36" s="494" t="s">
        <v>1244</v>
      </c>
    </row>
    <row r="37" spans="1:7" ht="36" customHeight="1" x14ac:dyDescent="0.25">
      <c r="A37" s="240"/>
      <c r="B37" s="244" t="s">
        <v>23</v>
      </c>
      <c r="C37" s="243" t="s">
        <v>23</v>
      </c>
      <c r="D37" s="243" t="s">
        <v>23</v>
      </c>
      <c r="E37" s="247" t="s">
        <v>216</v>
      </c>
      <c r="F37" s="281" t="s">
        <v>545</v>
      </c>
      <c r="G37" s="494" t="s">
        <v>545</v>
      </c>
    </row>
    <row r="38" spans="1:7" ht="36" customHeight="1" x14ac:dyDescent="0.25">
      <c r="A38" s="240"/>
      <c r="B38" s="244" t="s">
        <v>23</v>
      </c>
      <c r="C38" s="243" t="s">
        <v>23</v>
      </c>
      <c r="D38" s="243" t="s">
        <v>23</v>
      </c>
      <c r="E38" s="247" t="s">
        <v>223</v>
      </c>
      <c r="F38" s="281" t="s">
        <v>404</v>
      </c>
      <c r="G38" s="494" t="s">
        <v>404</v>
      </c>
    </row>
    <row r="39" spans="1:7" ht="36" customHeight="1" thickBot="1" x14ac:dyDescent="0.3">
      <c r="A39" s="240"/>
      <c r="B39" s="242" t="s">
        <v>23</v>
      </c>
      <c r="C39" s="238" t="s">
        <v>23</v>
      </c>
      <c r="D39" s="238" t="s">
        <v>23</v>
      </c>
      <c r="E39" s="397" t="s">
        <v>224</v>
      </c>
      <c r="F39" s="236" t="s">
        <v>543</v>
      </c>
      <c r="G39" s="495" t="s">
        <v>543</v>
      </c>
    </row>
    <row r="40" spans="1:7" ht="24" customHeight="1" thickBot="1" x14ac:dyDescent="0.3">
      <c r="A40" s="179"/>
      <c r="B40" s="1708" t="s">
        <v>1787</v>
      </c>
      <c r="C40" s="1389"/>
      <c r="D40" s="1389"/>
      <c r="E40" s="1389"/>
      <c r="F40" s="1389"/>
      <c r="G40" s="1389"/>
    </row>
    <row r="41" spans="1:7" ht="63.75" customHeight="1" x14ac:dyDescent="0.25">
      <c r="A41" s="240"/>
      <c r="B41" s="241" t="s">
        <v>23</v>
      </c>
      <c r="C41" s="237" t="s">
        <v>23</v>
      </c>
      <c r="D41" s="237" t="s">
        <v>23</v>
      </c>
      <c r="E41" s="393" t="s">
        <v>227</v>
      </c>
      <c r="F41" s="401" t="s">
        <v>2084</v>
      </c>
      <c r="G41" s="413" t="s">
        <v>38</v>
      </c>
    </row>
    <row r="42" spans="1:7" ht="36" customHeight="1" x14ac:dyDescent="0.25">
      <c r="A42" s="240"/>
      <c r="B42" s="244" t="s">
        <v>23</v>
      </c>
      <c r="C42" s="243" t="s">
        <v>23</v>
      </c>
      <c r="D42" s="243" t="s">
        <v>23</v>
      </c>
      <c r="E42" s="247" t="s">
        <v>407</v>
      </c>
      <c r="F42" s="152" t="s">
        <v>1314</v>
      </c>
      <c r="G42" s="158" t="s">
        <v>1231</v>
      </c>
    </row>
    <row r="43" spans="1:7" ht="36" customHeight="1" x14ac:dyDescent="0.25">
      <c r="A43" s="240"/>
      <c r="B43" s="244" t="s">
        <v>23</v>
      </c>
      <c r="C43" s="243" t="s">
        <v>23</v>
      </c>
      <c r="D43" s="243" t="s">
        <v>23</v>
      </c>
      <c r="E43" s="247" t="s">
        <v>214</v>
      </c>
      <c r="F43" s="412" t="s">
        <v>1353</v>
      </c>
      <c r="G43" s="411" t="s">
        <v>1233</v>
      </c>
    </row>
    <row r="44" spans="1:7" ht="22.5" customHeight="1" x14ac:dyDescent="0.25">
      <c r="A44" s="240"/>
      <c r="B44" s="1709"/>
      <c r="C44" s="1710"/>
      <c r="D44" s="1711"/>
      <c r="E44" s="247"/>
      <c r="F44" s="1706" t="s">
        <v>1782</v>
      </c>
      <c r="G44" s="1707"/>
    </row>
    <row r="45" spans="1:7" ht="36" customHeight="1" x14ac:dyDescent="0.25">
      <c r="A45" s="240"/>
      <c r="B45" s="244" t="s">
        <v>23</v>
      </c>
      <c r="C45" s="243" t="s">
        <v>23</v>
      </c>
      <c r="D45" s="243" t="s">
        <v>23</v>
      </c>
      <c r="E45" s="247" t="s">
        <v>218</v>
      </c>
      <c r="F45" s="412" t="s">
        <v>1353</v>
      </c>
      <c r="G45" s="411" t="s">
        <v>1233</v>
      </c>
    </row>
    <row r="46" spans="1:7" ht="22.5" customHeight="1" x14ac:dyDescent="0.25">
      <c r="A46" s="240"/>
      <c r="B46" s="1709"/>
      <c r="C46" s="1710"/>
      <c r="D46" s="1711"/>
      <c r="E46" s="247"/>
      <c r="F46" s="1706" t="s">
        <v>1782</v>
      </c>
      <c r="G46" s="1707"/>
    </row>
    <row r="47" spans="1:7" ht="36" customHeight="1" x14ac:dyDescent="0.25">
      <c r="A47" s="240"/>
      <c r="B47" s="244" t="s">
        <v>23</v>
      </c>
      <c r="C47" s="243" t="s">
        <v>23</v>
      </c>
      <c r="D47" s="243" t="s">
        <v>23</v>
      </c>
      <c r="E47" s="247" t="s">
        <v>220</v>
      </c>
      <c r="F47" s="412" t="s">
        <v>1353</v>
      </c>
      <c r="G47" s="411" t="s">
        <v>1244</v>
      </c>
    </row>
    <row r="48" spans="1:7" ht="22.5" customHeight="1" x14ac:dyDescent="0.25">
      <c r="A48" s="240"/>
      <c r="B48" s="1709"/>
      <c r="C48" s="1710"/>
      <c r="D48" s="1711"/>
      <c r="E48" s="247"/>
      <c r="F48" s="1706" t="s">
        <v>1782</v>
      </c>
      <c r="G48" s="1707"/>
    </row>
    <row r="49" spans="1:7" ht="36" customHeight="1" x14ac:dyDescent="0.25">
      <c r="A49" s="240"/>
      <c r="B49" s="244" t="s">
        <v>23</v>
      </c>
      <c r="C49" s="243" t="s">
        <v>23</v>
      </c>
      <c r="D49" s="243" t="s">
        <v>23</v>
      </c>
      <c r="E49" s="247" t="s">
        <v>216</v>
      </c>
      <c r="F49" s="412" t="s">
        <v>1955</v>
      </c>
      <c r="G49" s="411" t="s">
        <v>545</v>
      </c>
    </row>
    <row r="50" spans="1:7" ht="22.5" customHeight="1" x14ac:dyDescent="0.25">
      <c r="A50" s="240"/>
      <c r="B50" s="1709"/>
      <c r="C50" s="1710"/>
      <c r="D50" s="1711"/>
      <c r="E50" s="247"/>
      <c r="F50" s="1706" t="s">
        <v>1782</v>
      </c>
      <c r="G50" s="1707"/>
    </row>
    <row r="51" spans="1:7" ht="36" customHeight="1" x14ac:dyDescent="0.25">
      <c r="A51" s="240"/>
      <c r="B51" s="244" t="s">
        <v>23</v>
      </c>
      <c r="C51" s="243" t="s">
        <v>23</v>
      </c>
      <c r="D51" s="243" t="s">
        <v>23</v>
      </c>
      <c r="E51" s="247" t="s">
        <v>223</v>
      </c>
      <c r="F51" s="403" t="s">
        <v>1354</v>
      </c>
      <c r="G51" s="411" t="s">
        <v>404</v>
      </c>
    </row>
    <row r="52" spans="1:7" ht="36" customHeight="1" x14ac:dyDescent="0.25">
      <c r="A52" s="240"/>
      <c r="B52" s="251" t="s">
        <v>23</v>
      </c>
      <c r="C52" s="252" t="s">
        <v>23</v>
      </c>
      <c r="D52" s="252" t="s">
        <v>23</v>
      </c>
      <c r="E52" s="300" t="s">
        <v>224</v>
      </c>
      <c r="F52" s="351" t="s">
        <v>543</v>
      </c>
      <c r="G52" s="414" t="s">
        <v>543</v>
      </c>
    </row>
    <row r="53" spans="1:7" ht="36" customHeight="1" thickBot="1" x14ac:dyDescent="0.3">
      <c r="A53" s="240"/>
      <c r="B53" s="242" t="s">
        <v>23</v>
      </c>
      <c r="C53" s="238" t="s">
        <v>23</v>
      </c>
      <c r="D53" s="238" t="s">
        <v>23</v>
      </c>
      <c r="E53" s="397" t="s">
        <v>1176</v>
      </c>
      <c r="F53" s="235" t="s">
        <v>1956</v>
      </c>
      <c r="G53" s="415" t="s">
        <v>38</v>
      </c>
    </row>
    <row r="54" spans="1:7" ht="24" customHeight="1" thickBot="1" x14ac:dyDescent="0.3">
      <c r="A54" s="179"/>
      <c r="B54" s="1712" t="s">
        <v>1788</v>
      </c>
      <c r="C54" s="1713"/>
      <c r="D54" s="1713"/>
      <c r="E54" s="1713"/>
      <c r="F54" s="1713"/>
      <c r="G54" s="1713"/>
    </row>
    <row r="55" spans="1:7" ht="84.75" customHeight="1" x14ac:dyDescent="0.25">
      <c r="A55" s="240"/>
      <c r="B55" s="241" t="s">
        <v>23</v>
      </c>
      <c r="C55" s="237" t="s">
        <v>23</v>
      </c>
      <c r="D55" s="237" t="s">
        <v>23</v>
      </c>
      <c r="E55" s="393" t="s">
        <v>227</v>
      </c>
      <c r="F55" s="401" t="s">
        <v>2083</v>
      </c>
      <c r="G55" s="413" t="s">
        <v>38</v>
      </c>
    </row>
    <row r="56" spans="1:7" ht="36" customHeight="1" x14ac:dyDescent="0.25">
      <c r="A56" s="240"/>
      <c r="B56" s="244" t="s">
        <v>23</v>
      </c>
      <c r="C56" s="243" t="s">
        <v>23</v>
      </c>
      <c r="D56" s="243" t="s">
        <v>23</v>
      </c>
      <c r="E56" s="247" t="s">
        <v>407</v>
      </c>
      <c r="F56" s="152" t="s">
        <v>1231</v>
      </c>
      <c r="G56" s="158" t="s">
        <v>1231</v>
      </c>
    </row>
    <row r="57" spans="1:7" ht="36" customHeight="1" x14ac:dyDescent="0.25">
      <c r="A57" s="240"/>
      <c r="B57" s="244" t="s">
        <v>23</v>
      </c>
      <c r="C57" s="243" t="s">
        <v>23</v>
      </c>
      <c r="D57" s="243" t="s">
        <v>23</v>
      </c>
      <c r="E57" s="247" t="s">
        <v>214</v>
      </c>
      <c r="F57" s="165" t="s">
        <v>5</v>
      </c>
      <c r="G57" s="411" t="s">
        <v>1233</v>
      </c>
    </row>
    <row r="58" spans="1:7" ht="36" customHeight="1" x14ac:dyDescent="0.25">
      <c r="A58" s="240"/>
      <c r="B58" s="244" t="s">
        <v>23</v>
      </c>
      <c r="C58" s="243" t="s">
        <v>23</v>
      </c>
      <c r="D58" s="243" t="s">
        <v>23</v>
      </c>
      <c r="E58" s="247" t="s">
        <v>218</v>
      </c>
      <c r="F58" s="165" t="s">
        <v>1382</v>
      </c>
      <c r="G58" s="411" t="s">
        <v>1233</v>
      </c>
    </row>
    <row r="59" spans="1:7" ht="36" customHeight="1" x14ac:dyDescent="0.25">
      <c r="A59" s="240"/>
      <c r="B59" s="244" t="s">
        <v>23</v>
      </c>
      <c r="C59" s="243" t="s">
        <v>23</v>
      </c>
      <c r="D59" s="243" t="s">
        <v>23</v>
      </c>
      <c r="E59" s="247" t="s">
        <v>220</v>
      </c>
      <c r="F59" s="165" t="s">
        <v>1381</v>
      </c>
      <c r="G59" s="411" t="s">
        <v>1244</v>
      </c>
    </row>
    <row r="60" spans="1:7" ht="36" customHeight="1" x14ac:dyDescent="0.25">
      <c r="A60" s="240"/>
      <c r="B60" s="244" t="s">
        <v>23</v>
      </c>
      <c r="C60" s="243" t="s">
        <v>23</v>
      </c>
      <c r="D60" s="243" t="s">
        <v>23</v>
      </c>
      <c r="E60" s="247" t="s">
        <v>216</v>
      </c>
      <c r="F60" s="165" t="s">
        <v>1380</v>
      </c>
      <c r="G60" s="411" t="s">
        <v>545</v>
      </c>
    </row>
    <row r="61" spans="1:7" ht="36" customHeight="1" x14ac:dyDescent="0.25">
      <c r="A61" s="240"/>
      <c r="B61" s="244" t="s">
        <v>23</v>
      </c>
      <c r="C61" s="243" t="s">
        <v>23</v>
      </c>
      <c r="D61" s="243" t="s">
        <v>23</v>
      </c>
      <c r="E61" s="247" t="s">
        <v>223</v>
      </c>
      <c r="F61" s="403" t="s">
        <v>1330</v>
      </c>
      <c r="G61" s="411" t="s">
        <v>404</v>
      </c>
    </row>
    <row r="62" spans="1:7" ht="36" customHeight="1" thickBot="1" x14ac:dyDescent="0.3">
      <c r="A62" s="240"/>
      <c r="B62" s="242" t="s">
        <v>23</v>
      </c>
      <c r="C62" s="238" t="s">
        <v>23</v>
      </c>
      <c r="D62" s="238" t="s">
        <v>23</v>
      </c>
      <c r="E62" s="397" t="s">
        <v>224</v>
      </c>
      <c r="F62" s="236" t="s">
        <v>543</v>
      </c>
      <c r="G62" s="427" t="s">
        <v>543</v>
      </c>
    </row>
    <row r="63" spans="1:7" ht="24" customHeight="1" thickBot="1" x14ac:dyDescent="0.3">
      <c r="A63" s="179"/>
      <c r="B63" s="1708" t="s">
        <v>1789</v>
      </c>
      <c r="C63" s="1389"/>
      <c r="D63" s="1389"/>
      <c r="E63" s="1389"/>
      <c r="F63" s="1389"/>
      <c r="G63" s="1389"/>
    </row>
    <row r="64" spans="1:7" ht="72.75" customHeight="1" x14ac:dyDescent="0.25">
      <c r="A64" s="240"/>
      <c r="B64" s="241" t="s">
        <v>23</v>
      </c>
      <c r="C64" s="237" t="s">
        <v>23</v>
      </c>
      <c r="D64" s="237" t="s">
        <v>23</v>
      </c>
      <c r="E64" s="400" t="s">
        <v>1083</v>
      </c>
      <c r="F64" s="573" t="s">
        <v>2085</v>
      </c>
      <c r="G64" s="402" t="s">
        <v>38</v>
      </c>
    </row>
    <row r="65" spans="1:7" ht="36" customHeight="1" x14ac:dyDescent="0.25">
      <c r="A65" s="240"/>
      <c r="B65" s="244" t="s">
        <v>23</v>
      </c>
      <c r="C65" s="243" t="s">
        <v>23</v>
      </c>
      <c r="D65" s="243" t="s">
        <v>23</v>
      </c>
      <c r="E65" s="281" t="s">
        <v>1125</v>
      </c>
      <c r="F65" s="403" t="s">
        <v>1231</v>
      </c>
      <c r="G65" s="404" t="s">
        <v>1231</v>
      </c>
    </row>
    <row r="66" spans="1:7" ht="36" customHeight="1" x14ac:dyDescent="0.25">
      <c r="A66" s="240"/>
      <c r="B66" s="244" t="s">
        <v>23</v>
      </c>
      <c r="C66" s="243" t="s">
        <v>23</v>
      </c>
      <c r="D66" s="243" t="s">
        <v>23</v>
      </c>
      <c r="E66" s="281" t="s">
        <v>1303</v>
      </c>
      <c r="F66" s="412" t="s">
        <v>1328</v>
      </c>
      <c r="G66" s="498" t="s">
        <v>1233</v>
      </c>
    </row>
    <row r="67" spans="1:7" ht="22.5" customHeight="1" x14ac:dyDescent="0.25">
      <c r="A67" s="240"/>
      <c r="B67" s="1709"/>
      <c r="C67" s="1710"/>
      <c r="D67" s="1711"/>
      <c r="E67" s="572"/>
      <c r="F67" s="1715" t="s">
        <v>1957</v>
      </c>
      <c r="G67" s="1716"/>
    </row>
    <row r="68" spans="1:7" ht="36" customHeight="1" x14ac:dyDescent="0.25">
      <c r="A68" s="240"/>
      <c r="B68" s="244" t="s">
        <v>23</v>
      </c>
      <c r="C68" s="243" t="s">
        <v>23</v>
      </c>
      <c r="D68" s="243" t="s">
        <v>23</v>
      </c>
      <c r="E68" s="281" t="s">
        <v>1299</v>
      </c>
      <c r="F68" s="403" t="s">
        <v>1328</v>
      </c>
      <c r="G68" s="498" t="s">
        <v>1233</v>
      </c>
    </row>
    <row r="69" spans="1:7" ht="22.5" customHeight="1" x14ac:dyDescent="0.25">
      <c r="A69" s="240"/>
      <c r="B69" s="1709"/>
      <c r="C69" s="1710"/>
      <c r="D69" s="1711"/>
      <c r="E69" s="572"/>
      <c r="F69" s="1715" t="s">
        <v>1957</v>
      </c>
      <c r="G69" s="1716"/>
    </row>
    <row r="70" spans="1:7" ht="36" customHeight="1" x14ac:dyDescent="0.25">
      <c r="A70" s="240"/>
      <c r="B70" s="244" t="s">
        <v>23</v>
      </c>
      <c r="C70" s="243" t="s">
        <v>23</v>
      </c>
      <c r="D70" s="243" t="s">
        <v>23</v>
      </c>
      <c r="E70" s="281" t="s">
        <v>1300</v>
      </c>
      <c r="F70" s="412" t="s">
        <v>1328</v>
      </c>
      <c r="G70" s="498" t="s">
        <v>1244</v>
      </c>
    </row>
    <row r="71" spans="1:7" ht="22.5" customHeight="1" x14ac:dyDescent="0.25">
      <c r="A71" s="240"/>
      <c r="B71" s="1709"/>
      <c r="C71" s="1710"/>
      <c r="D71" s="1711"/>
      <c r="E71" s="572"/>
      <c r="F71" s="1715" t="s">
        <v>1957</v>
      </c>
      <c r="G71" s="1716"/>
    </row>
    <row r="72" spans="1:7" ht="36" customHeight="1" x14ac:dyDescent="0.25">
      <c r="A72" s="240"/>
      <c r="B72" s="244" t="s">
        <v>23</v>
      </c>
      <c r="C72" s="243" t="s">
        <v>23</v>
      </c>
      <c r="D72" s="243" t="s">
        <v>23</v>
      </c>
      <c r="E72" s="281" t="s">
        <v>1301</v>
      </c>
      <c r="F72" s="412" t="s">
        <v>1329</v>
      </c>
      <c r="G72" s="498" t="s">
        <v>545</v>
      </c>
    </row>
    <row r="73" spans="1:7" ht="22.5" customHeight="1" x14ac:dyDescent="0.25">
      <c r="A73" s="240"/>
      <c r="B73" s="1709"/>
      <c r="C73" s="1710"/>
      <c r="D73" s="1711"/>
      <c r="E73" s="572"/>
      <c r="F73" s="1715" t="s">
        <v>1957</v>
      </c>
      <c r="G73" s="1716"/>
    </row>
    <row r="74" spans="1:7" ht="36" customHeight="1" x14ac:dyDescent="0.25">
      <c r="A74" s="240"/>
      <c r="B74" s="244" t="s">
        <v>23</v>
      </c>
      <c r="C74" s="243" t="s">
        <v>23</v>
      </c>
      <c r="D74" s="243" t="s">
        <v>23</v>
      </c>
      <c r="E74" s="281" t="s">
        <v>1302</v>
      </c>
      <c r="F74" s="403" t="s">
        <v>1330</v>
      </c>
      <c r="G74" s="498" t="s">
        <v>404</v>
      </c>
    </row>
    <row r="75" spans="1:7" ht="36" customHeight="1" x14ac:dyDescent="0.25">
      <c r="A75" s="240"/>
      <c r="B75" s="251" t="s">
        <v>23</v>
      </c>
      <c r="C75" s="252" t="s">
        <v>23</v>
      </c>
      <c r="D75" s="252" t="s">
        <v>23</v>
      </c>
      <c r="E75" s="417" t="s">
        <v>1352</v>
      </c>
      <c r="F75" s="422" t="s">
        <v>543</v>
      </c>
      <c r="G75" s="566" t="s">
        <v>543</v>
      </c>
    </row>
    <row r="76" spans="1:7" ht="36" customHeight="1" thickBot="1" x14ac:dyDescent="0.3">
      <c r="A76" s="240"/>
      <c r="B76" s="242" t="s">
        <v>23</v>
      </c>
      <c r="C76" s="238" t="s">
        <v>23</v>
      </c>
      <c r="D76" s="238" t="s">
        <v>23</v>
      </c>
      <c r="E76" s="418" t="s">
        <v>1321</v>
      </c>
      <c r="F76" s="574" t="s">
        <v>1958</v>
      </c>
      <c r="G76" s="567" t="s">
        <v>38</v>
      </c>
    </row>
  </sheetData>
  <sheetProtection algorithmName="SHA-512" hashValue="Be1NTB+5rDSY4X35HDl7cTFGLtcA5nmCfglQzYfL6O2n0D4fQ5PnNitGI79k4zQ+n4ppLdGmIUN2+HdptjaWEA==" saltValue="TqmJuBbbt252IaQydaHULw==" spinCount="100000" sheet="1" objects="1" scenarios="1"/>
  <mergeCells count="37">
    <mergeCell ref="B71:D71"/>
    <mergeCell ref="F71:G71"/>
    <mergeCell ref="B73:D73"/>
    <mergeCell ref="F73:G73"/>
    <mergeCell ref="B63:G63"/>
    <mergeCell ref="B67:D67"/>
    <mergeCell ref="F67:G67"/>
    <mergeCell ref="B69:D69"/>
    <mergeCell ref="F69:G69"/>
    <mergeCell ref="B54:G54"/>
    <mergeCell ref="B27:D27"/>
    <mergeCell ref="B50:D50"/>
    <mergeCell ref="B48:D48"/>
    <mergeCell ref="B46:D46"/>
    <mergeCell ref="B44:D44"/>
    <mergeCell ref="B2:G2"/>
    <mergeCell ref="B4:D4"/>
    <mergeCell ref="E4:E5"/>
    <mergeCell ref="F4:F5"/>
    <mergeCell ref="G4:G5"/>
    <mergeCell ref="B3:E3"/>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s>
  <hyperlinks>
    <hyperlink ref="B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B3" sqref="B3:G3"/>
    </sheetView>
  </sheetViews>
  <sheetFormatPr baseColWidth="10" defaultColWidth="9.140625" defaultRowHeight="14.25" x14ac:dyDescent="0.2"/>
  <cols>
    <col min="1" max="1" width="4.7109375" style="13" customWidth="1"/>
    <col min="2" max="2" width="10.42578125" style="13" customWidth="1"/>
    <col min="3" max="3" width="5.28515625" style="13" customWidth="1"/>
    <col min="4" max="4" width="19.28515625" style="13" customWidth="1"/>
    <col min="5" max="5" width="9.7109375" style="13" customWidth="1"/>
    <col min="6" max="6" width="7.28515625" style="13" customWidth="1"/>
    <col min="7" max="8" width="9.28515625" style="13" customWidth="1"/>
    <col min="9" max="9" width="7.28515625" style="13" customWidth="1"/>
    <col min="10" max="10" width="8.5703125" style="13" customWidth="1"/>
    <col min="11" max="11" width="8.42578125" style="13" customWidth="1"/>
    <col min="12" max="12" width="9" style="13" customWidth="1"/>
    <col min="13" max="13" width="21.42578125" style="13" customWidth="1"/>
    <col min="14" max="14" width="10.7109375" style="13" customWidth="1"/>
    <col min="15" max="15" width="11.5703125" style="13" customWidth="1"/>
    <col min="16" max="16" width="13.28515625" style="13" customWidth="1"/>
    <col min="17" max="17" width="9.7109375" style="13" customWidth="1"/>
    <col min="18" max="18" width="9.140625" style="13"/>
    <col min="19" max="20" width="8.7109375" style="13" customWidth="1"/>
    <col min="21" max="22" width="9.140625" style="13"/>
    <col min="23" max="23" width="6.85546875" style="13" customWidth="1"/>
    <col min="24" max="24" width="4.140625" style="13" customWidth="1"/>
    <col min="25" max="25" width="6.28515625" style="13" customWidth="1"/>
    <col min="26" max="16384" width="9.140625" style="13"/>
  </cols>
  <sheetData>
    <row r="1" spans="1:16" ht="3" customHeight="1" x14ac:dyDescent="0.2"/>
    <row r="2" spans="1:16" ht="28.9" customHeight="1" x14ac:dyDescent="0.2">
      <c r="B2" s="688" t="s">
        <v>2988</v>
      </c>
      <c r="C2" s="688"/>
      <c r="D2" s="688"/>
      <c r="E2" s="688"/>
      <c r="F2" s="688"/>
      <c r="G2" s="688"/>
      <c r="H2" s="688"/>
      <c r="I2" s="688"/>
      <c r="J2" s="688"/>
      <c r="K2" s="688"/>
      <c r="L2" s="688"/>
      <c r="M2" s="43"/>
      <c r="N2" s="43"/>
      <c r="O2" s="43"/>
      <c r="P2" s="3"/>
    </row>
    <row r="3" spans="1:16" s="3" customFormat="1" ht="16.149999999999999" customHeight="1" x14ac:dyDescent="0.2">
      <c r="A3" s="4"/>
      <c r="B3" s="1040" t="s">
        <v>2882</v>
      </c>
      <c r="C3" s="1040"/>
      <c r="D3" s="1040"/>
      <c r="E3" s="1040"/>
      <c r="F3" s="1040"/>
      <c r="G3" s="1040"/>
      <c r="H3" s="38"/>
      <c r="I3" s="38"/>
      <c r="J3" s="38"/>
      <c r="K3" s="524"/>
      <c r="L3" s="524"/>
      <c r="M3" s="524"/>
    </row>
    <row r="4" spans="1:16" ht="12.75" customHeight="1" x14ac:dyDescent="0.2">
      <c r="B4" s="228"/>
      <c r="C4" s="228"/>
      <c r="D4" s="228"/>
      <c r="E4" s="228"/>
      <c r="F4" s="32"/>
      <c r="G4" s="44"/>
      <c r="H4" s="57"/>
      <c r="I4" s="44"/>
      <c r="J4" s="44"/>
      <c r="K4" s="44"/>
      <c r="L4" s="43"/>
      <c r="M4" s="43"/>
      <c r="N4" s="43"/>
      <c r="O4" s="43"/>
      <c r="P4" s="3"/>
    </row>
    <row r="5" spans="1:16" ht="12" customHeight="1" x14ac:dyDescent="0.2">
      <c r="B5" s="228"/>
      <c r="C5" s="228"/>
      <c r="D5" s="228"/>
      <c r="E5" s="228"/>
      <c r="F5" s="32"/>
      <c r="G5" s="44"/>
      <c r="H5" s="57"/>
      <c r="I5" s="44"/>
      <c r="J5" s="44"/>
      <c r="K5" s="44"/>
      <c r="L5" s="43"/>
      <c r="M5" s="43"/>
      <c r="N5" s="43"/>
      <c r="O5" s="43"/>
      <c r="P5" s="3"/>
    </row>
    <row r="6" spans="1:16" s="23" customFormat="1" ht="5.25" customHeight="1" x14ac:dyDescent="0.2">
      <c r="A6" s="1721"/>
      <c r="B6" s="1721"/>
      <c r="C6" s="1721"/>
      <c r="D6" s="1721"/>
      <c r="E6" s="1721"/>
      <c r="F6" s="1721"/>
      <c r="G6" s="1721"/>
      <c r="H6" s="1721"/>
      <c r="I6" s="1721"/>
      <c r="J6" s="1721"/>
      <c r="K6" s="1721"/>
      <c r="L6" s="1721"/>
      <c r="M6" s="1721"/>
      <c r="N6" s="1721"/>
      <c r="O6" s="1721"/>
      <c r="P6" s="1721"/>
    </row>
    <row r="7" spans="1:16" s="23" customFormat="1" ht="44.25" customHeight="1" x14ac:dyDescent="0.2">
      <c r="B7" s="1722" t="s">
        <v>2663</v>
      </c>
      <c r="C7" s="1354"/>
      <c r="D7" s="1355"/>
      <c r="E7" s="1723" t="s">
        <v>2689</v>
      </c>
      <c r="F7" s="1724"/>
      <c r="G7" s="1724"/>
      <c r="H7" s="1724"/>
      <c r="I7" s="1724"/>
      <c r="J7" s="1724"/>
      <c r="K7" s="1724"/>
      <c r="L7" s="1725"/>
      <c r="M7" s="1726" t="s">
        <v>2687</v>
      </c>
      <c r="N7" s="1293" t="s">
        <v>2688</v>
      </c>
      <c r="O7" s="1296" t="s">
        <v>1575</v>
      </c>
    </row>
    <row r="8" spans="1:16" s="23" customFormat="1" ht="9.75" customHeight="1" x14ac:dyDescent="0.2">
      <c r="B8" s="1356"/>
      <c r="C8" s="1357"/>
      <c r="D8" s="1358"/>
      <c r="E8" s="64" t="s">
        <v>248</v>
      </c>
      <c r="F8" s="65" t="s">
        <v>249</v>
      </c>
      <c r="G8" s="66" t="s">
        <v>250</v>
      </c>
      <c r="H8" s="66" t="s">
        <v>251</v>
      </c>
      <c r="I8" s="67" t="s">
        <v>252</v>
      </c>
      <c r="J8" s="68" t="s">
        <v>39</v>
      </c>
      <c r="K8" s="69" t="s">
        <v>24</v>
      </c>
      <c r="L8" s="1186" t="s">
        <v>2669</v>
      </c>
      <c r="M8" s="1727"/>
      <c r="N8" s="1294"/>
      <c r="O8" s="1296"/>
    </row>
    <row r="9" spans="1:16" s="23" customFormat="1" ht="36" customHeight="1" x14ac:dyDescent="0.2">
      <c r="B9" s="1359"/>
      <c r="C9" s="1360"/>
      <c r="D9" s="1361"/>
      <c r="E9" s="70" t="s">
        <v>253</v>
      </c>
      <c r="F9" s="71" t="s">
        <v>253</v>
      </c>
      <c r="G9" s="72" t="s">
        <v>254</v>
      </c>
      <c r="H9" s="72" t="s">
        <v>254</v>
      </c>
      <c r="I9" s="72" t="s">
        <v>254</v>
      </c>
      <c r="J9" s="73" t="s">
        <v>2680</v>
      </c>
      <c r="K9" s="74" t="s">
        <v>256</v>
      </c>
      <c r="L9" s="1187"/>
      <c r="M9" s="1728"/>
      <c r="N9" s="1295"/>
      <c r="O9" s="1296"/>
    </row>
    <row r="10" spans="1:16" s="23" customFormat="1" ht="27.75" customHeight="1" x14ac:dyDescent="0.2">
      <c r="B10" s="1729" t="s">
        <v>2686</v>
      </c>
      <c r="C10" s="1729"/>
      <c r="D10" s="1730"/>
      <c r="E10" s="215">
        <v>20</v>
      </c>
      <c r="F10" s="215">
        <v>25</v>
      </c>
      <c r="G10" s="215">
        <v>15</v>
      </c>
      <c r="H10" s="215">
        <v>13</v>
      </c>
      <c r="I10" s="215">
        <v>5</v>
      </c>
      <c r="J10" s="215">
        <v>16</v>
      </c>
      <c r="K10" s="215">
        <v>8</v>
      </c>
      <c r="L10" s="216">
        <v>4</v>
      </c>
      <c r="M10" s="75">
        <v>145</v>
      </c>
      <c r="N10" s="220">
        <v>10</v>
      </c>
      <c r="O10" s="226">
        <f>(M10-N10)/M10</f>
        <v>0.93103448275862066</v>
      </c>
    </row>
    <row r="11" spans="1:16" s="23" customFormat="1" ht="3.75" customHeight="1" x14ac:dyDescent="0.2">
      <c r="B11" s="302"/>
      <c r="C11" s="303"/>
      <c r="D11" s="304"/>
      <c r="E11" s="217"/>
      <c r="F11" s="217"/>
      <c r="G11" s="217"/>
      <c r="H11" s="217"/>
      <c r="I11" s="217"/>
      <c r="J11" s="217"/>
      <c r="K11" s="217"/>
      <c r="L11" s="217"/>
      <c r="M11" s="305"/>
      <c r="N11" s="221"/>
      <c r="O11" s="226"/>
    </row>
    <row r="12" spans="1:16" s="23" customFormat="1" ht="35.25" customHeight="1" x14ac:dyDescent="0.2">
      <c r="B12" s="1147" t="s">
        <v>2670</v>
      </c>
      <c r="C12" s="1148"/>
      <c r="D12" s="1149"/>
      <c r="E12" s="218">
        <f>E13+E14</f>
        <v>18</v>
      </c>
      <c r="F12" s="218">
        <f t="shared" ref="F12:L12" si="0">F13+F14</f>
        <v>23</v>
      </c>
      <c r="G12" s="218">
        <f t="shared" si="0"/>
        <v>15</v>
      </c>
      <c r="H12" s="218">
        <f t="shared" si="0"/>
        <v>13</v>
      </c>
      <c r="I12" s="218">
        <f t="shared" si="0"/>
        <v>5</v>
      </c>
      <c r="J12" s="218">
        <f t="shared" si="0"/>
        <v>16</v>
      </c>
      <c r="K12" s="218">
        <f t="shared" si="0"/>
        <v>2</v>
      </c>
      <c r="L12" s="218">
        <f t="shared" si="0"/>
        <v>1</v>
      </c>
      <c r="M12" s="75">
        <f>IF(AND(E12="",F12="",I12="",J12="",K12="",L12=""),"",SUM(E12:L12))</f>
        <v>93</v>
      </c>
      <c r="N12" s="222">
        <f>N13+N14</f>
        <v>8</v>
      </c>
      <c r="O12" s="226">
        <f t="shared" ref="O12:O20" si="1">(M12-N12)/M12</f>
        <v>0.91397849462365588</v>
      </c>
    </row>
    <row r="13" spans="1:16" s="23" customFormat="1" ht="30" customHeight="1" x14ac:dyDescent="0.2">
      <c r="B13" s="1175" t="s">
        <v>2678</v>
      </c>
      <c r="C13" s="1175"/>
      <c r="D13" s="1176"/>
      <c r="E13" s="215">
        <v>18</v>
      </c>
      <c r="F13" s="215">
        <v>22</v>
      </c>
      <c r="G13" s="215">
        <v>10</v>
      </c>
      <c r="H13" s="215">
        <v>3</v>
      </c>
      <c r="I13" s="215">
        <v>0</v>
      </c>
      <c r="J13" s="215">
        <v>3</v>
      </c>
      <c r="K13" s="215">
        <v>0</v>
      </c>
      <c r="L13" s="215">
        <v>0</v>
      </c>
      <c r="M13" s="75">
        <f>IF(AND(E13="",F13="",I13="",J13="",K13="",L13=""),"",SUM(E13:L13))</f>
        <v>56</v>
      </c>
      <c r="N13" s="220">
        <v>2</v>
      </c>
      <c r="O13" s="226">
        <f t="shared" si="1"/>
        <v>0.9642857142857143</v>
      </c>
    </row>
    <row r="14" spans="1:16" s="23" customFormat="1" ht="29.25" customHeight="1" x14ac:dyDescent="0.2">
      <c r="B14" s="1175" t="s">
        <v>2679</v>
      </c>
      <c r="C14" s="1175"/>
      <c r="D14" s="1176"/>
      <c r="E14" s="215">
        <v>0</v>
      </c>
      <c r="F14" s="215">
        <v>1</v>
      </c>
      <c r="G14" s="215">
        <v>5</v>
      </c>
      <c r="H14" s="215">
        <v>10</v>
      </c>
      <c r="I14" s="215">
        <v>5</v>
      </c>
      <c r="J14" s="215">
        <v>13</v>
      </c>
      <c r="K14" s="215">
        <v>2</v>
      </c>
      <c r="L14" s="215">
        <v>1</v>
      </c>
      <c r="M14" s="75">
        <f>IF(AND(E14="",F14="",I14="",J14="",K14="",L14=""),"",SUM(E14:L14))</f>
        <v>37</v>
      </c>
      <c r="N14" s="220">
        <v>6</v>
      </c>
      <c r="O14" s="226">
        <f t="shared" si="1"/>
        <v>0.83783783783783783</v>
      </c>
    </row>
    <row r="15" spans="1:16" s="23" customFormat="1" ht="3.75" customHeight="1" x14ac:dyDescent="0.2">
      <c r="B15" s="76"/>
      <c r="C15" s="77"/>
      <c r="D15" s="63"/>
      <c r="E15" s="219"/>
      <c r="F15" s="219"/>
      <c r="G15" s="219"/>
      <c r="H15" s="219"/>
      <c r="I15" s="219"/>
      <c r="J15" s="219"/>
      <c r="K15" s="219"/>
      <c r="L15" s="219"/>
      <c r="M15" s="75"/>
      <c r="N15" s="223"/>
      <c r="O15" s="226"/>
    </row>
    <row r="16" spans="1:16" s="23" customFormat="1" ht="72" customHeight="1" x14ac:dyDescent="0.2">
      <c r="B16" s="1731" t="s">
        <v>2672</v>
      </c>
      <c r="C16" s="1571"/>
      <c r="D16" s="1732"/>
      <c r="E16" s="215">
        <v>0</v>
      </c>
      <c r="F16" s="215">
        <v>2</v>
      </c>
      <c r="G16" s="215">
        <v>1</v>
      </c>
      <c r="H16" s="215">
        <v>4</v>
      </c>
      <c r="I16" s="215">
        <v>2</v>
      </c>
      <c r="J16" s="215">
        <v>6</v>
      </c>
      <c r="K16" s="215">
        <v>2</v>
      </c>
      <c r="L16" s="215">
        <v>0</v>
      </c>
      <c r="M16" s="75">
        <f>IF(AND(E16="",F16="",I16="",J16="",K16="",L16=""),"",SUM(E16:L16))</f>
        <v>17</v>
      </c>
      <c r="N16" s="220">
        <v>2</v>
      </c>
      <c r="O16" s="226">
        <f t="shared" si="1"/>
        <v>0.88235294117647056</v>
      </c>
    </row>
    <row r="17" spans="2:20" s="23" customFormat="1" ht="4.5" customHeight="1" x14ac:dyDescent="0.2">
      <c r="B17" s="1137"/>
      <c r="C17" s="1137"/>
      <c r="D17" s="1137"/>
      <c r="E17" s="78"/>
      <c r="F17" s="78"/>
      <c r="G17" s="78"/>
      <c r="H17" s="78"/>
      <c r="I17" s="78"/>
      <c r="J17" s="78"/>
      <c r="K17" s="78"/>
      <c r="L17" s="78"/>
      <c r="M17" s="78"/>
      <c r="N17" s="223"/>
      <c r="O17" s="226"/>
    </row>
    <row r="18" spans="2:20" s="23" customFormat="1" ht="35.25" customHeight="1" x14ac:dyDescent="0.2">
      <c r="B18" s="1138" t="s">
        <v>2676</v>
      </c>
      <c r="C18" s="1138"/>
      <c r="D18" s="1138"/>
      <c r="E18" s="1718" t="s">
        <v>2681</v>
      </c>
      <c r="F18" s="1719"/>
      <c r="G18" s="1719"/>
      <c r="H18" s="1720"/>
      <c r="I18" s="1718" t="s">
        <v>2682</v>
      </c>
      <c r="J18" s="1719"/>
      <c r="K18" s="1719"/>
      <c r="L18" s="1720"/>
      <c r="M18" s="657" t="s">
        <v>2683</v>
      </c>
      <c r="N18" s="224"/>
      <c r="O18" s="226"/>
    </row>
    <row r="19" spans="2:20" s="23" customFormat="1" ht="24" customHeight="1" x14ac:dyDescent="0.2">
      <c r="B19" s="815" t="s">
        <v>2685</v>
      </c>
      <c r="C19" s="815"/>
      <c r="D19" s="815"/>
      <c r="E19" s="1142">
        <v>60</v>
      </c>
      <c r="F19" s="1143"/>
      <c r="G19" s="1143"/>
      <c r="H19" s="1144"/>
      <c r="I19" s="1142">
        <v>3</v>
      </c>
      <c r="J19" s="1143"/>
      <c r="K19" s="1143"/>
      <c r="L19" s="1144"/>
      <c r="M19" s="80">
        <f>IF(AND(E19="",I19=""),"",SUM(E19:L19))</f>
        <v>63</v>
      </c>
      <c r="N19" s="225">
        <v>2</v>
      </c>
      <c r="O19" s="226">
        <f t="shared" si="1"/>
        <v>0.96825396825396826</v>
      </c>
    </row>
    <row r="20" spans="2:20" s="23" customFormat="1" ht="30.75" customHeight="1" x14ac:dyDescent="0.2">
      <c r="B20" s="815" t="s">
        <v>2684</v>
      </c>
      <c r="C20" s="1174"/>
      <c r="D20" s="1174"/>
      <c r="E20" s="1142">
        <v>5</v>
      </c>
      <c r="F20" s="1143"/>
      <c r="G20" s="1143"/>
      <c r="H20" s="1144"/>
      <c r="I20" s="1142">
        <v>1</v>
      </c>
      <c r="J20" s="1143"/>
      <c r="K20" s="1143"/>
      <c r="L20" s="1144"/>
      <c r="M20" s="80">
        <f>IF(AND(E20="",I20=""),"",E20*2+I20*2)</f>
        <v>12</v>
      </c>
      <c r="N20" s="225">
        <v>0</v>
      </c>
      <c r="O20" s="226">
        <f t="shared" si="1"/>
        <v>1</v>
      </c>
    </row>
    <row r="21" spans="2:20" s="23" customFormat="1" ht="14.1" customHeight="1" x14ac:dyDescent="0.2">
      <c r="B21" s="1167"/>
      <c r="C21" s="1168"/>
      <c r="D21" s="1169"/>
      <c r="E21" s="81"/>
      <c r="F21" s="82"/>
      <c r="G21" s="82"/>
      <c r="H21" s="82"/>
      <c r="I21" s="82"/>
      <c r="J21" s="82"/>
      <c r="K21" s="82"/>
      <c r="L21" s="82"/>
      <c r="M21" s="83">
        <f>IF(AND(M19="",M20=""),"",SUM(M19:M20))</f>
        <v>75</v>
      </c>
    </row>
    <row r="22" spans="2:20" s="23" customFormat="1" ht="26.25" customHeight="1" x14ac:dyDescent="0.2">
      <c r="B22" s="1170" t="s">
        <v>1578</v>
      </c>
      <c r="C22" s="1170"/>
      <c r="D22" s="1170"/>
      <c r="E22" s="1171">
        <f>IF(AND(E19="",E20=""),"",SUM(E19:H20))</f>
        <v>65</v>
      </c>
      <c r="F22" s="1172"/>
      <c r="G22" s="1172"/>
      <c r="H22" s="1173"/>
      <c r="I22" s="1171">
        <f>IF(AND(I19="",I20=""),"",SUM(I19:L20))</f>
        <v>4</v>
      </c>
      <c r="J22" s="1172"/>
      <c r="K22" s="1172"/>
      <c r="L22" s="1173"/>
      <c r="M22" s="84"/>
    </row>
    <row r="23" spans="2:20" s="23" customFormat="1" ht="9.75" customHeight="1" x14ac:dyDescent="0.2">
      <c r="B23" s="85"/>
      <c r="C23" s="85"/>
      <c r="D23" s="85"/>
      <c r="E23" s="86"/>
      <c r="F23" s="86"/>
      <c r="G23" s="86"/>
      <c r="H23" s="86"/>
      <c r="I23" s="86"/>
      <c r="J23" s="86"/>
      <c r="K23" s="86"/>
      <c r="L23" s="86"/>
      <c r="M23" s="86"/>
      <c r="N23" s="87"/>
      <c r="O23" s="87"/>
    </row>
    <row r="24" spans="2:20" s="23" customFormat="1" ht="28.5" customHeight="1" x14ac:dyDescent="0.2">
      <c r="T24" s="139"/>
    </row>
    <row r="25" spans="2:20" s="23" customFormat="1" ht="26.25" customHeight="1" thickBot="1" x14ac:dyDescent="0.25">
      <c r="O25" s="139"/>
    </row>
    <row r="26" spans="2:20" ht="56.25" customHeight="1" thickBot="1" x14ac:dyDescent="0.25">
      <c r="B26" s="806" t="s">
        <v>1791</v>
      </c>
      <c r="C26" s="1213"/>
      <c r="D26" s="1213"/>
      <c r="E26" s="1213"/>
      <c r="F26" s="1213"/>
      <c r="G26" s="1213"/>
      <c r="H26" s="1213"/>
      <c r="I26" s="1213"/>
      <c r="J26" s="1213"/>
      <c r="K26" s="1213"/>
      <c r="L26" s="1213"/>
      <c r="M26" s="1213"/>
      <c r="N26" s="1213"/>
      <c r="O26" s="1717"/>
    </row>
  </sheetData>
  <sheetProtection algorithmName="SHA-512" hashValue="M3ZCVbr+FseFtP9zaCB4HCT/hl6kxg0e/03Kfjfz/EeFbh2qf9xEmzwzE7ZX7i4lMya2h7Svos9rdBrwezafNw==" saltValue="7xpLwsats2TqnlcWoW2Etg==" spinCount="100000" sheet="1" selectLockedCells="1"/>
  <dataConsolidate link="1"/>
  <mergeCells count="29">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s>
  <dataValidations count="5">
    <dataValidation type="whole" allowBlank="1" showInputMessage="1" showErrorMessage="1" errorTitle="Eingabefehler" error="Ganze Zahl zwischen 0 und 5000 eingeben." sqref="N19:N20 E19:L20" xr:uid="{00000000-0002-0000-2C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C00-000001000000}"/>
    <dataValidation operator="greaterThan" allowBlank="1" showInputMessage="1" showErrorMessage="1" sqref="M10 M12:M17" xr:uid="{00000000-0002-0000-2C00-000002000000}"/>
    <dataValidation type="whole" allowBlank="1" showInputMessage="1" showErrorMessage="1" errorTitle="Eingabefehler" error="1. Ganze Zahl zwischen 0 und 5000 eingeben._x000a_2. Kann nicht kleiner sein als operierte Primärfälle" sqref="N10 E10:L10" xr:uid="{00000000-0002-0000-2C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C00-000004000000}">
      <formula1>0</formula1>
      <formula2>#REF!</formula2>
    </dataValidation>
  </dataValidations>
  <hyperlinks>
    <hyperlink ref="A3:C3" location="Inhaltsverzeichnis!A1" display="zurück zum Inhaltsverzeichnis" xr:uid="{00000000-0004-0000-2C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Y95"/>
  <sheetViews>
    <sheetView showGridLines="0" zoomScaleNormal="100" workbookViewId="0">
      <pane ySplit="3" topLeftCell="A4" activePane="bottomLeft" state="frozen"/>
      <selection pane="bottomLeft"/>
    </sheetView>
  </sheetViews>
  <sheetFormatPr baseColWidth="10" defaultColWidth="11.42578125" defaultRowHeight="15" x14ac:dyDescent="0.25"/>
  <cols>
    <col min="1" max="1" width="2.42578125" customWidth="1"/>
    <col min="2" max="2" width="8.140625" customWidth="1"/>
    <col min="3" max="3" width="9.28515625" customWidth="1"/>
    <col min="4" max="4" width="8.42578125" customWidth="1"/>
    <col min="5" max="5" width="8.7109375" customWidth="1"/>
    <col min="6" max="6" width="8.85546875" customWidth="1"/>
    <col min="7" max="7" width="9" customWidth="1"/>
    <col min="8" max="8" width="9.7109375" customWidth="1"/>
    <col min="9" max="9" width="11.28515625" customWidth="1"/>
    <col min="10" max="10" width="12.140625" customWidth="1"/>
    <col min="11" max="11" width="14.140625" customWidth="1"/>
    <col min="13" max="13" width="10.5703125" customWidth="1"/>
    <col min="14" max="14" width="18.42578125" customWidth="1"/>
    <col min="16" max="16" width="10.5703125" customWidth="1"/>
    <col min="17" max="17" width="9.42578125" customWidth="1"/>
    <col min="18" max="18" width="7.85546875" customWidth="1"/>
    <col min="19" max="19" width="7" customWidth="1"/>
    <col min="21" max="21" width="7.5703125" customWidth="1"/>
    <col min="22" max="22" width="7" customWidth="1"/>
    <col min="24" max="24" width="9.85546875" customWidth="1"/>
    <col min="25" max="25" width="6.28515625" customWidth="1"/>
  </cols>
  <sheetData>
    <row r="1" spans="1:12" ht="4.9000000000000004" customHeight="1" x14ac:dyDescent="0.25"/>
    <row r="2" spans="1:12" ht="27" customHeight="1" x14ac:dyDescent="0.25">
      <c r="B2" s="688" t="s">
        <v>2955</v>
      </c>
      <c r="C2" s="688"/>
      <c r="D2" s="688"/>
      <c r="E2" s="688"/>
      <c r="F2" s="688"/>
      <c r="G2" s="688"/>
      <c r="H2" s="688"/>
      <c r="I2" s="688"/>
      <c r="J2" s="688"/>
    </row>
    <row r="3" spans="1:12" s="3" customFormat="1" ht="20.100000000000001" customHeight="1" x14ac:dyDescent="0.2">
      <c r="A3" s="4"/>
      <c r="B3" s="710" t="s">
        <v>2882</v>
      </c>
      <c r="C3" s="710"/>
      <c r="D3" s="710"/>
      <c r="E3" s="710"/>
      <c r="F3" s="44"/>
      <c r="G3" s="38"/>
      <c r="H3" s="38"/>
      <c r="I3" s="38"/>
      <c r="J3" s="38"/>
      <c r="K3" s="56"/>
      <c r="L3" s="43"/>
    </row>
    <row r="4" spans="1:12" ht="15.75" thickBot="1" x14ac:dyDescent="0.3"/>
    <row r="5" spans="1:12" ht="73.5" customHeight="1" thickBot="1" x14ac:dyDescent="0.3">
      <c r="B5" s="874" t="s">
        <v>2784</v>
      </c>
      <c r="C5" s="875"/>
      <c r="D5" s="875"/>
      <c r="E5" s="875"/>
      <c r="F5" s="875"/>
      <c r="G5" s="875"/>
      <c r="H5" s="875"/>
      <c r="I5" s="875"/>
      <c r="J5" s="875"/>
      <c r="K5" s="876"/>
    </row>
    <row r="6" spans="1:12" s="13" customFormat="1" ht="24" customHeight="1" thickBot="1" x14ac:dyDescent="0.25"/>
    <row r="7" spans="1:12" s="13" customFormat="1" ht="35.1" customHeight="1" thickBot="1" x14ac:dyDescent="0.25">
      <c r="B7" s="806" t="s">
        <v>2001</v>
      </c>
      <c r="C7" s="807"/>
      <c r="D7" s="807"/>
      <c r="E7" s="807"/>
      <c r="F7" s="807"/>
      <c r="G7" s="807"/>
      <c r="H7" s="807"/>
      <c r="I7" s="807"/>
      <c r="J7" s="807"/>
      <c r="K7" s="808"/>
      <c r="L7" s="93"/>
    </row>
    <row r="8" spans="1:12" s="13" customFormat="1" ht="30.75" customHeight="1" thickBot="1" x14ac:dyDescent="0.25">
      <c r="B8" s="781" t="s">
        <v>1477</v>
      </c>
      <c r="C8" s="782"/>
      <c r="D8" s="782"/>
      <c r="E8" s="782"/>
      <c r="F8" s="783" t="s">
        <v>1997</v>
      </c>
      <c r="G8" s="783"/>
      <c r="H8" s="783"/>
      <c r="I8" s="762" t="s">
        <v>1468</v>
      </c>
      <c r="J8" s="762"/>
      <c r="K8" s="763"/>
      <c r="L8" s="93"/>
    </row>
    <row r="9" spans="1:12" s="13" customFormat="1" ht="72" customHeight="1" x14ac:dyDescent="0.2">
      <c r="B9" s="784" t="s">
        <v>2775</v>
      </c>
      <c r="C9" s="785"/>
      <c r="D9" s="785"/>
      <c r="E9" s="786"/>
      <c r="F9" s="793" t="s">
        <v>138</v>
      </c>
      <c r="G9" s="794"/>
      <c r="H9" s="830"/>
      <c r="I9" s="835" t="s">
        <v>53</v>
      </c>
      <c r="J9" s="836"/>
      <c r="K9" s="837"/>
      <c r="L9" s="93"/>
    </row>
    <row r="10" spans="1:12" s="13" customFormat="1" ht="78" customHeight="1" x14ac:dyDescent="0.2">
      <c r="B10" s="784"/>
      <c r="C10" s="785"/>
      <c r="D10" s="785"/>
      <c r="E10" s="786"/>
      <c r="F10" s="790"/>
      <c r="G10" s="791"/>
      <c r="H10" s="831"/>
      <c r="I10" s="838"/>
      <c r="J10" s="839"/>
      <c r="K10" s="840"/>
      <c r="L10" s="93"/>
    </row>
    <row r="11" spans="1:12" s="13" customFormat="1" ht="69.75" customHeight="1" x14ac:dyDescent="0.2">
      <c r="B11" s="730" t="s">
        <v>2004</v>
      </c>
      <c r="C11" s="731"/>
      <c r="D11" s="731"/>
      <c r="E11" s="731"/>
      <c r="F11" s="759" t="s">
        <v>79</v>
      </c>
      <c r="G11" s="759"/>
      <c r="H11" s="759"/>
      <c r="I11" s="760" t="s">
        <v>2705</v>
      </c>
      <c r="J11" s="760"/>
      <c r="K11" s="761"/>
      <c r="L11" s="91"/>
    </row>
    <row r="12" spans="1:12" s="13" customFormat="1" ht="25.5" customHeight="1" x14ac:dyDescent="0.2">
      <c r="B12" s="824" t="s">
        <v>1485</v>
      </c>
      <c r="C12" s="825"/>
      <c r="D12" s="825"/>
      <c r="E12" s="826"/>
      <c r="F12" s="764" t="s">
        <v>152</v>
      </c>
      <c r="G12" s="765"/>
      <c r="H12" s="766"/>
      <c r="I12" s="787" t="s">
        <v>510</v>
      </c>
      <c r="J12" s="788"/>
      <c r="K12" s="789"/>
      <c r="L12" s="91"/>
    </row>
    <row r="13" spans="1:12" s="13" customFormat="1" ht="24.75" customHeight="1" x14ac:dyDescent="0.2">
      <c r="B13" s="827"/>
      <c r="C13" s="828"/>
      <c r="D13" s="828"/>
      <c r="E13" s="829"/>
      <c r="F13" s="767"/>
      <c r="G13" s="768"/>
      <c r="H13" s="769"/>
      <c r="I13" s="790"/>
      <c r="J13" s="791"/>
      <c r="K13" s="792"/>
      <c r="L13" s="91"/>
    </row>
    <row r="14" spans="1:12" s="13" customFormat="1" ht="42" customHeight="1" x14ac:dyDescent="0.2">
      <c r="B14" s="814" t="s">
        <v>1486</v>
      </c>
      <c r="C14" s="815"/>
      <c r="D14" s="815"/>
      <c r="E14" s="815"/>
      <c r="F14" s="802" t="s">
        <v>158</v>
      </c>
      <c r="G14" s="803"/>
      <c r="H14" s="804"/>
      <c r="I14" s="802" t="s">
        <v>515</v>
      </c>
      <c r="J14" s="803"/>
      <c r="K14" s="805"/>
      <c r="L14" s="1"/>
    </row>
    <row r="15" spans="1:12" s="13" customFormat="1" ht="29.25" customHeight="1" x14ac:dyDescent="0.2">
      <c r="B15" s="814"/>
      <c r="C15" s="815"/>
      <c r="D15" s="815"/>
      <c r="E15" s="815"/>
      <c r="F15" s="717" t="s">
        <v>160</v>
      </c>
      <c r="G15" s="720"/>
      <c r="H15" s="721"/>
      <c r="I15" s="717" t="s">
        <v>2818</v>
      </c>
      <c r="J15" s="720"/>
      <c r="K15" s="822"/>
      <c r="L15" s="1"/>
    </row>
    <row r="16" spans="1:12" s="13" customFormat="1" ht="28.5" customHeight="1" x14ac:dyDescent="0.2">
      <c r="B16" s="814"/>
      <c r="C16" s="815"/>
      <c r="D16" s="815"/>
      <c r="E16" s="815"/>
      <c r="F16" s="811"/>
      <c r="G16" s="812"/>
      <c r="H16" s="813"/>
      <c r="I16" s="811"/>
      <c r="J16" s="812"/>
      <c r="K16" s="823"/>
      <c r="L16" s="1"/>
    </row>
    <row r="17" spans="2:12" s="13" customFormat="1" ht="37.5" customHeight="1" x14ac:dyDescent="0.2">
      <c r="B17" s="814"/>
      <c r="C17" s="815"/>
      <c r="D17" s="815"/>
      <c r="E17" s="815"/>
      <c r="F17" s="760" t="s">
        <v>162</v>
      </c>
      <c r="G17" s="760"/>
      <c r="H17" s="760"/>
      <c r="I17" s="760" t="s">
        <v>515</v>
      </c>
      <c r="J17" s="760"/>
      <c r="K17" s="761"/>
      <c r="L17" s="1"/>
    </row>
    <row r="18" spans="2:12" s="13" customFormat="1" ht="33.75" customHeight="1" x14ac:dyDescent="0.2">
      <c r="B18" s="814"/>
      <c r="C18" s="815"/>
      <c r="D18" s="815"/>
      <c r="E18" s="815"/>
      <c r="F18" s="717" t="s">
        <v>164</v>
      </c>
      <c r="G18" s="720"/>
      <c r="H18" s="721"/>
      <c r="I18" s="717" t="s">
        <v>1308</v>
      </c>
      <c r="J18" s="720"/>
      <c r="K18" s="822"/>
      <c r="L18" s="1"/>
    </row>
    <row r="19" spans="2:12" s="13" customFormat="1" ht="29.25" customHeight="1" x14ac:dyDescent="0.2">
      <c r="B19" s="814"/>
      <c r="C19" s="815"/>
      <c r="D19" s="815"/>
      <c r="E19" s="815"/>
      <c r="F19" s="811"/>
      <c r="G19" s="812"/>
      <c r="H19" s="813"/>
      <c r="I19" s="811"/>
      <c r="J19" s="812"/>
      <c r="K19" s="823"/>
      <c r="L19" s="1"/>
    </row>
    <row r="20" spans="2:12" s="13" customFormat="1" ht="36" customHeight="1" x14ac:dyDescent="0.2">
      <c r="B20" s="814"/>
      <c r="C20" s="815"/>
      <c r="D20" s="815"/>
      <c r="E20" s="815"/>
      <c r="F20" s="760" t="s">
        <v>166</v>
      </c>
      <c r="G20" s="760"/>
      <c r="H20" s="760"/>
      <c r="I20" s="760" t="s">
        <v>515</v>
      </c>
      <c r="J20" s="760"/>
      <c r="K20" s="761"/>
      <c r="L20" s="1"/>
    </row>
    <row r="21" spans="2:12" s="13" customFormat="1" ht="36.75" customHeight="1" x14ac:dyDescent="0.2">
      <c r="B21" s="814"/>
      <c r="C21" s="815"/>
      <c r="D21" s="815"/>
      <c r="E21" s="815"/>
      <c r="F21" s="760" t="s">
        <v>168</v>
      </c>
      <c r="G21" s="760"/>
      <c r="H21" s="760"/>
      <c r="I21" s="759" t="s">
        <v>1093</v>
      </c>
      <c r="J21" s="759"/>
      <c r="K21" s="771"/>
      <c r="L21" s="92"/>
    </row>
    <row r="22" spans="2:12" s="13" customFormat="1" ht="28.5" customHeight="1" x14ac:dyDescent="0.2">
      <c r="B22" s="814"/>
      <c r="C22" s="815"/>
      <c r="D22" s="815"/>
      <c r="E22" s="815"/>
      <c r="F22" s="717" t="s">
        <v>489</v>
      </c>
      <c r="G22" s="720"/>
      <c r="H22" s="721"/>
      <c r="I22" s="787" t="s">
        <v>1186</v>
      </c>
      <c r="J22" s="788"/>
      <c r="K22" s="789"/>
      <c r="L22" s="92"/>
    </row>
    <row r="23" spans="2:12" s="13" customFormat="1" ht="27.75" customHeight="1" x14ac:dyDescent="0.2">
      <c r="B23" s="814"/>
      <c r="C23" s="815"/>
      <c r="D23" s="815"/>
      <c r="E23" s="815"/>
      <c r="F23" s="811"/>
      <c r="G23" s="812"/>
      <c r="H23" s="813"/>
      <c r="I23" s="790"/>
      <c r="J23" s="791"/>
      <c r="K23" s="792"/>
      <c r="L23" s="92"/>
    </row>
    <row r="24" spans="2:12" s="13" customFormat="1" ht="44.25" customHeight="1" x14ac:dyDescent="0.2">
      <c r="B24" s="730"/>
      <c r="C24" s="731"/>
      <c r="D24" s="731"/>
      <c r="E24" s="731"/>
      <c r="F24" s="819" t="s">
        <v>156</v>
      </c>
      <c r="G24" s="820"/>
      <c r="H24" s="821"/>
      <c r="I24" s="756" t="s">
        <v>1101</v>
      </c>
      <c r="J24" s="757"/>
      <c r="K24" s="758"/>
      <c r="L24" s="92"/>
    </row>
    <row r="25" spans="2:12" s="13" customFormat="1" ht="37.5" customHeight="1" x14ac:dyDescent="0.2">
      <c r="B25" s="814"/>
      <c r="C25" s="815"/>
      <c r="D25" s="815"/>
      <c r="E25" s="815"/>
      <c r="F25" s="759" t="s">
        <v>171</v>
      </c>
      <c r="G25" s="759"/>
      <c r="H25" s="759"/>
      <c r="I25" s="760" t="s">
        <v>1482</v>
      </c>
      <c r="J25" s="760"/>
      <c r="K25" s="761"/>
      <c r="L25" s="92"/>
    </row>
    <row r="26" spans="2:12" s="13" customFormat="1" ht="32.25" customHeight="1" x14ac:dyDescent="0.2">
      <c r="B26" s="814"/>
      <c r="C26" s="815"/>
      <c r="D26" s="815"/>
      <c r="E26" s="815"/>
      <c r="F26" s="759"/>
      <c r="G26" s="759"/>
      <c r="H26" s="759"/>
      <c r="I26" s="760"/>
      <c r="J26" s="760"/>
      <c r="K26" s="761"/>
      <c r="L26" s="92"/>
    </row>
    <row r="27" spans="2:12" s="13" customFormat="1" ht="30" customHeight="1" x14ac:dyDescent="0.2">
      <c r="B27" s="772" t="s">
        <v>1487</v>
      </c>
      <c r="C27" s="773"/>
      <c r="D27" s="773"/>
      <c r="E27" s="774"/>
      <c r="F27" s="796" t="s">
        <v>1094</v>
      </c>
      <c r="G27" s="797"/>
      <c r="H27" s="798"/>
      <c r="I27" s="787" t="s">
        <v>38</v>
      </c>
      <c r="J27" s="788"/>
      <c r="K27" s="789"/>
      <c r="L27" s="92"/>
    </row>
    <row r="28" spans="2:12" s="13" customFormat="1" ht="28.5" customHeight="1" x14ac:dyDescent="0.2">
      <c r="B28" s="775"/>
      <c r="C28" s="776"/>
      <c r="D28" s="776"/>
      <c r="E28" s="777"/>
      <c r="F28" s="799"/>
      <c r="G28" s="800"/>
      <c r="H28" s="801"/>
      <c r="I28" s="793"/>
      <c r="J28" s="794"/>
      <c r="K28" s="795"/>
      <c r="L28" s="92"/>
    </row>
    <row r="29" spans="2:12" ht="51" customHeight="1" thickBot="1" x14ac:dyDescent="0.3">
      <c r="B29" s="778"/>
      <c r="C29" s="779"/>
      <c r="D29" s="779"/>
      <c r="E29" s="780"/>
      <c r="F29" s="756" t="s">
        <v>1183</v>
      </c>
      <c r="G29" s="757"/>
      <c r="H29" s="770"/>
      <c r="I29" s="759" t="s">
        <v>0</v>
      </c>
      <c r="J29" s="759"/>
      <c r="K29" s="771"/>
    </row>
    <row r="30" spans="2:12" s="13" customFormat="1" ht="33" customHeight="1" x14ac:dyDescent="0.2">
      <c r="B30" s="841" t="s">
        <v>1490</v>
      </c>
      <c r="C30" s="842"/>
      <c r="D30" s="842"/>
      <c r="E30" s="843"/>
      <c r="F30" s="832" t="s">
        <v>1097</v>
      </c>
      <c r="G30" s="833"/>
      <c r="H30" s="833"/>
      <c r="I30" s="833"/>
      <c r="J30" s="833"/>
      <c r="K30" s="834"/>
      <c r="L30" s="92"/>
    </row>
    <row r="31" spans="2:12" s="13" customFormat="1" ht="39.75" customHeight="1" x14ac:dyDescent="0.2">
      <c r="B31" s="775"/>
      <c r="C31" s="776"/>
      <c r="D31" s="776"/>
      <c r="E31" s="777"/>
      <c r="F31" s="750" t="s">
        <v>471</v>
      </c>
      <c r="G31" s="750"/>
      <c r="H31" s="750"/>
      <c r="I31" s="809" t="s">
        <v>1481</v>
      </c>
      <c r="J31" s="809"/>
      <c r="K31" s="810"/>
    </row>
    <row r="32" spans="2:12" s="13" customFormat="1" ht="37.5" customHeight="1" x14ac:dyDescent="0.2">
      <c r="B32" s="775"/>
      <c r="C32" s="776"/>
      <c r="D32" s="776"/>
      <c r="E32" s="777"/>
      <c r="F32" s="750" t="s">
        <v>1095</v>
      </c>
      <c r="G32" s="750"/>
      <c r="H32" s="750"/>
      <c r="I32" s="809" t="s">
        <v>1481</v>
      </c>
      <c r="J32" s="809"/>
      <c r="K32" s="810"/>
    </row>
    <row r="33" spans="2:12" s="13" customFormat="1" ht="48" customHeight="1" thickBot="1" x14ac:dyDescent="0.25">
      <c r="B33" s="844"/>
      <c r="C33" s="779"/>
      <c r="D33" s="779"/>
      <c r="E33" s="780"/>
      <c r="F33" s="816" t="s">
        <v>1096</v>
      </c>
      <c r="G33" s="816"/>
      <c r="H33" s="816"/>
      <c r="I33" s="817" t="s">
        <v>1481</v>
      </c>
      <c r="J33" s="817"/>
      <c r="K33" s="818"/>
    </row>
    <row r="34" spans="2:12" s="13" customFormat="1" ht="37.5" customHeight="1" thickBot="1" x14ac:dyDescent="0.25">
      <c r="B34" s="133"/>
      <c r="C34" s="133"/>
      <c r="D34" s="133"/>
      <c r="E34" s="133"/>
      <c r="F34" s="134"/>
      <c r="G34" s="134"/>
      <c r="H34" s="134"/>
      <c r="I34" s="134"/>
      <c r="J34" s="134"/>
      <c r="K34" s="134"/>
    </row>
    <row r="35" spans="2:12" s="13" customFormat="1" ht="35.1" customHeight="1" thickBot="1" x14ac:dyDescent="0.25">
      <c r="B35" s="806" t="s">
        <v>2002</v>
      </c>
      <c r="C35" s="807"/>
      <c r="D35" s="807"/>
      <c r="E35" s="807"/>
      <c r="F35" s="807"/>
      <c r="G35" s="807"/>
      <c r="H35" s="807"/>
      <c r="I35" s="807"/>
      <c r="J35" s="807"/>
      <c r="K35" s="808"/>
    </row>
    <row r="36" spans="2:12" s="13" customFormat="1" ht="30.75" customHeight="1" thickBot="1" x14ac:dyDescent="0.25">
      <c r="B36" s="781" t="s">
        <v>1477</v>
      </c>
      <c r="C36" s="782"/>
      <c r="D36" s="782"/>
      <c r="E36" s="782"/>
      <c r="F36" s="783" t="s">
        <v>1997</v>
      </c>
      <c r="G36" s="783"/>
      <c r="H36" s="783"/>
      <c r="I36" s="762" t="s">
        <v>1468</v>
      </c>
      <c r="J36" s="762"/>
      <c r="K36" s="763"/>
      <c r="L36" s="93"/>
    </row>
    <row r="37" spans="2:12" s="13" customFormat="1" ht="61.5" customHeight="1" x14ac:dyDescent="0.2">
      <c r="B37" s="784" t="s">
        <v>2775</v>
      </c>
      <c r="C37" s="785"/>
      <c r="D37" s="785"/>
      <c r="E37" s="786"/>
      <c r="F37" s="793" t="s">
        <v>138</v>
      </c>
      <c r="G37" s="794"/>
      <c r="H37" s="830"/>
      <c r="I37" s="877" t="s">
        <v>53</v>
      </c>
      <c r="J37" s="878"/>
      <c r="K37" s="879"/>
      <c r="L37" s="93"/>
    </row>
    <row r="38" spans="2:12" s="13" customFormat="1" ht="81.75" customHeight="1" x14ac:dyDescent="0.2">
      <c r="B38" s="784"/>
      <c r="C38" s="785"/>
      <c r="D38" s="785"/>
      <c r="E38" s="786"/>
      <c r="F38" s="790"/>
      <c r="G38" s="791"/>
      <c r="H38" s="831"/>
      <c r="I38" s="811"/>
      <c r="J38" s="812"/>
      <c r="K38" s="823"/>
      <c r="L38" s="93"/>
    </row>
    <row r="39" spans="2:12" s="13" customFormat="1" ht="66.75" customHeight="1" x14ac:dyDescent="0.2">
      <c r="B39" s="730" t="s">
        <v>2004</v>
      </c>
      <c r="C39" s="731"/>
      <c r="D39" s="731"/>
      <c r="E39" s="731"/>
      <c r="F39" s="759" t="s">
        <v>79</v>
      </c>
      <c r="G39" s="759"/>
      <c r="H39" s="759"/>
      <c r="I39" s="760" t="s">
        <v>2705</v>
      </c>
      <c r="J39" s="760"/>
      <c r="K39" s="761"/>
      <c r="L39" s="91"/>
    </row>
    <row r="40" spans="2:12" s="13" customFormat="1" ht="25.5" customHeight="1" x14ac:dyDescent="0.2">
      <c r="B40" s="824" t="s">
        <v>1485</v>
      </c>
      <c r="C40" s="825"/>
      <c r="D40" s="825"/>
      <c r="E40" s="826"/>
      <c r="F40" s="796" t="s">
        <v>152</v>
      </c>
      <c r="G40" s="797"/>
      <c r="H40" s="798"/>
      <c r="I40" s="787" t="s">
        <v>510</v>
      </c>
      <c r="J40" s="788"/>
      <c r="K40" s="789"/>
      <c r="L40" s="91"/>
    </row>
    <row r="41" spans="2:12" s="13" customFormat="1" ht="24.75" customHeight="1" x14ac:dyDescent="0.2">
      <c r="B41" s="827"/>
      <c r="C41" s="828"/>
      <c r="D41" s="828"/>
      <c r="E41" s="829"/>
      <c r="F41" s="880"/>
      <c r="G41" s="881"/>
      <c r="H41" s="705"/>
      <c r="I41" s="790"/>
      <c r="J41" s="791"/>
      <c r="K41" s="792"/>
      <c r="L41" s="91"/>
    </row>
    <row r="42" spans="2:12" s="13" customFormat="1" ht="42" customHeight="1" x14ac:dyDescent="0.2">
      <c r="B42" s="814" t="s">
        <v>1486</v>
      </c>
      <c r="C42" s="815"/>
      <c r="D42" s="815"/>
      <c r="E42" s="815"/>
      <c r="F42" s="802" t="s">
        <v>158</v>
      </c>
      <c r="G42" s="803"/>
      <c r="H42" s="804"/>
      <c r="I42" s="802" t="s">
        <v>515</v>
      </c>
      <c r="J42" s="803"/>
      <c r="K42" s="805"/>
      <c r="L42" s="1"/>
    </row>
    <row r="43" spans="2:12" s="13" customFormat="1" ht="29.25" customHeight="1" x14ac:dyDescent="0.2">
      <c r="B43" s="814"/>
      <c r="C43" s="815"/>
      <c r="D43" s="815"/>
      <c r="E43" s="815"/>
      <c r="F43" s="717" t="s">
        <v>160</v>
      </c>
      <c r="G43" s="720"/>
      <c r="H43" s="721"/>
      <c r="I43" s="717" t="s">
        <v>2818</v>
      </c>
      <c r="J43" s="720"/>
      <c r="K43" s="822"/>
      <c r="L43" s="1"/>
    </row>
    <row r="44" spans="2:12" s="13" customFormat="1" ht="28.5" customHeight="1" x14ac:dyDescent="0.2">
      <c r="B44" s="814"/>
      <c r="C44" s="815"/>
      <c r="D44" s="815"/>
      <c r="E44" s="815"/>
      <c r="F44" s="811"/>
      <c r="G44" s="812"/>
      <c r="H44" s="813"/>
      <c r="I44" s="811"/>
      <c r="J44" s="812"/>
      <c r="K44" s="823"/>
      <c r="L44" s="1"/>
    </row>
    <row r="45" spans="2:12" s="13" customFormat="1" ht="37.5" customHeight="1" x14ac:dyDescent="0.2">
      <c r="B45" s="814"/>
      <c r="C45" s="815"/>
      <c r="D45" s="815"/>
      <c r="E45" s="815"/>
      <c r="F45" s="760" t="s">
        <v>162</v>
      </c>
      <c r="G45" s="760"/>
      <c r="H45" s="760"/>
      <c r="I45" s="760" t="s">
        <v>515</v>
      </c>
      <c r="J45" s="760"/>
      <c r="K45" s="761"/>
      <c r="L45" s="1"/>
    </row>
    <row r="46" spans="2:12" s="13" customFormat="1" ht="33.75" customHeight="1" x14ac:dyDescent="0.2">
      <c r="B46" s="814"/>
      <c r="C46" s="815"/>
      <c r="D46" s="815"/>
      <c r="E46" s="815"/>
      <c r="F46" s="717" t="s">
        <v>164</v>
      </c>
      <c r="G46" s="720"/>
      <c r="H46" s="721"/>
      <c r="I46" s="717" t="s">
        <v>1308</v>
      </c>
      <c r="J46" s="720"/>
      <c r="K46" s="822"/>
      <c r="L46" s="1"/>
    </row>
    <row r="47" spans="2:12" s="13" customFormat="1" ht="29.25" customHeight="1" x14ac:dyDescent="0.2">
      <c r="B47" s="814"/>
      <c r="C47" s="815"/>
      <c r="D47" s="815"/>
      <c r="E47" s="815"/>
      <c r="F47" s="811"/>
      <c r="G47" s="812"/>
      <c r="H47" s="813"/>
      <c r="I47" s="811"/>
      <c r="J47" s="812"/>
      <c r="K47" s="823"/>
      <c r="L47" s="1"/>
    </row>
    <row r="48" spans="2:12" s="13" customFormat="1" ht="36" customHeight="1" x14ac:dyDescent="0.2">
      <c r="B48" s="814"/>
      <c r="C48" s="815"/>
      <c r="D48" s="815"/>
      <c r="E48" s="815"/>
      <c r="F48" s="760" t="s">
        <v>166</v>
      </c>
      <c r="G48" s="760"/>
      <c r="H48" s="760"/>
      <c r="I48" s="760" t="s">
        <v>515</v>
      </c>
      <c r="J48" s="760"/>
      <c r="K48" s="761"/>
      <c r="L48" s="1"/>
    </row>
    <row r="49" spans="2:25" s="13" customFormat="1" ht="36.75" customHeight="1" x14ac:dyDescent="0.2">
      <c r="B49" s="814"/>
      <c r="C49" s="815"/>
      <c r="D49" s="815"/>
      <c r="E49" s="815"/>
      <c r="F49" s="760" t="s">
        <v>168</v>
      </c>
      <c r="G49" s="760"/>
      <c r="H49" s="760"/>
      <c r="I49" s="759" t="s">
        <v>1093</v>
      </c>
      <c r="J49" s="759"/>
      <c r="K49" s="771"/>
      <c r="L49" s="92"/>
    </row>
    <row r="50" spans="2:25" s="13" customFormat="1" ht="28.5" customHeight="1" x14ac:dyDescent="0.2">
      <c r="B50" s="814"/>
      <c r="C50" s="815"/>
      <c r="D50" s="815"/>
      <c r="E50" s="815"/>
      <c r="F50" s="717" t="s">
        <v>489</v>
      </c>
      <c r="G50" s="720"/>
      <c r="H50" s="721"/>
      <c r="I50" s="787" t="s">
        <v>1186</v>
      </c>
      <c r="J50" s="788"/>
      <c r="K50" s="789"/>
      <c r="L50" s="92"/>
    </row>
    <row r="51" spans="2:25" s="13" customFormat="1" ht="27.75" customHeight="1" x14ac:dyDescent="0.2">
      <c r="B51" s="814"/>
      <c r="C51" s="815"/>
      <c r="D51" s="815"/>
      <c r="E51" s="815"/>
      <c r="F51" s="811"/>
      <c r="G51" s="812"/>
      <c r="H51" s="813"/>
      <c r="I51" s="790"/>
      <c r="J51" s="791"/>
      <c r="K51" s="792"/>
      <c r="L51" s="92"/>
    </row>
    <row r="52" spans="2:25" s="13" customFormat="1" ht="44.25" customHeight="1" x14ac:dyDescent="0.2">
      <c r="B52" s="730"/>
      <c r="C52" s="731"/>
      <c r="D52" s="731"/>
      <c r="E52" s="731"/>
      <c r="F52" s="819" t="s">
        <v>156</v>
      </c>
      <c r="G52" s="820"/>
      <c r="H52" s="821"/>
      <c r="I52" s="756" t="s">
        <v>1101</v>
      </c>
      <c r="J52" s="757"/>
      <c r="K52" s="758"/>
      <c r="L52" s="92"/>
    </row>
    <row r="53" spans="2:25" s="13" customFormat="1" ht="37.5" customHeight="1" x14ac:dyDescent="0.2">
      <c r="B53" s="814"/>
      <c r="C53" s="815"/>
      <c r="D53" s="815"/>
      <c r="E53" s="815"/>
      <c r="F53" s="759" t="s">
        <v>171</v>
      </c>
      <c r="G53" s="759"/>
      <c r="H53" s="759"/>
      <c r="I53" s="845" t="s">
        <v>1482</v>
      </c>
      <c r="J53" s="845"/>
      <c r="K53" s="846"/>
      <c r="L53" s="92"/>
    </row>
    <row r="54" spans="2:25" s="13" customFormat="1" ht="32.25" customHeight="1" x14ac:dyDescent="0.2">
      <c r="B54" s="814"/>
      <c r="C54" s="815"/>
      <c r="D54" s="815"/>
      <c r="E54" s="815"/>
      <c r="F54" s="759"/>
      <c r="G54" s="759"/>
      <c r="H54" s="759"/>
      <c r="I54" s="845"/>
      <c r="J54" s="845"/>
      <c r="K54" s="846"/>
      <c r="L54" s="92"/>
    </row>
    <row r="55" spans="2:25" s="13" customFormat="1" ht="30" customHeight="1" x14ac:dyDescent="0.2">
      <c r="B55" s="882" t="s">
        <v>1487</v>
      </c>
      <c r="C55" s="883"/>
      <c r="D55" s="883"/>
      <c r="E55" s="884"/>
      <c r="F55" s="796" t="s">
        <v>1094</v>
      </c>
      <c r="G55" s="797"/>
      <c r="H55" s="798"/>
      <c r="I55" s="787" t="s">
        <v>38</v>
      </c>
      <c r="J55" s="788"/>
      <c r="K55" s="789"/>
      <c r="L55" s="92"/>
    </row>
    <row r="56" spans="2:25" s="13" customFormat="1" ht="28.5" customHeight="1" x14ac:dyDescent="0.2">
      <c r="B56" s="885"/>
      <c r="C56" s="886"/>
      <c r="D56" s="886"/>
      <c r="E56" s="887"/>
      <c r="F56" s="799"/>
      <c r="G56" s="800"/>
      <c r="H56" s="801"/>
      <c r="I56" s="793"/>
      <c r="J56" s="794"/>
      <c r="K56" s="795"/>
      <c r="L56" s="92"/>
    </row>
    <row r="57" spans="2:25" ht="51" customHeight="1" thickBot="1" x14ac:dyDescent="0.3">
      <c r="B57" s="888"/>
      <c r="C57" s="889"/>
      <c r="D57" s="889"/>
      <c r="E57" s="890"/>
      <c r="F57" s="756" t="s">
        <v>1183</v>
      </c>
      <c r="G57" s="757"/>
      <c r="H57" s="770"/>
      <c r="I57" s="759" t="s">
        <v>0</v>
      </c>
      <c r="J57" s="759"/>
      <c r="K57" s="771"/>
    </row>
    <row r="58" spans="2:25" s="13" customFormat="1" ht="40.5" customHeight="1" thickBot="1" x14ac:dyDescent="0.25">
      <c r="B58" s="865" t="s">
        <v>1488</v>
      </c>
      <c r="C58" s="866"/>
      <c r="D58" s="866"/>
      <c r="E58" s="867"/>
      <c r="F58" s="868" t="s">
        <v>491</v>
      </c>
      <c r="G58" s="868"/>
      <c r="H58" s="868"/>
      <c r="I58" s="869" t="s">
        <v>1098</v>
      </c>
      <c r="J58" s="869"/>
      <c r="K58" s="870"/>
    </row>
    <row r="59" spans="2:25" s="13" customFormat="1" ht="42.75" customHeight="1" x14ac:dyDescent="0.2">
      <c r="B59" s="853" t="s">
        <v>2006</v>
      </c>
      <c r="C59" s="854"/>
      <c r="D59" s="854"/>
      <c r="E59" s="854"/>
      <c r="F59" s="871" t="s">
        <v>401</v>
      </c>
      <c r="G59" s="871"/>
      <c r="H59" s="871"/>
      <c r="I59" s="872" t="s">
        <v>54</v>
      </c>
      <c r="J59" s="872"/>
      <c r="K59" s="873"/>
    </row>
    <row r="60" spans="2:25" ht="24.75" customHeight="1" x14ac:dyDescent="0.25">
      <c r="B60" s="730"/>
      <c r="C60" s="731"/>
      <c r="D60" s="731"/>
      <c r="E60" s="731"/>
      <c r="F60" s="857" t="s">
        <v>1484</v>
      </c>
      <c r="G60" s="857"/>
      <c r="H60" s="857"/>
      <c r="I60" s="857"/>
      <c r="J60" s="857"/>
      <c r="K60" s="858"/>
      <c r="T60" s="13"/>
      <c r="U60" s="13"/>
      <c r="V60" s="13"/>
      <c r="W60" s="13"/>
      <c r="X60" s="13"/>
      <c r="Y60" s="13"/>
    </row>
    <row r="61" spans="2:25" ht="46.5" customHeight="1" x14ac:dyDescent="0.25">
      <c r="B61" s="730"/>
      <c r="C61" s="731"/>
      <c r="D61" s="731"/>
      <c r="E61" s="731"/>
      <c r="F61" s="749" t="s">
        <v>298</v>
      </c>
      <c r="G61" s="749"/>
      <c r="H61" s="749"/>
      <c r="I61" s="750" t="s">
        <v>17</v>
      </c>
      <c r="J61" s="750"/>
      <c r="K61" s="751"/>
    </row>
    <row r="62" spans="2:25" ht="51.75" customHeight="1" x14ac:dyDescent="0.25">
      <c r="B62" s="730"/>
      <c r="C62" s="731"/>
      <c r="D62" s="731"/>
      <c r="E62" s="731"/>
      <c r="F62" s="861" t="s">
        <v>1188</v>
      </c>
      <c r="G62" s="862"/>
      <c r="H62" s="863"/>
      <c r="I62" s="819" t="s">
        <v>1940</v>
      </c>
      <c r="J62" s="820"/>
      <c r="K62" s="864"/>
    </row>
    <row r="63" spans="2:25" ht="25.5" customHeight="1" x14ac:dyDescent="0.25">
      <c r="B63" s="730"/>
      <c r="C63" s="731"/>
      <c r="D63" s="731"/>
      <c r="E63" s="731"/>
      <c r="F63" s="857" t="s">
        <v>1483</v>
      </c>
      <c r="G63" s="857"/>
      <c r="H63" s="857"/>
      <c r="I63" s="857"/>
      <c r="J63" s="857"/>
      <c r="K63" s="858"/>
      <c r="M63" s="13"/>
      <c r="N63" s="13"/>
    </row>
    <row r="64" spans="2:25" ht="38.25" customHeight="1" x14ac:dyDescent="0.25">
      <c r="B64" s="855"/>
      <c r="C64" s="856"/>
      <c r="D64" s="856"/>
      <c r="E64" s="856"/>
      <c r="F64" s="749" t="s">
        <v>299</v>
      </c>
      <c r="G64" s="749"/>
      <c r="H64" s="749"/>
      <c r="I64" s="750" t="s">
        <v>17</v>
      </c>
      <c r="J64" s="750"/>
      <c r="K64" s="751"/>
      <c r="M64" s="13"/>
      <c r="N64" s="13"/>
    </row>
    <row r="65" spans="2:12" ht="51" customHeight="1" thickBot="1" x14ac:dyDescent="0.3">
      <c r="B65" s="732"/>
      <c r="C65" s="733"/>
      <c r="D65" s="733"/>
      <c r="E65" s="733"/>
      <c r="F65" s="891" t="s">
        <v>1189</v>
      </c>
      <c r="G65" s="891"/>
      <c r="H65" s="891"/>
      <c r="I65" s="859" t="s">
        <v>1940</v>
      </c>
      <c r="J65" s="859"/>
      <c r="K65" s="860"/>
      <c r="L65" s="299"/>
    </row>
    <row r="66" spans="2:12" ht="39.75" customHeight="1" thickBot="1" x14ac:dyDescent="0.3"/>
    <row r="67" spans="2:12" ht="35.1" customHeight="1" thickBot="1" x14ac:dyDescent="0.3">
      <c r="B67" s="806" t="s">
        <v>2003</v>
      </c>
      <c r="C67" s="807"/>
      <c r="D67" s="807"/>
      <c r="E67" s="807"/>
      <c r="F67" s="807"/>
      <c r="G67" s="807"/>
      <c r="H67" s="807"/>
      <c r="I67" s="807"/>
      <c r="J67" s="807"/>
      <c r="K67" s="808"/>
    </row>
    <row r="68" spans="2:12" s="13" customFormat="1" ht="30.75" customHeight="1" thickBot="1" x14ac:dyDescent="0.25">
      <c r="B68" s="781" t="s">
        <v>1477</v>
      </c>
      <c r="C68" s="782"/>
      <c r="D68" s="782"/>
      <c r="E68" s="782"/>
      <c r="F68" s="783" t="s">
        <v>1997</v>
      </c>
      <c r="G68" s="783"/>
      <c r="H68" s="783"/>
      <c r="I68" s="762" t="s">
        <v>1468</v>
      </c>
      <c r="J68" s="762"/>
      <c r="K68" s="763"/>
      <c r="L68" s="93"/>
    </row>
    <row r="69" spans="2:12" s="13" customFormat="1" ht="61.5" customHeight="1" x14ac:dyDescent="0.2">
      <c r="B69" s="784" t="s">
        <v>2775</v>
      </c>
      <c r="C69" s="785"/>
      <c r="D69" s="785"/>
      <c r="E69" s="786"/>
      <c r="F69" s="793" t="s">
        <v>138</v>
      </c>
      <c r="G69" s="794"/>
      <c r="H69" s="830"/>
      <c r="I69" s="877" t="s">
        <v>53</v>
      </c>
      <c r="J69" s="878"/>
      <c r="K69" s="879"/>
      <c r="L69" s="93"/>
    </row>
    <row r="70" spans="2:12" s="13" customFormat="1" ht="81.75" customHeight="1" x14ac:dyDescent="0.2">
      <c r="B70" s="784"/>
      <c r="C70" s="785"/>
      <c r="D70" s="785"/>
      <c r="E70" s="786"/>
      <c r="F70" s="790"/>
      <c r="G70" s="791"/>
      <c r="H70" s="831"/>
      <c r="I70" s="811"/>
      <c r="J70" s="812"/>
      <c r="K70" s="823"/>
      <c r="L70" s="93"/>
    </row>
    <row r="71" spans="2:12" s="13" customFormat="1" ht="66.75" customHeight="1" x14ac:dyDescent="0.2">
      <c r="B71" s="730" t="s">
        <v>2004</v>
      </c>
      <c r="C71" s="731"/>
      <c r="D71" s="731"/>
      <c r="E71" s="731"/>
      <c r="F71" s="759" t="s">
        <v>79</v>
      </c>
      <c r="G71" s="759"/>
      <c r="H71" s="759"/>
      <c r="I71" s="760" t="s">
        <v>2705</v>
      </c>
      <c r="J71" s="760"/>
      <c r="K71" s="761"/>
      <c r="L71" s="91"/>
    </row>
    <row r="72" spans="2:12" ht="45.75" customHeight="1" x14ac:dyDescent="0.25">
      <c r="B72" s="814" t="s">
        <v>1485</v>
      </c>
      <c r="C72" s="815"/>
      <c r="D72" s="815"/>
      <c r="E72" s="815"/>
      <c r="F72" s="847" t="s">
        <v>152</v>
      </c>
      <c r="G72" s="847"/>
      <c r="H72" s="847"/>
      <c r="I72" s="759" t="s">
        <v>510</v>
      </c>
      <c r="J72" s="759"/>
      <c r="K72" s="771"/>
    </row>
    <row r="73" spans="2:12" ht="36.75" customHeight="1" x14ac:dyDescent="0.25">
      <c r="B73" s="824" t="s">
        <v>1486</v>
      </c>
      <c r="C73" s="825"/>
      <c r="D73" s="825"/>
      <c r="E73" s="826"/>
      <c r="F73" s="729" t="s">
        <v>342</v>
      </c>
      <c r="G73" s="729"/>
      <c r="H73" s="729"/>
      <c r="I73" s="760" t="s">
        <v>2510</v>
      </c>
      <c r="J73" s="760"/>
      <c r="K73" s="761"/>
    </row>
    <row r="74" spans="2:12" ht="44.25" customHeight="1" x14ac:dyDescent="0.25">
      <c r="B74" s="775"/>
      <c r="C74" s="776"/>
      <c r="D74" s="776"/>
      <c r="E74" s="777"/>
      <c r="F74" s="729" t="s">
        <v>182</v>
      </c>
      <c r="G74" s="729"/>
      <c r="H74" s="729"/>
      <c r="I74" s="760" t="s">
        <v>1308</v>
      </c>
      <c r="J74" s="760"/>
      <c r="K74" s="761"/>
    </row>
    <row r="75" spans="2:12" ht="44.25" customHeight="1" x14ac:dyDescent="0.25">
      <c r="B75" s="775"/>
      <c r="C75" s="776"/>
      <c r="D75" s="776"/>
      <c r="E75" s="777"/>
      <c r="F75" s="729" t="s">
        <v>1190</v>
      </c>
      <c r="G75" s="729"/>
      <c r="H75" s="729"/>
      <c r="I75" s="759" t="s">
        <v>1093</v>
      </c>
      <c r="J75" s="759"/>
      <c r="K75" s="771"/>
    </row>
    <row r="76" spans="2:12" ht="42" customHeight="1" x14ac:dyDescent="0.25">
      <c r="B76" s="775"/>
      <c r="C76" s="776"/>
      <c r="D76" s="776"/>
      <c r="E76" s="777"/>
      <c r="F76" s="729" t="s">
        <v>1191</v>
      </c>
      <c r="G76" s="729"/>
      <c r="H76" s="729"/>
      <c r="I76" s="759" t="s">
        <v>1187</v>
      </c>
      <c r="J76" s="759"/>
      <c r="K76" s="771"/>
    </row>
    <row r="77" spans="2:12" ht="42" customHeight="1" x14ac:dyDescent="0.25">
      <c r="B77" s="775"/>
      <c r="C77" s="776"/>
      <c r="D77" s="776"/>
      <c r="E77" s="777"/>
      <c r="F77" s="848" t="s">
        <v>156</v>
      </c>
      <c r="G77" s="849"/>
      <c r="H77" s="850"/>
      <c r="I77" s="756" t="s">
        <v>1101</v>
      </c>
      <c r="J77" s="757"/>
      <c r="K77" s="758"/>
    </row>
    <row r="78" spans="2:12" ht="77.25" customHeight="1" x14ac:dyDescent="0.25">
      <c r="B78" s="775"/>
      <c r="C78" s="776"/>
      <c r="D78" s="776"/>
      <c r="E78" s="777"/>
      <c r="F78" s="851" t="s">
        <v>1192</v>
      </c>
      <c r="G78" s="851"/>
      <c r="H78" s="851"/>
      <c r="I78" s="852" t="s">
        <v>1482</v>
      </c>
      <c r="J78" s="845"/>
      <c r="K78" s="846"/>
    </row>
    <row r="79" spans="2:12" ht="51" customHeight="1" x14ac:dyDescent="0.25">
      <c r="B79" s="824" t="s">
        <v>1487</v>
      </c>
      <c r="C79" s="825"/>
      <c r="D79" s="825"/>
      <c r="E79" s="826"/>
      <c r="F79" s="847" t="s">
        <v>1094</v>
      </c>
      <c r="G79" s="847"/>
      <c r="H79" s="847"/>
      <c r="I79" s="759" t="s">
        <v>38</v>
      </c>
      <c r="J79" s="759"/>
      <c r="K79" s="771"/>
    </row>
    <row r="80" spans="2:12" ht="51" customHeight="1" x14ac:dyDescent="0.25">
      <c r="B80" s="827"/>
      <c r="C80" s="828"/>
      <c r="D80" s="828"/>
      <c r="E80" s="829"/>
      <c r="F80" s="756" t="s">
        <v>1183</v>
      </c>
      <c r="G80" s="757"/>
      <c r="H80" s="770"/>
      <c r="I80" s="759" t="s">
        <v>0</v>
      </c>
      <c r="J80" s="759"/>
      <c r="K80" s="771"/>
    </row>
    <row r="81" spans="2:11" ht="41.25" customHeight="1" x14ac:dyDescent="0.25">
      <c r="B81" s="824" t="s">
        <v>1489</v>
      </c>
      <c r="C81" s="825"/>
      <c r="D81" s="825"/>
      <c r="E81" s="826"/>
      <c r="F81" s="729" t="s">
        <v>491</v>
      </c>
      <c r="G81" s="729"/>
      <c r="H81" s="729"/>
      <c r="I81" s="845" t="s">
        <v>1098</v>
      </c>
      <c r="J81" s="845"/>
      <c r="K81" s="846"/>
    </row>
    <row r="82" spans="2:11" ht="41.25" customHeight="1" x14ac:dyDescent="0.25">
      <c r="B82" s="775"/>
      <c r="C82" s="776"/>
      <c r="D82" s="776"/>
      <c r="E82" s="777"/>
      <c r="F82" s="848" t="s">
        <v>1078</v>
      </c>
      <c r="G82" s="849"/>
      <c r="H82" s="850"/>
      <c r="I82" s="753" t="s">
        <v>1478</v>
      </c>
      <c r="J82" s="754"/>
      <c r="K82" s="755"/>
    </row>
    <row r="83" spans="2:11" ht="41.25" customHeight="1" x14ac:dyDescent="0.25">
      <c r="B83" s="827"/>
      <c r="C83" s="828"/>
      <c r="D83" s="828"/>
      <c r="E83" s="829"/>
      <c r="F83" s="848" t="s">
        <v>1079</v>
      </c>
      <c r="G83" s="849"/>
      <c r="H83" s="850"/>
      <c r="I83" s="753" t="s">
        <v>1479</v>
      </c>
      <c r="J83" s="754"/>
      <c r="K83" s="755"/>
    </row>
    <row r="84" spans="2:11" ht="55.5" customHeight="1" x14ac:dyDescent="0.25">
      <c r="B84" s="730" t="s">
        <v>2005</v>
      </c>
      <c r="C84" s="731"/>
      <c r="D84" s="731"/>
      <c r="E84" s="731"/>
      <c r="F84" s="749" t="s">
        <v>401</v>
      </c>
      <c r="G84" s="749"/>
      <c r="H84" s="749"/>
      <c r="I84" s="750" t="s">
        <v>1480</v>
      </c>
      <c r="J84" s="750"/>
      <c r="K84" s="751"/>
    </row>
    <row r="85" spans="2:11" ht="19.5" customHeight="1" x14ac:dyDescent="0.25">
      <c r="B85" s="730"/>
      <c r="C85" s="731"/>
      <c r="D85" s="731"/>
      <c r="E85" s="731"/>
      <c r="F85" s="747" t="s">
        <v>1491</v>
      </c>
      <c r="G85" s="747"/>
      <c r="H85" s="747"/>
      <c r="I85" s="747"/>
      <c r="J85" s="747"/>
      <c r="K85" s="748"/>
    </row>
    <row r="86" spans="2:11" ht="44.25" customHeight="1" x14ac:dyDescent="0.25">
      <c r="B86" s="730"/>
      <c r="C86" s="731"/>
      <c r="D86" s="731"/>
      <c r="E86" s="731"/>
      <c r="F86" s="734"/>
      <c r="G86" s="727" t="s">
        <v>298</v>
      </c>
      <c r="H86" s="727"/>
      <c r="I86" s="752" t="s">
        <v>1941</v>
      </c>
      <c r="J86" s="711"/>
      <c r="K86" s="728"/>
    </row>
    <row r="87" spans="2:11" ht="24" customHeight="1" x14ac:dyDescent="0.25">
      <c r="B87" s="730"/>
      <c r="C87" s="731"/>
      <c r="D87" s="731"/>
      <c r="E87" s="731"/>
      <c r="F87" s="734"/>
      <c r="G87" s="744" t="s">
        <v>1492</v>
      </c>
      <c r="H87" s="745"/>
      <c r="I87" s="745"/>
      <c r="J87" s="745"/>
      <c r="K87" s="746"/>
    </row>
    <row r="88" spans="2:11" ht="44.25" customHeight="1" x14ac:dyDescent="0.25">
      <c r="B88" s="730"/>
      <c r="C88" s="731"/>
      <c r="D88" s="731"/>
      <c r="E88" s="731"/>
      <c r="F88" s="734"/>
      <c r="G88" s="739" t="s">
        <v>1942</v>
      </c>
      <c r="H88" s="740"/>
      <c r="I88" s="741" t="s">
        <v>1330</v>
      </c>
      <c r="J88" s="742"/>
      <c r="K88" s="743"/>
    </row>
    <row r="89" spans="2:11" ht="46.5" customHeight="1" x14ac:dyDescent="0.25">
      <c r="B89" s="730"/>
      <c r="C89" s="731"/>
      <c r="D89" s="731"/>
      <c r="E89" s="731"/>
      <c r="F89" s="734"/>
      <c r="G89" s="738" t="s">
        <v>1943</v>
      </c>
      <c r="H89" s="738"/>
      <c r="I89" s="736" t="s">
        <v>1944</v>
      </c>
      <c r="J89" s="736"/>
      <c r="K89" s="737"/>
    </row>
    <row r="90" spans="2:11" ht="19.5" customHeight="1" x14ac:dyDescent="0.25">
      <c r="B90" s="730"/>
      <c r="C90" s="731"/>
      <c r="D90" s="731"/>
      <c r="E90" s="731"/>
      <c r="F90" s="747" t="s">
        <v>1491</v>
      </c>
      <c r="G90" s="747"/>
      <c r="H90" s="747"/>
      <c r="I90" s="747"/>
      <c r="J90" s="747"/>
      <c r="K90" s="748"/>
    </row>
    <row r="91" spans="2:11" ht="51.75" customHeight="1" x14ac:dyDescent="0.25">
      <c r="B91" s="730"/>
      <c r="C91" s="731"/>
      <c r="D91" s="731"/>
      <c r="E91" s="731"/>
      <c r="F91" s="734"/>
      <c r="G91" s="727" t="s">
        <v>299</v>
      </c>
      <c r="H91" s="727"/>
      <c r="I91" s="711" t="s">
        <v>1945</v>
      </c>
      <c r="J91" s="711"/>
      <c r="K91" s="728"/>
    </row>
    <row r="92" spans="2:11" ht="24" customHeight="1" x14ac:dyDescent="0.25">
      <c r="B92" s="730"/>
      <c r="C92" s="731"/>
      <c r="D92" s="731"/>
      <c r="E92" s="731"/>
      <c r="F92" s="734"/>
      <c r="G92" s="744" t="s">
        <v>1492</v>
      </c>
      <c r="H92" s="745"/>
      <c r="I92" s="745"/>
      <c r="J92" s="745"/>
      <c r="K92" s="746"/>
    </row>
    <row r="93" spans="2:11" ht="44.25" customHeight="1" x14ac:dyDescent="0.25">
      <c r="B93" s="730"/>
      <c r="C93" s="731"/>
      <c r="D93" s="731"/>
      <c r="E93" s="731"/>
      <c r="F93" s="734"/>
      <c r="G93" s="739" t="s">
        <v>1942</v>
      </c>
      <c r="H93" s="740"/>
      <c r="I93" s="741" t="s">
        <v>1330</v>
      </c>
      <c r="J93" s="742"/>
      <c r="K93" s="743"/>
    </row>
    <row r="94" spans="2:11" ht="46.5" customHeight="1" thickBot="1" x14ac:dyDescent="0.3">
      <c r="B94" s="732"/>
      <c r="C94" s="733"/>
      <c r="D94" s="733"/>
      <c r="E94" s="733"/>
      <c r="F94" s="735"/>
      <c r="G94" s="724" t="s">
        <v>1943</v>
      </c>
      <c r="H94" s="724"/>
      <c r="I94" s="725" t="s">
        <v>1944</v>
      </c>
      <c r="J94" s="725"/>
      <c r="K94" s="726"/>
    </row>
    <row r="95" spans="2:11" ht="17.25" customHeight="1" x14ac:dyDescent="0.25"/>
  </sheetData>
  <sheetProtection algorithmName="SHA-512" hashValue="klQFNE5qt60O4n/sP+NREm0qsGR8loY/LJ7cpsfVn9qXRQP/XjvYd839UtSYzwwTrleEknEPcQarZJUI2WrbUg==" saltValue="r/VbnSYoXDyZLBSt1abOzQ==" spinCount="100000" sheet="1" objects="1" scenarios="1"/>
  <mergeCells count="160">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 ref="F61:H61"/>
    <mergeCell ref="F60:K60"/>
    <mergeCell ref="F55:H56"/>
    <mergeCell ref="I55:K56"/>
    <mergeCell ref="B58:E58"/>
    <mergeCell ref="F58:H58"/>
    <mergeCell ref="I58:K58"/>
    <mergeCell ref="I61:K61"/>
    <mergeCell ref="F59:H59"/>
    <mergeCell ref="I59:K59"/>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B7:K7"/>
    <mergeCell ref="F20:H20"/>
    <mergeCell ref="I18:K19"/>
    <mergeCell ref="F18:H19"/>
    <mergeCell ref="I15:K16"/>
    <mergeCell ref="I12:K13"/>
    <mergeCell ref="B12:E13"/>
    <mergeCell ref="F9:H10"/>
    <mergeCell ref="F30:K30"/>
    <mergeCell ref="I9:K10"/>
    <mergeCell ref="B30:E33"/>
    <mergeCell ref="F31:H31"/>
    <mergeCell ref="F15:H1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s>
  <hyperlinks>
    <hyperlink ref="B3:D3" location="Inhaltsverzeichnis!A1" display="zurück zum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1"/>
  <dimension ref="A1:BF133"/>
  <sheetViews>
    <sheetView showGridLines="0" showRuler="0" zoomScaleNormal="100" workbookViewId="0">
      <pane ySplit="3" topLeftCell="A10" activePane="bottomLeft" state="frozen"/>
      <selection pane="bottomLeft" activeCell="B3" sqref="B3:E3"/>
    </sheetView>
  </sheetViews>
  <sheetFormatPr baseColWidth="10" defaultColWidth="9" defaultRowHeight="14.25" x14ac:dyDescent="0.2"/>
  <cols>
    <col min="1" max="1" width="8" style="13" customWidth="1"/>
    <col min="2" max="2" width="5.7109375" style="13" customWidth="1"/>
    <col min="3" max="3" width="9.140625" style="13" customWidth="1"/>
    <col min="4" max="11" width="5.7109375" style="13" customWidth="1"/>
    <col min="12" max="12" width="0.42578125" style="13" customWidth="1"/>
    <col min="13" max="14" width="5.7109375" style="13" customWidth="1"/>
    <col min="15" max="15" width="7.85546875" style="13" customWidth="1"/>
    <col min="16" max="16" width="10" style="13" customWidth="1"/>
    <col min="17" max="17" width="5.7109375" style="13" customWidth="1"/>
    <col min="18" max="18" width="7.140625" style="13" customWidth="1"/>
    <col min="19" max="19" width="0.42578125" style="13" customWidth="1"/>
    <col min="20" max="20" width="8.85546875" style="13" customWidth="1"/>
    <col min="21" max="21" width="9" style="13" customWidth="1"/>
    <col min="22" max="25" width="5.7109375" style="13" customWidth="1"/>
    <col min="26" max="26" width="6.85546875" style="13" customWidth="1"/>
    <col min="27" max="30" width="5.7109375" style="13" customWidth="1"/>
    <col min="31" max="31" width="5.7109375" style="16" customWidth="1"/>
    <col min="32" max="32" width="4.7109375" style="13" customWidth="1"/>
    <col min="33" max="35" width="4.7109375" style="13" hidden="1" customWidth="1"/>
    <col min="36" max="58" width="4.7109375" style="13" customWidth="1"/>
    <col min="59" max="223" width="11.42578125" style="13" customWidth="1"/>
    <col min="224" max="256" width="9" style="13"/>
    <col min="257" max="257" width="8" style="13" customWidth="1"/>
    <col min="258" max="258" width="4.28515625" style="13" customWidth="1"/>
    <col min="259" max="267" width="4.5703125" style="13" customWidth="1"/>
    <col min="268" max="268" width="0.42578125" style="13" customWidth="1"/>
    <col min="269" max="272" width="4.7109375" style="13" customWidth="1"/>
    <col min="273" max="273" width="4.140625" style="13" customWidth="1"/>
    <col min="274" max="274" width="7.140625" style="13" customWidth="1"/>
    <col min="275" max="275" width="0.42578125" style="13" customWidth="1"/>
    <col min="276" max="276" width="4.85546875" style="13" customWidth="1"/>
    <col min="277" max="287" width="4.7109375" style="13" customWidth="1"/>
    <col min="288" max="288" width="8" style="13" customWidth="1"/>
    <col min="289" max="291" width="0" style="13" hidden="1" customWidth="1"/>
    <col min="292" max="479" width="11.42578125" style="13" customWidth="1"/>
    <col min="480" max="512" width="9" style="13"/>
    <col min="513" max="513" width="8" style="13" customWidth="1"/>
    <col min="514" max="514" width="4.28515625" style="13" customWidth="1"/>
    <col min="515" max="523" width="4.5703125" style="13" customWidth="1"/>
    <col min="524" max="524" width="0.42578125" style="13" customWidth="1"/>
    <col min="525" max="528" width="4.7109375" style="13" customWidth="1"/>
    <col min="529" max="529" width="4.140625" style="13" customWidth="1"/>
    <col min="530" max="530" width="7.140625" style="13" customWidth="1"/>
    <col min="531" max="531" width="0.42578125" style="13" customWidth="1"/>
    <col min="532" max="532" width="4.85546875" style="13" customWidth="1"/>
    <col min="533" max="543" width="4.7109375" style="13" customWidth="1"/>
    <col min="544" max="544" width="8" style="13" customWidth="1"/>
    <col min="545" max="547" width="0" style="13" hidden="1" customWidth="1"/>
    <col min="548" max="735" width="11.42578125" style="13" customWidth="1"/>
    <col min="736" max="768" width="9" style="13"/>
    <col min="769" max="769" width="8" style="13" customWidth="1"/>
    <col min="770" max="770" width="4.28515625" style="13" customWidth="1"/>
    <col min="771" max="779" width="4.5703125" style="13" customWidth="1"/>
    <col min="780" max="780" width="0.42578125" style="13" customWidth="1"/>
    <col min="781" max="784" width="4.7109375" style="13" customWidth="1"/>
    <col min="785" max="785" width="4.140625" style="13" customWidth="1"/>
    <col min="786" max="786" width="7.140625" style="13" customWidth="1"/>
    <col min="787" max="787" width="0.42578125" style="13" customWidth="1"/>
    <col min="788" max="788" width="4.85546875" style="13" customWidth="1"/>
    <col min="789" max="799" width="4.7109375" style="13" customWidth="1"/>
    <col min="800" max="800" width="8" style="13" customWidth="1"/>
    <col min="801" max="803" width="0" style="13" hidden="1" customWidth="1"/>
    <col min="804" max="991" width="11.42578125" style="13" customWidth="1"/>
    <col min="992" max="1024" width="9" style="13"/>
    <col min="1025" max="1025" width="8" style="13" customWidth="1"/>
    <col min="1026" max="1026" width="4.28515625" style="13" customWidth="1"/>
    <col min="1027" max="1035" width="4.5703125" style="13" customWidth="1"/>
    <col min="1036" max="1036" width="0.42578125" style="13" customWidth="1"/>
    <col min="1037" max="1040" width="4.7109375" style="13" customWidth="1"/>
    <col min="1041" max="1041" width="4.140625" style="13" customWidth="1"/>
    <col min="1042" max="1042" width="7.140625" style="13" customWidth="1"/>
    <col min="1043" max="1043" width="0.42578125" style="13" customWidth="1"/>
    <col min="1044" max="1044" width="4.85546875" style="13" customWidth="1"/>
    <col min="1045" max="1055" width="4.7109375" style="13" customWidth="1"/>
    <col min="1056" max="1056" width="8" style="13" customWidth="1"/>
    <col min="1057" max="1059" width="0" style="13" hidden="1" customWidth="1"/>
    <col min="1060" max="1247" width="11.42578125" style="13" customWidth="1"/>
    <col min="1248" max="1280" width="9" style="13"/>
    <col min="1281" max="1281" width="8" style="13" customWidth="1"/>
    <col min="1282" max="1282" width="4.28515625" style="13" customWidth="1"/>
    <col min="1283" max="1291" width="4.5703125" style="13" customWidth="1"/>
    <col min="1292" max="1292" width="0.42578125" style="13" customWidth="1"/>
    <col min="1293" max="1296" width="4.7109375" style="13" customWidth="1"/>
    <col min="1297" max="1297" width="4.140625" style="13" customWidth="1"/>
    <col min="1298" max="1298" width="7.140625" style="13" customWidth="1"/>
    <col min="1299" max="1299" width="0.42578125" style="13" customWidth="1"/>
    <col min="1300" max="1300" width="4.85546875" style="13" customWidth="1"/>
    <col min="1301" max="1311" width="4.7109375" style="13" customWidth="1"/>
    <col min="1312" max="1312" width="8" style="13" customWidth="1"/>
    <col min="1313" max="1315" width="0" style="13" hidden="1" customWidth="1"/>
    <col min="1316" max="1503" width="11.42578125" style="13" customWidth="1"/>
    <col min="1504" max="1536" width="9" style="13"/>
    <col min="1537" max="1537" width="8" style="13" customWidth="1"/>
    <col min="1538" max="1538" width="4.28515625" style="13" customWidth="1"/>
    <col min="1539" max="1547" width="4.5703125" style="13" customWidth="1"/>
    <col min="1548" max="1548" width="0.42578125" style="13" customWidth="1"/>
    <col min="1549" max="1552" width="4.7109375" style="13" customWidth="1"/>
    <col min="1553" max="1553" width="4.140625" style="13" customWidth="1"/>
    <col min="1554" max="1554" width="7.140625" style="13" customWidth="1"/>
    <col min="1555" max="1555" width="0.42578125" style="13" customWidth="1"/>
    <col min="1556" max="1556" width="4.85546875" style="13" customWidth="1"/>
    <col min="1557" max="1567" width="4.7109375" style="13" customWidth="1"/>
    <col min="1568" max="1568" width="8" style="13" customWidth="1"/>
    <col min="1569" max="1571" width="0" style="13" hidden="1" customWidth="1"/>
    <col min="1572" max="1759" width="11.42578125" style="13" customWidth="1"/>
    <col min="1760" max="1792" width="9" style="13"/>
    <col min="1793" max="1793" width="8" style="13" customWidth="1"/>
    <col min="1794" max="1794" width="4.28515625" style="13" customWidth="1"/>
    <col min="1795" max="1803" width="4.5703125" style="13" customWidth="1"/>
    <col min="1804" max="1804" width="0.42578125" style="13" customWidth="1"/>
    <col min="1805" max="1808" width="4.7109375" style="13" customWidth="1"/>
    <col min="1809" max="1809" width="4.140625" style="13" customWidth="1"/>
    <col min="1810" max="1810" width="7.140625" style="13" customWidth="1"/>
    <col min="1811" max="1811" width="0.42578125" style="13" customWidth="1"/>
    <col min="1812" max="1812" width="4.85546875" style="13" customWidth="1"/>
    <col min="1813" max="1823" width="4.7109375" style="13" customWidth="1"/>
    <col min="1824" max="1824" width="8" style="13" customWidth="1"/>
    <col min="1825" max="1827" width="0" style="13" hidden="1" customWidth="1"/>
    <col min="1828" max="2015" width="11.42578125" style="13" customWidth="1"/>
    <col min="2016" max="2048" width="9" style="13"/>
    <col min="2049" max="2049" width="8" style="13" customWidth="1"/>
    <col min="2050" max="2050" width="4.28515625" style="13" customWidth="1"/>
    <col min="2051" max="2059" width="4.5703125" style="13" customWidth="1"/>
    <col min="2060" max="2060" width="0.42578125" style="13" customWidth="1"/>
    <col min="2061" max="2064" width="4.7109375" style="13" customWidth="1"/>
    <col min="2065" max="2065" width="4.140625" style="13" customWidth="1"/>
    <col min="2066" max="2066" width="7.140625" style="13" customWidth="1"/>
    <col min="2067" max="2067" width="0.42578125" style="13" customWidth="1"/>
    <col min="2068" max="2068" width="4.85546875" style="13" customWidth="1"/>
    <col min="2069" max="2079" width="4.7109375" style="13" customWidth="1"/>
    <col min="2080" max="2080" width="8" style="13" customWidth="1"/>
    <col min="2081" max="2083" width="0" style="13" hidden="1" customWidth="1"/>
    <col min="2084" max="2271" width="11.42578125" style="13" customWidth="1"/>
    <col min="2272" max="2304" width="9" style="13"/>
    <col min="2305" max="2305" width="8" style="13" customWidth="1"/>
    <col min="2306" max="2306" width="4.28515625" style="13" customWidth="1"/>
    <col min="2307" max="2315" width="4.5703125" style="13" customWidth="1"/>
    <col min="2316" max="2316" width="0.42578125" style="13" customWidth="1"/>
    <col min="2317" max="2320" width="4.7109375" style="13" customWidth="1"/>
    <col min="2321" max="2321" width="4.140625" style="13" customWidth="1"/>
    <col min="2322" max="2322" width="7.140625" style="13" customWidth="1"/>
    <col min="2323" max="2323" width="0.42578125" style="13" customWidth="1"/>
    <col min="2324" max="2324" width="4.85546875" style="13" customWidth="1"/>
    <col min="2325" max="2335" width="4.7109375" style="13" customWidth="1"/>
    <col min="2336" max="2336" width="8" style="13" customWidth="1"/>
    <col min="2337" max="2339" width="0" style="13" hidden="1" customWidth="1"/>
    <col min="2340" max="2527" width="11.42578125" style="13" customWidth="1"/>
    <col min="2528" max="2560" width="9" style="13"/>
    <col min="2561" max="2561" width="8" style="13" customWidth="1"/>
    <col min="2562" max="2562" width="4.28515625" style="13" customWidth="1"/>
    <col min="2563" max="2571" width="4.5703125" style="13" customWidth="1"/>
    <col min="2572" max="2572" width="0.42578125" style="13" customWidth="1"/>
    <col min="2573" max="2576" width="4.7109375" style="13" customWidth="1"/>
    <col min="2577" max="2577" width="4.140625" style="13" customWidth="1"/>
    <col min="2578" max="2578" width="7.140625" style="13" customWidth="1"/>
    <col min="2579" max="2579" width="0.42578125" style="13" customWidth="1"/>
    <col min="2580" max="2580" width="4.85546875" style="13" customWidth="1"/>
    <col min="2581" max="2591" width="4.7109375" style="13" customWidth="1"/>
    <col min="2592" max="2592" width="8" style="13" customWidth="1"/>
    <col min="2593" max="2595" width="0" style="13" hidden="1" customWidth="1"/>
    <col min="2596" max="2783" width="11.42578125" style="13" customWidth="1"/>
    <col min="2784" max="2816" width="9" style="13"/>
    <col min="2817" max="2817" width="8" style="13" customWidth="1"/>
    <col min="2818" max="2818" width="4.28515625" style="13" customWidth="1"/>
    <col min="2819" max="2827" width="4.5703125" style="13" customWidth="1"/>
    <col min="2828" max="2828" width="0.42578125" style="13" customWidth="1"/>
    <col min="2829" max="2832" width="4.7109375" style="13" customWidth="1"/>
    <col min="2833" max="2833" width="4.140625" style="13" customWidth="1"/>
    <col min="2834" max="2834" width="7.140625" style="13" customWidth="1"/>
    <col min="2835" max="2835" width="0.42578125" style="13" customWidth="1"/>
    <col min="2836" max="2836" width="4.85546875" style="13" customWidth="1"/>
    <col min="2837" max="2847" width="4.7109375" style="13" customWidth="1"/>
    <col min="2848" max="2848" width="8" style="13" customWidth="1"/>
    <col min="2849" max="2851" width="0" style="13" hidden="1" customWidth="1"/>
    <col min="2852" max="3039" width="11.42578125" style="13" customWidth="1"/>
    <col min="3040" max="3072" width="9" style="13"/>
    <col min="3073" max="3073" width="8" style="13" customWidth="1"/>
    <col min="3074" max="3074" width="4.28515625" style="13" customWidth="1"/>
    <col min="3075" max="3083" width="4.5703125" style="13" customWidth="1"/>
    <col min="3084" max="3084" width="0.42578125" style="13" customWidth="1"/>
    <col min="3085" max="3088" width="4.7109375" style="13" customWidth="1"/>
    <col min="3089" max="3089" width="4.140625" style="13" customWidth="1"/>
    <col min="3090" max="3090" width="7.140625" style="13" customWidth="1"/>
    <col min="3091" max="3091" width="0.42578125" style="13" customWidth="1"/>
    <col min="3092" max="3092" width="4.85546875" style="13" customWidth="1"/>
    <col min="3093" max="3103" width="4.7109375" style="13" customWidth="1"/>
    <col min="3104" max="3104" width="8" style="13" customWidth="1"/>
    <col min="3105" max="3107" width="0" style="13" hidden="1" customWidth="1"/>
    <col min="3108" max="3295" width="11.42578125" style="13" customWidth="1"/>
    <col min="3296" max="3328" width="9" style="13"/>
    <col min="3329" max="3329" width="8" style="13" customWidth="1"/>
    <col min="3330" max="3330" width="4.28515625" style="13" customWidth="1"/>
    <col min="3331" max="3339" width="4.5703125" style="13" customWidth="1"/>
    <col min="3340" max="3340" width="0.42578125" style="13" customWidth="1"/>
    <col min="3341" max="3344" width="4.7109375" style="13" customWidth="1"/>
    <col min="3345" max="3345" width="4.140625" style="13" customWidth="1"/>
    <col min="3346" max="3346" width="7.140625" style="13" customWidth="1"/>
    <col min="3347" max="3347" width="0.42578125" style="13" customWidth="1"/>
    <col min="3348" max="3348" width="4.85546875" style="13" customWidth="1"/>
    <col min="3349" max="3359" width="4.7109375" style="13" customWidth="1"/>
    <col min="3360" max="3360" width="8" style="13" customWidth="1"/>
    <col min="3361" max="3363" width="0" style="13" hidden="1" customWidth="1"/>
    <col min="3364" max="3551" width="11.42578125" style="13" customWidth="1"/>
    <col min="3552" max="3584" width="9" style="13"/>
    <col min="3585" max="3585" width="8" style="13" customWidth="1"/>
    <col min="3586" max="3586" width="4.28515625" style="13" customWidth="1"/>
    <col min="3587" max="3595" width="4.5703125" style="13" customWidth="1"/>
    <col min="3596" max="3596" width="0.42578125" style="13" customWidth="1"/>
    <col min="3597" max="3600" width="4.7109375" style="13" customWidth="1"/>
    <col min="3601" max="3601" width="4.140625" style="13" customWidth="1"/>
    <col min="3602" max="3602" width="7.140625" style="13" customWidth="1"/>
    <col min="3603" max="3603" width="0.42578125" style="13" customWidth="1"/>
    <col min="3604" max="3604" width="4.85546875" style="13" customWidth="1"/>
    <col min="3605" max="3615" width="4.7109375" style="13" customWidth="1"/>
    <col min="3616" max="3616" width="8" style="13" customWidth="1"/>
    <col min="3617" max="3619" width="0" style="13" hidden="1" customWidth="1"/>
    <col min="3620" max="3807" width="11.42578125" style="13" customWidth="1"/>
    <col min="3808" max="3840" width="9" style="13"/>
    <col min="3841" max="3841" width="8" style="13" customWidth="1"/>
    <col min="3842" max="3842" width="4.28515625" style="13" customWidth="1"/>
    <col min="3843" max="3851" width="4.5703125" style="13" customWidth="1"/>
    <col min="3852" max="3852" width="0.42578125" style="13" customWidth="1"/>
    <col min="3853" max="3856" width="4.7109375" style="13" customWidth="1"/>
    <col min="3857" max="3857" width="4.140625" style="13" customWidth="1"/>
    <col min="3858" max="3858" width="7.140625" style="13" customWidth="1"/>
    <col min="3859" max="3859" width="0.42578125" style="13" customWidth="1"/>
    <col min="3860" max="3860" width="4.85546875" style="13" customWidth="1"/>
    <col min="3861" max="3871" width="4.7109375" style="13" customWidth="1"/>
    <col min="3872" max="3872" width="8" style="13" customWidth="1"/>
    <col min="3873" max="3875" width="0" style="13" hidden="1" customWidth="1"/>
    <col min="3876" max="4063" width="11.42578125" style="13" customWidth="1"/>
    <col min="4064" max="4096" width="9" style="13"/>
    <col min="4097" max="4097" width="8" style="13" customWidth="1"/>
    <col min="4098" max="4098" width="4.28515625" style="13" customWidth="1"/>
    <col min="4099" max="4107" width="4.5703125" style="13" customWidth="1"/>
    <col min="4108" max="4108" width="0.42578125" style="13" customWidth="1"/>
    <col min="4109" max="4112" width="4.7109375" style="13" customWidth="1"/>
    <col min="4113" max="4113" width="4.140625" style="13" customWidth="1"/>
    <col min="4114" max="4114" width="7.140625" style="13" customWidth="1"/>
    <col min="4115" max="4115" width="0.42578125" style="13" customWidth="1"/>
    <col min="4116" max="4116" width="4.85546875" style="13" customWidth="1"/>
    <col min="4117" max="4127" width="4.7109375" style="13" customWidth="1"/>
    <col min="4128" max="4128" width="8" style="13" customWidth="1"/>
    <col min="4129" max="4131" width="0" style="13" hidden="1" customWidth="1"/>
    <col min="4132" max="4319" width="11.42578125" style="13" customWidth="1"/>
    <col min="4320" max="4352" width="9" style="13"/>
    <col min="4353" max="4353" width="8" style="13" customWidth="1"/>
    <col min="4354" max="4354" width="4.28515625" style="13" customWidth="1"/>
    <col min="4355" max="4363" width="4.5703125" style="13" customWidth="1"/>
    <col min="4364" max="4364" width="0.42578125" style="13" customWidth="1"/>
    <col min="4365" max="4368" width="4.7109375" style="13" customWidth="1"/>
    <col min="4369" max="4369" width="4.140625" style="13" customWidth="1"/>
    <col min="4370" max="4370" width="7.140625" style="13" customWidth="1"/>
    <col min="4371" max="4371" width="0.42578125" style="13" customWidth="1"/>
    <col min="4372" max="4372" width="4.85546875" style="13" customWidth="1"/>
    <col min="4373" max="4383" width="4.7109375" style="13" customWidth="1"/>
    <col min="4384" max="4384" width="8" style="13" customWidth="1"/>
    <col min="4385" max="4387" width="0" style="13" hidden="1" customWidth="1"/>
    <col min="4388" max="4575" width="11.42578125" style="13" customWidth="1"/>
    <col min="4576" max="4608" width="9" style="13"/>
    <col min="4609" max="4609" width="8" style="13" customWidth="1"/>
    <col min="4610" max="4610" width="4.28515625" style="13" customWidth="1"/>
    <col min="4611" max="4619" width="4.5703125" style="13" customWidth="1"/>
    <col min="4620" max="4620" width="0.42578125" style="13" customWidth="1"/>
    <col min="4621" max="4624" width="4.7109375" style="13" customWidth="1"/>
    <col min="4625" max="4625" width="4.140625" style="13" customWidth="1"/>
    <col min="4626" max="4626" width="7.140625" style="13" customWidth="1"/>
    <col min="4627" max="4627" width="0.42578125" style="13" customWidth="1"/>
    <col min="4628" max="4628" width="4.85546875" style="13" customWidth="1"/>
    <col min="4629" max="4639" width="4.7109375" style="13" customWidth="1"/>
    <col min="4640" max="4640" width="8" style="13" customWidth="1"/>
    <col min="4641" max="4643" width="0" style="13" hidden="1" customWidth="1"/>
    <col min="4644" max="4831" width="11.42578125" style="13" customWidth="1"/>
    <col min="4832" max="4864" width="9" style="13"/>
    <col min="4865" max="4865" width="8" style="13" customWidth="1"/>
    <col min="4866" max="4866" width="4.28515625" style="13" customWidth="1"/>
    <col min="4867" max="4875" width="4.5703125" style="13" customWidth="1"/>
    <col min="4876" max="4876" width="0.42578125" style="13" customWidth="1"/>
    <col min="4877" max="4880" width="4.7109375" style="13" customWidth="1"/>
    <col min="4881" max="4881" width="4.140625" style="13" customWidth="1"/>
    <col min="4882" max="4882" width="7.140625" style="13" customWidth="1"/>
    <col min="4883" max="4883" width="0.42578125" style="13" customWidth="1"/>
    <col min="4884" max="4884" width="4.85546875" style="13" customWidth="1"/>
    <col min="4885" max="4895" width="4.7109375" style="13" customWidth="1"/>
    <col min="4896" max="4896" width="8" style="13" customWidth="1"/>
    <col min="4897" max="4899" width="0" style="13" hidden="1" customWidth="1"/>
    <col min="4900" max="5087" width="11.42578125" style="13" customWidth="1"/>
    <col min="5088" max="5120" width="9" style="13"/>
    <col min="5121" max="5121" width="8" style="13" customWidth="1"/>
    <col min="5122" max="5122" width="4.28515625" style="13" customWidth="1"/>
    <col min="5123" max="5131" width="4.5703125" style="13" customWidth="1"/>
    <col min="5132" max="5132" width="0.42578125" style="13" customWidth="1"/>
    <col min="5133" max="5136" width="4.7109375" style="13" customWidth="1"/>
    <col min="5137" max="5137" width="4.140625" style="13" customWidth="1"/>
    <col min="5138" max="5138" width="7.140625" style="13" customWidth="1"/>
    <col min="5139" max="5139" width="0.42578125" style="13" customWidth="1"/>
    <col min="5140" max="5140" width="4.85546875" style="13" customWidth="1"/>
    <col min="5141" max="5151" width="4.7109375" style="13" customWidth="1"/>
    <col min="5152" max="5152" width="8" style="13" customWidth="1"/>
    <col min="5153" max="5155" width="0" style="13" hidden="1" customWidth="1"/>
    <col min="5156" max="5343" width="11.42578125" style="13" customWidth="1"/>
    <col min="5344" max="5376" width="9" style="13"/>
    <col min="5377" max="5377" width="8" style="13" customWidth="1"/>
    <col min="5378" max="5378" width="4.28515625" style="13" customWidth="1"/>
    <col min="5379" max="5387" width="4.5703125" style="13" customWidth="1"/>
    <col min="5388" max="5388" width="0.42578125" style="13" customWidth="1"/>
    <col min="5389" max="5392" width="4.7109375" style="13" customWidth="1"/>
    <col min="5393" max="5393" width="4.140625" style="13" customWidth="1"/>
    <col min="5394" max="5394" width="7.140625" style="13" customWidth="1"/>
    <col min="5395" max="5395" width="0.42578125" style="13" customWidth="1"/>
    <col min="5396" max="5396" width="4.85546875" style="13" customWidth="1"/>
    <col min="5397" max="5407" width="4.7109375" style="13" customWidth="1"/>
    <col min="5408" max="5408" width="8" style="13" customWidth="1"/>
    <col min="5409" max="5411" width="0" style="13" hidden="1" customWidth="1"/>
    <col min="5412" max="5599" width="11.42578125" style="13" customWidth="1"/>
    <col min="5600" max="5632" width="9" style="13"/>
    <col min="5633" max="5633" width="8" style="13" customWidth="1"/>
    <col min="5634" max="5634" width="4.28515625" style="13" customWidth="1"/>
    <col min="5635" max="5643" width="4.5703125" style="13" customWidth="1"/>
    <col min="5644" max="5644" width="0.42578125" style="13" customWidth="1"/>
    <col min="5645" max="5648" width="4.7109375" style="13" customWidth="1"/>
    <col min="5649" max="5649" width="4.140625" style="13" customWidth="1"/>
    <col min="5650" max="5650" width="7.140625" style="13" customWidth="1"/>
    <col min="5651" max="5651" width="0.42578125" style="13" customWidth="1"/>
    <col min="5652" max="5652" width="4.85546875" style="13" customWidth="1"/>
    <col min="5653" max="5663" width="4.7109375" style="13" customWidth="1"/>
    <col min="5664" max="5664" width="8" style="13" customWidth="1"/>
    <col min="5665" max="5667" width="0" style="13" hidden="1" customWidth="1"/>
    <col min="5668" max="5855" width="11.42578125" style="13" customWidth="1"/>
    <col min="5856" max="5888" width="9" style="13"/>
    <col min="5889" max="5889" width="8" style="13" customWidth="1"/>
    <col min="5890" max="5890" width="4.28515625" style="13" customWidth="1"/>
    <col min="5891" max="5899" width="4.5703125" style="13" customWidth="1"/>
    <col min="5900" max="5900" width="0.42578125" style="13" customWidth="1"/>
    <col min="5901" max="5904" width="4.7109375" style="13" customWidth="1"/>
    <col min="5905" max="5905" width="4.140625" style="13" customWidth="1"/>
    <col min="5906" max="5906" width="7.140625" style="13" customWidth="1"/>
    <col min="5907" max="5907" width="0.42578125" style="13" customWidth="1"/>
    <col min="5908" max="5908" width="4.85546875" style="13" customWidth="1"/>
    <col min="5909" max="5919" width="4.7109375" style="13" customWidth="1"/>
    <col min="5920" max="5920" width="8" style="13" customWidth="1"/>
    <col min="5921" max="5923" width="0" style="13" hidden="1" customWidth="1"/>
    <col min="5924" max="6111" width="11.42578125" style="13" customWidth="1"/>
    <col min="6112" max="6144" width="9" style="13"/>
    <col min="6145" max="6145" width="8" style="13" customWidth="1"/>
    <col min="6146" max="6146" width="4.28515625" style="13" customWidth="1"/>
    <col min="6147" max="6155" width="4.5703125" style="13" customWidth="1"/>
    <col min="6156" max="6156" width="0.42578125" style="13" customWidth="1"/>
    <col min="6157" max="6160" width="4.7109375" style="13" customWidth="1"/>
    <col min="6161" max="6161" width="4.140625" style="13" customWidth="1"/>
    <col min="6162" max="6162" width="7.140625" style="13" customWidth="1"/>
    <col min="6163" max="6163" width="0.42578125" style="13" customWidth="1"/>
    <col min="6164" max="6164" width="4.85546875" style="13" customWidth="1"/>
    <col min="6165" max="6175" width="4.7109375" style="13" customWidth="1"/>
    <col min="6176" max="6176" width="8" style="13" customWidth="1"/>
    <col min="6177" max="6179" width="0" style="13" hidden="1" customWidth="1"/>
    <col min="6180" max="6367" width="11.42578125" style="13" customWidth="1"/>
    <col min="6368" max="6400" width="9" style="13"/>
    <col min="6401" max="6401" width="8" style="13" customWidth="1"/>
    <col min="6402" max="6402" width="4.28515625" style="13" customWidth="1"/>
    <col min="6403" max="6411" width="4.5703125" style="13" customWidth="1"/>
    <col min="6412" max="6412" width="0.42578125" style="13" customWidth="1"/>
    <col min="6413" max="6416" width="4.7109375" style="13" customWidth="1"/>
    <col min="6417" max="6417" width="4.140625" style="13" customWidth="1"/>
    <col min="6418" max="6418" width="7.140625" style="13" customWidth="1"/>
    <col min="6419" max="6419" width="0.42578125" style="13" customWidth="1"/>
    <col min="6420" max="6420" width="4.85546875" style="13" customWidth="1"/>
    <col min="6421" max="6431" width="4.7109375" style="13" customWidth="1"/>
    <col min="6432" max="6432" width="8" style="13" customWidth="1"/>
    <col min="6433" max="6435" width="0" style="13" hidden="1" customWidth="1"/>
    <col min="6436" max="6623" width="11.42578125" style="13" customWidth="1"/>
    <col min="6624" max="6656" width="9" style="13"/>
    <col min="6657" max="6657" width="8" style="13" customWidth="1"/>
    <col min="6658" max="6658" width="4.28515625" style="13" customWidth="1"/>
    <col min="6659" max="6667" width="4.5703125" style="13" customWidth="1"/>
    <col min="6668" max="6668" width="0.42578125" style="13" customWidth="1"/>
    <col min="6669" max="6672" width="4.7109375" style="13" customWidth="1"/>
    <col min="6673" max="6673" width="4.140625" style="13" customWidth="1"/>
    <col min="6674" max="6674" width="7.140625" style="13" customWidth="1"/>
    <col min="6675" max="6675" width="0.42578125" style="13" customWidth="1"/>
    <col min="6676" max="6676" width="4.85546875" style="13" customWidth="1"/>
    <col min="6677" max="6687" width="4.7109375" style="13" customWidth="1"/>
    <col min="6688" max="6688" width="8" style="13" customWidth="1"/>
    <col min="6689" max="6691" width="0" style="13" hidden="1" customWidth="1"/>
    <col min="6692" max="6879" width="11.42578125" style="13" customWidth="1"/>
    <col min="6880" max="6912" width="9" style="13"/>
    <col min="6913" max="6913" width="8" style="13" customWidth="1"/>
    <col min="6914" max="6914" width="4.28515625" style="13" customWidth="1"/>
    <col min="6915" max="6923" width="4.5703125" style="13" customWidth="1"/>
    <col min="6924" max="6924" width="0.42578125" style="13" customWidth="1"/>
    <col min="6925" max="6928" width="4.7109375" style="13" customWidth="1"/>
    <col min="6929" max="6929" width="4.140625" style="13" customWidth="1"/>
    <col min="6930" max="6930" width="7.140625" style="13" customWidth="1"/>
    <col min="6931" max="6931" width="0.42578125" style="13" customWidth="1"/>
    <col min="6932" max="6932" width="4.85546875" style="13" customWidth="1"/>
    <col min="6933" max="6943" width="4.7109375" style="13" customWidth="1"/>
    <col min="6944" max="6944" width="8" style="13" customWidth="1"/>
    <col min="6945" max="6947" width="0" style="13" hidden="1" customWidth="1"/>
    <col min="6948" max="7135" width="11.42578125" style="13" customWidth="1"/>
    <col min="7136" max="7168" width="9" style="13"/>
    <col min="7169" max="7169" width="8" style="13" customWidth="1"/>
    <col min="7170" max="7170" width="4.28515625" style="13" customWidth="1"/>
    <col min="7171" max="7179" width="4.5703125" style="13" customWidth="1"/>
    <col min="7180" max="7180" width="0.42578125" style="13" customWidth="1"/>
    <col min="7181" max="7184" width="4.7109375" style="13" customWidth="1"/>
    <col min="7185" max="7185" width="4.140625" style="13" customWidth="1"/>
    <col min="7186" max="7186" width="7.140625" style="13" customWidth="1"/>
    <col min="7187" max="7187" width="0.42578125" style="13" customWidth="1"/>
    <col min="7188" max="7188" width="4.85546875" style="13" customWidth="1"/>
    <col min="7189" max="7199" width="4.7109375" style="13" customWidth="1"/>
    <col min="7200" max="7200" width="8" style="13" customWidth="1"/>
    <col min="7201" max="7203" width="0" style="13" hidden="1" customWidth="1"/>
    <col min="7204" max="7391" width="11.42578125" style="13" customWidth="1"/>
    <col min="7392" max="7424" width="9" style="13"/>
    <col min="7425" max="7425" width="8" style="13" customWidth="1"/>
    <col min="7426" max="7426" width="4.28515625" style="13" customWidth="1"/>
    <col min="7427" max="7435" width="4.5703125" style="13" customWidth="1"/>
    <col min="7436" max="7436" width="0.42578125" style="13" customWidth="1"/>
    <col min="7437" max="7440" width="4.7109375" style="13" customWidth="1"/>
    <col min="7441" max="7441" width="4.140625" style="13" customWidth="1"/>
    <col min="7442" max="7442" width="7.140625" style="13" customWidth="1"/>
    <col min="7443" max="7443" width="0.42578125" style="13" customWidth="1"/>
    <col min="7444" max="7444" width="4.85546875" style="13" customWidth="1"/>
    <col min="7445" max="7455" width="4.7109375" style="13" customWidth="1"/>
    <col min="7456" max="7456" width="8" style="13" customWidth="1"/>
    <col min="7457" max="7459" width="0" style="13" hidden="1" customWidth="1"/>
    <col min="7460" max="7647" width="11.42578125" style="13" customWidth="1"/>
    <col min="7648" max="7680" width="9" style="13"/>
    <col min="7681" max="7681" width="8" style="13" customWidth="1"/>
    <col min="7682" max="7682" width="4.28515625" style="13" customWidth="1"/>
    <col min="7683" max="7691" width="4.5703125" style="13" customWidth="1"/>
    <col min="7692" max="7692" width="0.42578125" style="13" customWidth="1"/>
    <col min="7693" max="7696" width="4.7109375" style="13" customWidth="1"/>
    <col min="7697" max="7697" width="4.140625" style="13" customWidth="1"/>
    <col min="7698" max="7698" width="7.140625" style="13" customWidth="1"/>
    <col min="7699" max="7699" width="0.42578125" style="13" customWidth="1"/>
    <col min="7700" max="7700" width="4.85546875" style="13" customWidth="1"/>
    <col min="7701" max="7711" width="4.7109375" style="13" customWidth="1"/>
    <col min="7712" max="7712" width="8" style="13" customWidth="1"/>
    <col min="7713" max="7715" width="0" style="13" hidden="1" customWidth="1"/>
    <col min="7716" max="7903" width="11.42578125" style="13" customWidth="1"/>
    <col min="7904" max="7936" width="9" style="13"/>
    <col min="7937" max="7937" width="8" style="13" customWidth="1"/>
    <col min="7938" max="7938" width="4.28515625" style="13" customWidth="1"/>
    <col min="7939" max="7947" width="4.5703125" style="13" customWidth="1"/>
    <col min="7948" max="7948" width="0.42578125" style="13" customWidth="1"/>
    <col min="7949" max="7952" width="4.7109375" style="13" customWidth="1"/>
    <col min="7953" max="7953" width="4.140625" style="13" customWidth="1"/>
    <col min="7954" max="7954" width="7.140625" style="13" customWidth="1"/>
    <col min="7955" max="7955" width="0.42578125" style="13" customWidth="1"/>
    <col min="7956" max="7956" width="4.85546875" style="13" customWidth="1"/>
    <col min="7957" max="7967" width="4.7109375" style="13" customWidth="1"/>
    <col min="7968" max="7968" width="8" style="13" customWidth="1"/>
    <col min="7969" max="7971" width="0" style="13" hidden="1" customWidth="1"/>
    <col min="7972" max="8159" width="11.42578125" style="13" customWidth="1"/>
    <col min="8160" max="8192" width="9" style="13"/>
    <col min="8193" max="8193" width="8" style="13" customWidth="1"/>
    <col min="8194" max="8194" width="4.28515625" style="13" customWidth="1"/>
    <col min="8195" max="8203" width="4.5703125" style="13" customWidth="1"/>
    <col min="8204" max="8204" width="0.42578125" style="13" customWidth="1"/>
    <col min="8205" max="8208" width="4.7109375" style="13" customWidth="1"/>
    <col min="8209" max="8209" width="4.140625" style="13" customWidth="1"/>
    <col min="8210" max="8210" width="7.140625" style="13" customWidth="1"/>
    <col min="8211" max="8211" width="0.42578125" style="13" customWidth="1"/>
    <col min="8212" max="8212" width="4.85546875" style="13" customWidth="1"/>
    <col min="8213" max="8223" width="4.7109375" style="13" customWidth="1"/>
    <col min="8224" max="8224" width="8" style="13" customWidth="1"/>
    <col min="8225" max="8227" width="0" style="13" hidden="1" customWidth="1"/>
    <col min="8228" max="8415" width="11.42578125" style="13" customWidth="1"/>
    <col min="8416" max="8448" width="9" style="13"/>
    <col min="8449" max="8449" width="8" style="13" customWidth="1"/>
    <col min="8450" max="8450" width="4.28515625" style="13" customWidth="1"/>
    <col min="8451" max="8459" width="4.5703125" style="13" customWidth="1"/>
    <col min="8460" max="8460" width="0.42578125" style="13" customWidth="1"/>
    <col min="8461" max="8464" width="4.7109375" style="13" customWidth="1"/>
    <col min="8465" max="8465" width="4.140625" style="13" customWidth="1"/>
    <col min="8466" max="8466" width="7.140625" style="13" customWidth="1"/>
    <col min="8467" max="8467" width="0.42578125" style="13" customWidth="1"/>
    <col min="8468" max="8468" width="4.85546875" style="13" customWidth="1"/>
    <col min="8469" max="8479" width="4.7109375" style="13" customWidth="1"/>
    <col min="8480" max="8480" width="8" style="13" customWidth="1"/>
    <col min="8481" max="8483" width="0" style="13" hidden="1" customWidth="1"/>
    <col min="8484" max="8671" width="11.42578125" style="13" customWidth="1"/>
    <col min="8672" max="8704" width="9" style="13"/>
    <col min="8705" max="8705" width="8" style="13" customWidth="1"/>
    <col min="8706" max="8706" width="4.28515625" style="13" customWidth="1"/>
    <col min="8707" max="8715" width="4.5703125" style="13" customWidth="1"/>
    <col min="8716" max="8716" width="0.42578125" style="13" customWidth="1"/>
    <col min="8717" max="8720" width="4.7109375" style="13" customWidth="1"/>
    <col min="8721" max="8721" width="4.140625" style="13" customWidth="1"/>
    <col min="8722" max="8722" width="7.140625" style="13" customWidth="1"/>
    <col min="8723" max="8723" width="0.42578125" style="13" customWidth="1"/>
    <col min="8724" max="8724" width="4.85546875" style="13" customWidth="1"/>
    <col min="8725" max="8735" width="4.7109375" style="13" customWidth="1"/>
    <col min="8736" max="8736" width="8" style="13" customWidth="1"/>
    <col min="8737" max="8739" width="0" style="13" hidden="1" customWidth="1"/>
    <col min="8740" max="8927" width="11.42578125" style="13" customWidth="1"/>
    <col min="8928" max="8960" width="9" style="13"/>
    <col min="8961" max="8961" width="8" style="13" customWidth="1"/>
    <col min="8962" max="8962" width="4.28515625" style="13" customWidth="1"/>
    <col min="8963" max="8971" width="4.5703125" style="13" customWidth="1"/>
    <col min="8972" max="8972" width="0.42578125" style="13" customWidth="1"/>
    <col min="8973" max="8976" width="4.7109375" style="13" customWidth="1"/>
    <col min="8977" max="8977" width="4.140625" style="13" customWidth="1"/>
    <col min="8978" max="8978" width="7.140625" style="13" customWidth="1"/>
    <col min="8979" max="8979" width="0.42578125" style="13" customWidth="1"/>
    <col min="8980" max="8980" width="4.85546875" style="13" customWidth="1"/>
    <col min="8981" max="8991" width="4.7109375" style="13" customWidth="1"/>
    <col min="8992" max="8992" width="8" style="13" customWidth="1"/>
    <col min="8993" max="8995" width="0" style="13" hidden="1" customWidth="1"/>
    <col min="8996" max="9183" width="11.42578125" style="13" customWidth="1"/>
    <col min="9184" max="9216" width="9" style="13"/>
    <col min="9217" max="9217" width="8" style="13" customWidth="1"/>
    <col min="9218" max="9218" width="4.28515625" style="13" customWidth="1"/>
    <col min="9219" max="9227" width="4.5703125" style="13" customWidth="1"/>
    <col min="9228" max="9228" width="0.42578125" style="13" customWidth="1"/>
    <col min="9229" max="9232" width="4.7109375" style="13" customWidth="1"/>
    <col min="9233" max="9233" width="4.140625" style="13" customWidth="1"/>
    <col min="9234" max="9234" width="7.140625" style="13" customWidth="1"/>
    <col min="9235" max="9235" width="0.42578125" style="13" customWidth="1"/>
    <col min="9236" max="9236" width="4.85546875" style="13" customWidth="1"/>
    <col min="9237" max="9247" width="4.7109375" style="13" customWidth="1"/>
    <col min="9248" max="9248" width="8" style="13" customWidth="1"/>
    <col min="9249" max="9251" width="0" style="13" hidden="1" customWidth="1"/>
    <col min="9252" max="9439" width="11.42578125" style="13" customWidth="1"/>
    <col min="9440" max="9472" width="9" style="13"/>
    <col min="9473" max="9473" width="8" style="13" customWidth="1"/>
    <col min="9474" max="9474" width="4.28515625" style="13" customWidth="1"/>
    <col min="9475" max="9483" width="4.5703125" style="13" customWidth="1"/>
    <col min="9484" max="9484" width="0.42578125" style="13" customWidth="1"/>
    <col min="9485" max="9488" width="4.7109375" style="13" customWidth="1"/>
    <col min="9489" max="9489" width="4.140625" style="13" customWidth="1"/>
    <col min="9490" max="9490" width="7.140625" style="13" customWidth="1"/>
    <col min="9491" max="9491" width="0.42578125" style="13" customWidth="1"/>
    <col min="9492" max="9492" width="4.85546875" style="13" customWidth="1"/>
    <col min="9493" max="9503" width="4.7109375" style="13" customWidth="1"/>
    <col min="9504" max="9504" width="8" style="13" customWidth="1"/>
    <col min="9505" max="9507" width="0" style="13" hidden="1" customWidth="1"/>
    <col min="9508" max="9695" width="11.42578125" style="13" customWidth="1"/>
    <col min="9696" max="9728" width="9" style="13"/>
    <col min="9729" max="9729" width="8" style="13" customWidth="1"/>
    <col min="9730" max="9730" width="4.28515625" style="13" customWidth="1"/>
    <col min="9731" max="9739" width="4.5703125" style="13" customWidth="1"/>
    <col min="9740" max="9740" width="0.42578125" style="13" customWidth="1"/>
    <col min="9741" max="9744" width="4.7109375" style="13" customWidth="1"/>
    <col min="9745" max="9745" width="4.140625" style="13" customWidth="1"/>
    <col min="9746" max="9746" width="7.140625" style="13" customWidth="1"/>
    <col min="9747" max="9747" width="0.42578125" style="13" customWidth="1"/>
    <col min="9748" max="9748" width="4.85546875" style="13" customWidth="1"/>
    <col min="9749" max="9759" width="4.7109375" style="13" customWidth="1"/>
    <col min="9760" max="9760" width="8" style="13" customWidth="1"/>
    <col min="9761" max="9763" width="0" style="13" hidden="1" customWidth="1"/>
    <col min="9764" max="9951" width="11.42578125" style="13" customWidth="1"/>
    <col min="9952" max="9984" width="9" style="13"/>
    <col min="9985" max="9985" width="8" style="13" customWidth="1"/>
    <col min="9986" max="9986" width="4.28515625" style="13" customWidth="1"/>
    <col min="9987" max="9995" width="4.5703125" style="13" customWidth="1"/>
    <col min="9996" max="9996" width="0.42578125" style="13" customWidth="1"/>
    <col min="9997" max="10000" width="4.7109375" style="13" customWidth="1"/>
    <col min="10001" max="10001" width="4.140625" style="13" customWidth="1"/>
    <col min="10002" max="10002" width="7.140625" style="13" customWidth="1"/>
    <col min="10003" max="10003" width="0.42578125" style="13" customWidth="1"/>
    <col min="10004" max="10004" width="4.85546875" style="13" customWidth="1"/>
    <col min="10005" max="10015" width="4.7109375" style="13" customWidth="1"/>
    <col min="10016" max="10016" width="8" style="13" customWidth="1"/>
    <col min="10017" max="10019" width="0" style="13" hidden="1" customWidth="1"/>
    <col min="10020" max="10207" width="11.42578125" style="13" customWidth="1"/>
    <col min="10208" max="10240" width="9" style="13"/>
    <col min="10241" max="10241" width="8" style="13" customWidth="1"/>
    <col min="10242" max="10242" width="4.28515625" style="13" customWidth="1"/>
    <col min="10243" max="10251" width="4.5703125" style="13" customWidth="1"/>
    <col min="10252" max="10252" width="0.42578125" style="13" customWidth="1"/>
    <col min="10253" max="10256" width="4.7109375" style="13" customWidth="1"/>
    <col min="10257" max="10257" width="4.140625" style="13" customWidth="1"/>
    <col min="10258" max="10258" width="7.140625" style="13" customWidth="1"/>
    <col min="10259" max="10259" width="0.42578125" style="13" customWidth="1"/>
    <col min="10260" max="10260" width="4.85546875" style="13" customWidth="1"/>
    <col min="10261" max="10271" width="4.7109375" style="13" customWidth="1"/>
    <col min="10272" max="10272" width="8" style="13" customWidth="1"/>
    <col min="10273" max="10275" width="0" style="13" hidden="1" customWidth="1"/>
    <col min="10276" max="10463" width="11.42578125" style="13" customWidth="1"/>
    <col min="10464" max="10496" width="9" style="13"/>
    <col min="10497" max="10497" width="8" style="13" customWidth="1"/>
    <col min="10498" max="10498" width="4.28515625" style="13" customWidth="1"/>
    <col min="10499" max="10507" width="4.5703125" style="13" customWidth="1"/>
    <col min="10508" max="10508" width="0.42578125" style="13" customWidth="1"/>
    <col min="10509" max="10512" width="4.7109375" style="13" customWidth="1"/>
    <col min="10513" max="10513" width="4.140625" style="13" customWidth="1"/>
    <col min="10514" max="10514" width="7.140625" style="13" customWidth="1"/>
    <col min="10515" max="10515" width="0.42578125" style="13" customWidth="1"/>
    <col min="10516" max="10516" width="4.85546875" style="13" customWidth="1"/>
    <col min="10517" max="10527" width="4.7109375" style="13" customWidth="1"/>
    <col min="10528" max="10528" width="8" style="13" customWidth="1"/>
    <col min="10529" max="10531" width="0" style="13" hidden="1" customWidth="1"/>
    <col min="10532" max="10719" width="11.42578125" style="13" customWidth="1"/>
    <col min="10720" max="10752" width="9" style="13"/>
    <col min="10753" max="10753" width="8" style="13" customWidth="1"/>
    <col min="10754" max="10754" width="4.28515625" style="13" customWidth="1"/>
    <col min="10755" max="10763" width="4.5703125" style="13" customWidth="1"/>
    <col min="10764" max="10764" width="0.42578125" style="13" customWidth="1"/>
    <col min="10765" max="10768" width="4.7109375" style="13" customWidth="1"/>
    <col min="10769" max="10769" width="4.140625" style="13" customWidth="1"/>
    <col min="10770" max="10770" width="7.140625" style="13" customWidth="1"/>
    <col min="10771" max="10771" width="0.42578125" style="13" customWidth="1"/>
    <col min="10772" max="10772" width="4.85546875" style="13" customWidth="1"/>
    <col min="10773" max="10783" width="4.7109375" style="13" customWidth="1"/>
    <col min="10784" max="10784" width="8" style="13" customWidth="1"/>
    <col min="10785" max="10787" width="0" style="13" hidden="1" customWidth="1"/>
    <col min="10788" max="10975" width="11.42578125" style="13" customWidth="1"/>
    <col min="10976" max="11008" width="9" style="13"/>
    <col min="11009" max="11009" width="8" style="13" customWidth="1"/>
    <col min="11010" max="11010" width="4.28515625" style="13" customWidth="1"/>
    <col min="11011" max="11019" width="4.5703125" style="13" customWidth="1"/>
    <col min="11020" max="11020" width="0.42578125" style="13" customWidth="1"/>
    <col min="11021" max="11024" width="4.7109375" style="13" customWidth="1"/>
    <col min="11025" max="11025" width="4.140625" style="13" customWidth="1"/>
    <col min="11026" max="11026" width="7.140625" style="13" customWidth="1"/>
    <col min="11027" max="11027" width="0.42578125" style="13" customWidth="1"/>
    <col min="11028" max="11028" width="4.85546875" style="13" customWidth="1"/>
    <col min="11029" max="11039" width="4.7109375" style="13" customWidth="1"/>
    <col min="11040" max="11040" width="8" style="13" customWidth="1"/>
    <col min="11041" max="11043" width="0" style="13" hidden="1" customWidth="1"/>
    <col min="11044" max="11231" width="11.42578125" style="13" customWidth="1"/>
    <col min="11232" max="11264" width="9" style="13"/>
    <col min="11265" max="11265" width="8" style="13" customWidth="1"/>
    <col min="11266" max="11266" width="4.28515625" style="13" customWidth="1"/>
    <col min="11267" max="11275" width="4.5703125" style="13" customWidth="1"/>
    <col min="11276" max="11276" width="0.42578125" style="13" customWidth="1"/>
    <col min="11277" max="11280" width="4.7109375" style="13" customWidth="1"/>
    <col min="11281" max="11281" width="4.140625" style="13" customWidth="1"/>
    <col min="11282" max="11282" width="7.140625" style="13" customWidth="1"/>
    <col min="11283" max="11283" width="0.42578125" style="13" customWidth="1"/>
    <col min="11284" max="11284" width="4.85546875" style="13" customWidth="1"/>
    <col min="11285" max="11295" width="4.7109375" style="13" customWidth="1"/>
    <col min="11296" max="11296" width="8" style="13" customWidth="1"/>
    <col min="11297" max="11299" width="0" style="13" hidden="1" customWidth="1"/>
    <col min="11300" max="11487" width="11.42578125" style="13" customWidth="1"/>
    <col min="11488" max="11520" width="9" style="13"/>
    <col min="11521" max="11521" width="8" style="13" customWidth="1"/>
    <col min="11522" max="11522" width="4.28515625" style="13" customWidth="1"/>
    <col min="11523" max="11531" width="4.5703125" style="13" customWidth="1"/>
    <col min="11532" max="11532" width="0.42578125" style="13" customWidth="1"/>
    <col min="11533" max="11536" width="4.7109375" style="13" customWidth="1"/>
    <col min="11537" max="11537" width="4.140625" style="13" customWidth="1"/>
    <col min="11538" max="11538" width="7.140625" style="13" customWidth="1"/>
    <col min="11539" max="11539" width="0.42578125" style="13" customWidth="1"/>
    <col min="11540" max="11540" width="4.85546875" style="13" customWidth="1"/>
    <col min="11541" max="11551" width="4.7109375" style="13" customWidth="1"/>
    <col min="11552" max="11552" width="8" style="13" customWidth="1"/>
    <col min="11553" max="11555" width="0" style="13" hidden="1" customWidth="1"/>
    <col min="11556" max="11743" width="11.42578125" style="13" customWidth="1"/>
    <col min="11744" max="11776" width="9" style="13"/>
    <col min="11777" max="11777" width="8" style="13" customWidth="1"/>
    <col min="11778" max="11778" width="4.28515625" style="13" customWidth="1"/>
    <col min="11779" max="11787" width="4.5703125" style="13" customWidth="1"/>
    <col min="11788" max="11788" width="0.42578125" style="13" customWidth="1"/>
    <col min="11789" max="11792" width="4.7109375" style="13" customWidth="1"/>
    <col min="11793" max="11793" width="4.140625" style="13" customWidth="1"/>
    <col min="11794" max="11794" width="7.140625" style="13" customWidth="1"/>
    <col min="11795" max="11795" width="0.42578125" style="13" customWidth="1"/>
    <col min="11796" max="11796" width="4.85546875" style="13" customWidth="1"/>
    <col min="11797" max="11807" width="4.7109375" style="13" customWidth="1"/>
    <col min="11808" max="11808" width="8" style="13" customWidth="1"/>
    <col min="11809" max="11811" width="0" style="13" hidden="1" customWidth="1"/>
    <col min="11812" max="11999" width="11.42578125" style="13" customWidth="1"/>
    <col min="12000" max="12032" width="9" style="13"/>
    <col min="12033" max="12033" width="8" style="13" customWidth="1"/>
    <col min="12034" max="12034" width="4.28515625" style="13" customWidth="1"/>
    <col min="12035" max="12043" width="4.5703125" style="13" customWidth="1"/>
    <col min="12044" max="12044" width="0.42578125" style="13" customWidth="1"/>
    <col min="12045" max="12048" width="4.7109375" style="13" customWidth="1"/>
    <col min="12049" max="12049" width="4.140625" style="13" customWidth="1"/>
    <col min="12050" max="12050" width="7.140625" style="13" customWidth="1"/>
    <col min="12051" max="12051" width="0.42578125" style="13" customWidth="1"/>
    <col min="12052" max="12052" width="4.85546875" style="13" customWidth="1"/>
    <col min="12053" max="12063" width="4.7109375" style="13" customWidth="1"/>
    <col min="12064" max="12064" width="8" style="13" customWidth="1"/>
    <col min="12065" max="12067" width="0" style="13" hidden="1" customWidth="1"/>
    <col min="12068" max="12255" width="11.42578125" style="13" customWidth="1"/>
    <col min="12256" max="12288" width="9" style="13"/>
    <col min="12289" max="12289" width="8" style="13" customWidth="1"/>
    <col min="12290" max="12290" width="4.28515625" style="13" customWidth="1"/>
    <col min="12291" max="12299" width="4.5703125" style="13" customWidth="1"/>
    <col min="12300" max="12300" width="0.42578125" style="13" customWidth="1"/>
    <col min="12301" max="12304" width="4.7109375" style="13" customWidth="1"/>
    <col min="12305" max="12305" width="4.140625" style="13" customWidth="1"/>
    <col min="12306" max="12306" width="7.140625" style="13" customWidth="1"/>
    <col min="12307" max="12307" width="0.42578125" style="13" customWidth="1"/>
    <col min="12308" max="12308" width="4.85546875" style="13" customWidth="1"/>
    <col min="12309" max="12319" width="4.7109375" style="13" customWidth="1"/>
    <col min="12320" max="12320" width="8" style="13" customWidth="1"/>
    <col min="12321" max="12323" width="0" style="13" hidden="1" customWidth="1"/>
    <col min="12324" max="12511" width="11.42578125" style="13" customWidth="1"/>
    <col min="12512" max="12544" width="9" style="13"/>
    <col min="12545" max="12545" width="8" style="13" customWidth="1"/>
    <col min="12546" max="12546" width="4.28515625" style="13" customWidth="1"/>
    <col min="12547" max="12555" width="4.5703125" style="13" customWidth="1"/>
    <col min="12556" max="12556" width="0.42578125" style="13" customWidth="1"/>
    <col min="12557" max="12560" width="4.7109375" style="13" customWidth="1"/>
    <col min="12561" max="12561" width="4.140625" style="13" customWidth="1"/>
    <col min="12562" max="12562" width="7.140625" style="13" customWidth="1"/>
    <col min="12563" max="12563" width="0.42578125" style="13" customWidth="1"/>
    <col min="12564" max="12564" width="4.85546875" style="13" customWidth="1"/>
    <col min="12565" max="12575" width="4.7109375" style="13" customWidth="1"/>
    <col min="12576" max="12576" width="8" style="13" customWidth="1"/>
    <col min="12577" max="12579" width="0" style="13" hidden="1" customWidth="1"/>
    <col min="12580" max="12767" width="11.42578125" style="13" customWidth="1"/>
    <col min="12768" max="12800" width="9" style="13"/>
    <col min="12801" max="12801" width="8" style="13" customWidth="1"/>
    <col min="12802" max="12802" width="4.28515625" style="13" customWidth="1"/>
    <col min="12803" max="12811" width="4.5703125" style="13" customWidth="1"/>
    <col min="12812" max="12812" width="0.42578125" style="13" customWidth="1"/>
    <col min="12813" max="12816" width="4.7109375" style="13" customWidth="1"/>
    <col min="12817" max="12817" width="4.140625" style="13" customWidth="1"/>
    <col min="12818" max="12818" width="7.140625" style="13" customWidth="1"/>
    <col min="12819" max="12819" width="0.42578125" style="13" customWidth="1"/>
    <col min="12820" max="12820" width="4.85546875" style="13" customWidth="1"/>
    <col min="12821" max="12831" width="4.7109375" style="13" customWidth="1"/>
    <col min="12832" max="12832" width="8" style="13" customWidth="1"/>
    <col min="12833" max="12835" width="0" style="13" hidden="1" customWidth="1"/>
    <col min="12836" max="13023" width="11.42578125" style="13" customWidth="1"/>
    <col min="13024" max="13056" width="9" style="13"/>
    <col min="13057" max="13057" width="8" style="13" customWidth="1"/>
    <col min="13058" max="13058" width="4.28515625" style="13" customWidth="1"/>
    <col min="13059" max="13067" width="4.5703125" style="13" customWidth="1"/>
    <col min="13068" max="13068" width="0.42578125" style="13" customWidth="1"/>
    <col min="13069" max="13072" width="4.7109375" style="13" customWidth="1"/>
    <col min="13073" max="13073" width="4.140625" style="13" customWidth="1"/>
    <col min="13074" max="13074" width="7.140625" style="13" customWidth="1"/>
    <col min="13075" max="13075" width="0.42578125" style="13" customWidth="1"/>
    <col min="13076" max="13076" width="4.85546875" style="13" customWidth="1"/>
    <col min="13077" max="13087" width="4.7109375" style="13" customWidth="1"/>
    <col min="13088" max="13088" width="8" style="13" customWidth="1"/>
    <col min="13089" max="13091" width="0" style="13" hidden="1" customWidth="1"/>
    <col min="13092" max="13279" width="11.42578125" style="13" customWidth="1"/>
    <col min="13280" max="13312" width="9" style="13"/>
    <col min="13313" max="13313" width="8" style="13" customWidth="1"/>
    <col min="13314" max="13314" width="4.28515625" style="13" customWidth="1"/>
    <col min="13315" max="13323" width="4.5703125" style="13" customWidth="1"/>
    <col min="13324" max="13324" width="0.42578125" style="13" customWidth="1"/>
    <col min="13325" max="13328" width="4.7109375" style="13" customWidth="1"/>
    <col min="13329" max="13329" width="4.140625" style="13" customWidth="1"/>
    <col min="13330" max="13330" width="7.140625" style="13" customWidth="1"/>
    <col min="13331" max="13331" width="0.42578125" style="13" customWidth="1"/>
    <col min="13332" max="13332" width="4.85546875" style="13" customWidth="1"/>
    <col min="13333" max="13343" width="4.7109375" style="13" customWidth="1"/>
    <col min="13344" max="13344" width="8" style="13" customWidth="1"/>
    <col min="13345" max="13347" width="0" style="13" hidden="1" customWidth="1"/>
    <col min="13348" max="13535" width="11.42578125" style="13" customWidth="1"/>
    <col min="13536" max="13568" width="9" style="13"/>
    <col min="13569" max="13569" width="8" style="13" customWidth="1"/>
    <col min="13570" max="13570" width="4.28515625" style="13" customWidth="1"/>
    <col min="13571" max="13579" width="4.5703125" style="13" customWidth="1"/>
    <col min="13580" max="13580" width="0.42578125" style="13" customWidth="1"/>
    <col min="13581" max="13584" width="4.7109375" style="13" customWidth="1"/>
    <col min="13585" max="13585" width="4.140625" style="13" customWidth="1"/>
    <col min="13586" max="13586" width="7.140625" style="13" customWidth="1"/>
    <col min="13587" max="13587" width="0.42578125" style="13" customWidth="1"/>
    <col min="13588" max="13588" width="4.85546875" style="13" customWidth="1"/>
    <col min="13589" max="13599" width="4.7109375" style="13" customWidth="1"/>
    <col min="13600" max="13600" width="8" style="13" customWidth="1"/>
    <col min="13601" max="13603" width="0" style="13" hidden="1" customWidth="1"/>
    <col min="13604" max="13791" width="11.42578125" style="13" customWidth="1"/>
    <col min="13792" max="13824" width="9" style="13"/>
    <col min="13825" max="13825" width="8" style="13" customWidth="1"/>
    <col min="13826" max="13826" width="4.28515625" style="13" customWidth="1"/>
    <col min="13827" max="13835" width="4.5703125" style="13" customWidth="1"/>
    <col min="13836" max="13836" width="0.42578125" style="13" customWidth="1"/>
    <col min="13837" max="13840" width="4.7109375" style="13" customWidth="1"/>
    <col min="13841" max="13841" width="4.140625" style="13" customWidth="1"/>
    <col min="13842" max="13842" width="7.140625" style="13" customWidth="1"/>
    <col min="13843" max="13843" width="0.42578125" style="13" customWidth="1"/>
    <col min="13844" max="13844" width="4.85546875" style="13" customWidth="1"/>
    <col min="13845" max="13855" width="4.7109375" style="13" customWidth="1"/>
    <col min="13856" max="13856" width="8" style="13" customWidth="1"/>
    <col min="13857" max="13859" width="0" style="13" hidden="1" customWidth="1"/>
    <col min="13860" max="14047" width="11.42578125" style="13" customWidth="1"/>
    <col min="14048" max="14080" width="9" style="13"/>
    <col min="14081" max="14081" width="8" style="13" customWidth="1"/>
    <col min="14082" max="14082" width="4.28515625" style="13" customWidth="1"/>
    <col min="14083" max="14091" width="4.5703125" style="13" customWidth="1"/>
    <col min="14092" max="14092" width="0.42578125" style="13" customWidth="1"/>
    <col min="14093" max="14096" width="4.7109375" style="13" customWidth="1"/>
    <col min="14097" max="14097" width="4.140625" style="13" customWidth="1"/>
    <col min="14098" max="14098" width="7.140625" style="13" customWidth="1"/>
    <col min="14099" max="14099" width="0.42578125" style="13" customWidth="1"/>
    <col min="14100" max="14100" width="4.85546875" style="13" customWidth="1"/>
    <col min="14101" max="14111" width="4.7109375" style="13" customWidth="1"/>
    <col min="14112" max="14112" width="8" style="13" customWidth="1"/>
    <col min="14113" max="14115" width="0" style="13" hidden="1" customWidth="1"/>
    <col min="14116" max="14303" width="11.42578125" style="13" customWidth="1"/>
    <col min="14304" max="14336" width="9" style="13"/>
    <col min="14337" max="14337" width="8" style="13" customWidth="1"/>
    <col min="14338" max="14338" width="4.28515625" style="13" customWidth="1"/>
    <col min="14339" max="14347" width="4.5703125" style="13" customWidth="1"/>
    <col min="14348" max="14348" width="0.42578125" style="13" customWidth="1"/>
    <col min="14349" max="14352" width="4.7109375" style="13" customWidth="1"/>
    <col min="14353" max="14353" width="4.140625" style="13" customWidth="1"/>
    <col min="14354" max="14354" width="7.140625" style="13" customWidth="1"/>
    <col min="14355" max="14355" width="0.42578125" style="13" customWidth="1"/>
    <col min="14356" max="14356" width="4.85546875" style="13" customWidth="1"/>
    <col min="14357" max="14367" width="4.7109375" style="13" customWidth="1"/>
    <col min="14368" max="14368" width="8" style="13" customWidth="1"/>
    <col min="14369" max="14371" width="0" style="13" hidden="1" customWidth="1"/>
    <col min="14372" max="14559" width="11.42578125" style="13" customWidth="1"/>
    <col min="14560" max="14592" width="9" style="13"/>
    <col min="14593" max="14593" width="8" style="13" customWidth="1"/>
    <col min="14594" max="14594" width="4.28515625" style="13" customWidth="1"/>
    <col min="14595" max="14603" width="4.5703125" style="13" customWidth="1"/>
    <col min="14604" max="14604" width="0.42578125" style="13" customWidth="1"/>
    <col min="14605" max="14608" width="4.7109375" style="13" customWidth="1"/>
    <col min="14609" max="14609" width="4.140625" style="13" customWidth="1"/>
    <col min="14610" max="14610" width="7.140625" style="13" customWidth="1"/>
    <col min="14611" max="14611" width="0.42578125" style="13" customWidth="1"/>
    <col min="14612" max="14612" width="4.85546875" style="13" customWidth="1"/>
    <col min="14613" max="14623" width="4.7109375" style="13" customWidth="1"/>
    <col min="14624" max="14624" width="8" style="13" customWidth="1"/>
    <col min="14625" max="14627" width="0" style="13" hidden="1" customWidth="1"/>
    <col min="14628" max="14815" width="11.42578125" style="13" customWidth="1"/>
    <col min="14816" max="14848" width="9" style="13"/>
    <col min="14849" max="14849" width="8" style="13" customWidth="1"/>
    <col min="14850" max="14850" width="4.28515625" style="13" customWidth="1"/>
    <col min="14851" max="14859" width="4.5703125" style="13" customWidth="1"/>
    <col min="14860" max="14860" width="0.42578125" style="13" customWidth="1"/>
    <col min="14861" max="14864" width="4.7109375" style="13" customWidth="1"/>
    <col min="14865" max="14865" width="4.140625" style="13" customWidth="1"/>
    <col min="14866" max="14866" width="7.140625" style="13" customWidth="1"/>
    <col min="14867" max="14867" width="0.42578125" style="13" customWidth="1"/>
    <col min="14868" max="14868" width="4.85546875" style="13" customWidth="1"/>
    <col min="14869" max="14879" width="4.7109375" style="13" customWidth="1"/>
    <col min="14880" max="14880" width="8" style="13" customWidth="1"/>
    <col min="14881" max="14883" width="0" style="13" hidden="1" customWidth="1"/>
    <col min="14884" max="15071" width="11.42578125" style="13" customWidth="1"/>
    <col min="15072" max="15104" width="9" style="13"/>
    <col min="15105" max="15105" width="8" style="13" customWidth="1"/>
    <col min="15106" max="15106" width="4.28515625" style="13" customWidth="1"/>
    <col min="15107" max="15115" width="4.5703125" style="13" customWidth="1"/>
    <col min="15116" max="15116" width="0.42578125" style="13" customWidth="1"/>
    <col min="15117" max="15120" width="4.7109375" style="13" customWidth="1"/>
    <col min="15121" max="15121" width="4.140625" style="13" customWidth="1"/>
    <col min="15122" max="15122" width="7.140625" style="13" customWidth="1"/>
    <col min="15123" max="15123" width="0.42578125" style="13" customWidth="1"/>
    <col min="15124" max="15124" width="4.85546875" style="13" customWidth="1"/>
    <col min="15125" max="15135" width="4.7109375" style="13" customWidth="1"/>
    <col min="15136" max="15136" width="8" style="13" customWidth="1"/>
    <col min="15137" max="15139" width="0" style="13" hidden="1" customWidth="1"/>
    <col min="15140" max="15327" width="11.42578125" style="13" customWidth="1"/>
    <col min="15328" max="15360" width="9" style="13"/>
    <col min="15361" max="15361" width="8" style="13" customWidth="1"/>
    <col min="15362" max="15362" width="4.28515625" style="13" customWidth="1"/>
    <col min="15363" max="15371" width="4.5703125" style="13" customWidth="1"/>
    <col min="15372" max="15372" width="0.42578125" style="13" customWidth="1"/>
    <col min="15373" max="15376" width="4.7109375" style="13" customWidth="1"/>
    <col min="15377" max="15377" width="4.140625" style="13" customWidth="1"/>
    <col min="15378" max="15378" width="7.140625" style="13" customWidth="1"/>
    <col min="15379" max="15379" width="0.42578125" style="13" customWidth="1"/>
    <col min="15380" max="15380" width="4.85546875" style="13" customWidth="1"/>
    <col min="15381" max="15391" width="4.7109375" style="13" customWidth="1"/>
    <col min="15392" max="15392" width="8" style="13" customWidth="1"/>
    <col min="15393" max="15395" width="0" style="13" hidden="1" customWidth="1"/>
    <col min="15396" max="15583" width="11.42578125" style="13" customWidth="1"/>
    <col min="15584" max="15616" width="9" style="13"/>
    <col min="15617" max="15617" width="8" style="13" customWidth="1"/>
    <col min="15618" max="15618" width="4.28515625" style="13" customWidth="1"/>
    <col min="15619" max="15627" width="4.5703125" style="13" customWidth="1"/>
    <col min="15628" max="15628" width="0.42578125" style="13" customWidth="1"/>
    <col min="15629" max="15632" width="4.7109375" style="13" customWidth="1"/>
    <col min="15633" max="15633" width="4.140625" style="13" customWidth="1"/>
    <col min="15634" max="15634" width="7.140625" style="13" customWidth="1"/>
    <col min="15635" max="15635" width="0.42578125" style="13" customWidth="1"/>
    <col min="15636" max="15636" width="4.85546875" style="13" customWidth="1"/>
    <col min="15637" max="15647" width="4.7109375" style="13" customWidth="1"/>
    <col min="15648" max="15648" width="8" style="13" customWidth="1"/>
    <col min="15649" max="15651" width="0" style="13" hidden="1" customWidth="1"/>
    <col min="15652" max="15839" width="11.42578125" style="13" customWidth="1"/>
    <col min="15840" max="15872" width="9" style="13"/>
    <col min="15873" max="15873" width="8" style="13" customWidth="1"/>
    <col min="15874" max="15874" width="4.28515625" style="13" customWidth="1"/>
    <col min="15875" max="15883" width="4.5703125" style="13" customWidth="1"/>
    <col min="15884" max="15884" width="0.42578125" style="13" customWidth="1"/>
    <col min="15885" max="15888" width="4.7109375" style="13" customWidth="1"/>
    <col min="15889" max="15889" width="4.140625" style="13" customWidth="1"/>
    <col min="15890" max="15890" width="7.140625" style="13" customWidth="1"/>
    <col min="15891" max="15891" width="0.42578125" style="13" customWidth="1"/>
    <col min="15892" max="15892" width="4.85546875" style="13" customWidth="1"/>
    <col min="15893" max="15903" width="4.7109375" style="13" customWidth="1"/>
    <col min="15904" max="15904" width="8" style="13" customWidth="1"/>
    <col min="15905" max="15907" width="0" style="13" hidden="1" customWidth="1"/>
    <col min="15908" max="16095" width="11.42578125" style="13" customWidth="1"/>
    <col min="16096" max="16128" width="9" style="13"/>
    <col min="16129" max="16129" width="8" style="13" customWidth="1"/>
    <col min="16130" max="16130" width="4.28515625" style="13" customWidth="1"/>
    <col min="16131" max="16139" width="4.5703125" style="13" customWidth="1"/>
    <col min="16140" max="16140" width="0.42578125" style="13" customWidth="1"/>
    <col min="16141" max="16144" width="4.7109375" style="13" customWidth="1"/>
    <col min="16145" max="16145" width="4.140625" style="13" customWidth="1"/>
    <col min="16146" max="16146" width="7.140625" style="13" customWidth="1"/>
    <col min="16147" max="16147" width="0.42578125" style="13" customWidth="1"/>
    <col min="16148" max="16148" width="4.85546875" style="13" customWidth="1"/>
    <col min="16149" max="16159" width="4.7109375" style="13" customWidth="1"/>
    <col min="16160" max="16160" width="8" style="13" customWidth="1"/>
    <col min="16161" max="16163" width="0" style="13" hidden="1" customWidth="1"/>
    <col min="16164" max="16351" width="11.42578125" style="13" customWidth="1"/>
    <col min="16352" max="16384" width="9" style="13"/>
  </cols>
  <sheetData>
    <row r="1" spans="1:35" ht="4.5" customHeight="1" x14ac:dyDescent="0.2"/>
    <row r="2" spans="1:35" ht="30" customHeight="1" x14ac:dyDescent="0.2">
      <c r="B2" s="688" t="s">
        <v>2931</v>
      </c>
      <c r="C2" s="688"/>
      <c r="D2" s="688"/>
      <c r="E2" s="688"/>
      <c r="F2" s="688"/>
      <c r="G2" s="688"/>
      <c r="H2" s="688"/>
      <c r="I2" s="688"/>
      <c r="J2" s="688"/>
      <c r="K2" s="688"/>
      <c r="L2" s="688"/>
      <c r="M2" s="688"/>
      <c r="N2" s="688"/>
      <c r="O2" s="534"/>
      <c r="P2" s="534"/>
      <c r="Q2" s="534"/>
      <c r="R2" s="534"/>
      <c r="S2" s="3"/>
      <c r="T2" s="3"/>
      <c r="U2" s="3"/>
      <c r="V2" s="3"/>
      <c r="W2" s="3"/>
      <c r="X2" s="3"/>
      <c r="Y2" s="3"/>
      <c r="Z2" s="3"/>
      <c r="AA2" s="3"/>
      <c r="AB2" s="3"/>
      <c r="AC2" s="3"/>
      <c r="AD2" s="3"/>
    </row>
    <row r="3" spans="1:35" s="3" customFormat="1" ht="20.100000000000001" customHeight="1" x14ac:dyDescent="0.2">
      <c r="B3" s="1374" t="s">
        <v>2883</v>
      </c>
      <c r="C3" s="1374"/>
      <c r="D3" s="1374"/>
      <c r="E3" s="1374"/>
      <c r="F3" s="668"/>
      <c r="G3" s="668"/>
      <c r="H3" s="38"/>
      <c r="I3" s="38"/>
      <c r="J3" s="38"/>
      <c r="K3" s="524"/>
      <c r="L3" s="524"/>
      <c r="M3" s="524"/>
    </row>
    <row r="4" spans="1:35" s="3" customFormat="1" ht="20.100000000000001" hidden="1" customHeight="1" x14ac:dyDescent="0.2">
      <c r="A4" s="4"/>
      <c r="B4" s="228"/>
      <c r="C4" s="228"/>
      <c r="D4" s="228"/>
      <c r="E4" s="228"/>
      <c r="F4" s="228"/>
      <c r="G4" s="228"/>
      <c r="H4" s="38"/>
      <c r="I4" s="38"/>
      <c r="J4" s="38"/>
      <c r="K4" s="524"/>
      <c r="L4" s="524"/>
      <c r="M4" s="524"/>
    </row>
    <row r="5" spans="1:35" s="3" customFormat="1" ht="20.100000000000001" hidden="1" customHeight="1" x14ac:dyDescent="0.2">
      <c r="A5" s="4"/>
      <c r="B5" s="228"/>
      <c r="C5" s="228"/>
      <c r="D5" s="228"/>
      <c r="E5" s="228"/>
      <c r="F5" s="228"/>
      <c r="G5" s="228"/>
      <c r="H5" s="38"/>
      <c r="I5" s="38"/>
      <c r="J5" s="38"/>
      <c r="K5" s="524"/>
      <c r="L5" s="524"/>
      <c r="M5" s="524"/>
    </row>
    <row r="6" spans="1:35" s="3" customFormat="1" ht="20.100000000000001" hidden="1" customHeight="1" x14ac:dyDescent="0.2">
      <c r="A6" s="4"/>
      <c r="B6" s="228"/>
      <c r="C6" s="228"/>
      <c r="D6" s="228"/>
      <c r="E6" s="228"/>
      <c r="F6" s="228"/>
      <c r="G6" s="228"/>
      <c r="H6" s="38"/>
      <c r="I6" s="38"/>
      <c r="J6" s="38"/>
      <c r="K6" s="524"/>
      <c r="L6" s="524"/>
      <c r="M6" s="524"/>
    </row>
    <row r="7" spans="1:35" s="3" customFormat="1" ht="20.100000000000001" hidden="1" customHeight="1" x14ac:dyDescent="0.2">
      <c r="A7" s="4"/>
      <c r="B7" s="228"/>
      <c r="C7" s="228"/>
      <c r="D7" s="228"/>
      <c r="E7" s="228"/>
      <c r="F7" s="228"/>
      <c r="G7" s="228"/>
      <c r="H7" s="38"/>
      <c r="I7" s="38"/>
      <c r="J7" s="38"/>
      <c r="K7" s="524"/>
      <c r="L7" s="524"/>
      <c r="M7" s="524"/>
    </row>
    <row r="8" spans="1:35" s="3" customFormat="1" ht="20.100000000000001" hidden="1" customHeight="1" x14ac:dyDescent="0.2">
      <c r="A8" s="4"/>
      <c r="B8" s="228"/>
      <c r="C8" s="228"/>
      <c r="D8" s="228"/>
      <c r="E8" s="228"/>
      <c r="F8" s="228"/>
      <c r="G8" s="228"/>
      <c r="H8" s="38"/>
      <c r="I8" s="38"/>
      <c r="J8" s="38"/>
      <c r="K8" s="524"/>
      <c r="L8" s="524"/>
      <c r="M8" s="524"/>
    </row>
    <row r="9" spans="1:35" s="17" customFormat="1" ht="12" hidden="1" customHeight="1" x14ac:dyDescent="0.2">
      <c r="B9" s="20"/>
      <c r="C9" s="18"/>
      <c r="D9" s="13"/>
      <c r="F9" s="13"/>
      <c r="G9" s="13"/>
      <c r="H9" s="13"/>
      <c r="I9" s="13"/>
      <c r="J9" s="13"/>
      <c r="L9" s="98"/>
      <c r="N9" s="97"/>
      <c r="O9" s="97"/>
      <c r="P9" s="13"/>
      <c r="Q9" s="13"/>
      <c r="R9" s="13"/>
      <c r="AE9" s="12"/>
    </row>
    <row r="10" spans="1:35" s="17" customFormat="1" ht="9.75" customHeight="1" thickBot="1" x14ac:dyDescent="0.25">
      <c r="B10" s="19"/>
      <c r="C10" s="21"/>
      <c r="D10" s="21"/>
      <c r="E10" s="21"/>
      <c r="F10" s="21"/>
      <c r="G10" s="21"/>
      <c r="H10" s="21"/>
      <c r="I10" s="14"/>
      <c r="J10" s="22"/>
      <c r="K10" s="14"/>
      <c r="AE10" s="12"/>
    </row>
    <row r="11" spans="1:35" ht="33.75" customHeight="1" thickBot="1" x14ac:dyDescent="0.25">
      <c r="A11" s="99"/>
      <c r="B11" s="100"/>
      <c r="C11" s="1808" t="s">
        <v>1831</v>
      </c>
      <c r="D11" s="1809"/>
      <c r="E11" s="1809"/>
      <c r="F11" s="1809"/>
      <c r="G11" s="1809"/>
      <c r="H11" s="1809"/>
      <c r="I11" s="1809"/>
      <c r="J11" s="1809"/>
      <c r="K11" s="1810"/>
      <c r="L11" s="101"/>
      <c r="M11" s="1811" t="s">
        <v>1799</v>
      </c>
      <c r="N11" s="1812"/>
      <c r="O11" s="1812"/>
      <c r="P11" s="1812"/>
      <c r="Q11" s="1812"/>
      <c r="R11" s="1812"/>
      <c r="S11" s="1812"/>
      <c r="T11" s="1812"/>
      <c r="U11" s="1812"/>
      <c r="V11" s="1812"/>
      <c r="W11" s="1812"/>
      <c r="X11" s="1812"/>
      <c r="Y11" s="1812"/>
      <c r="Z11" s="1812"/>
      <c r="AA11" s="1812"/>
      <c r="AB11" s="1812"/>
      <c r="AC11" s="1812"/>
      <c r="AD11" s="1812"/>
      <c r="AE11" s="1813"/>
    </row>
    <row r="12" spans="1:35" ht="12" customHeight="1" thickBot="1" x14ac:dyDescent="0.25">
      <c r="A12" s="551"/>
      <c r="B12" s="102" t="s">
        <v>9</v>
      </c>
      <c r="C12" s="103" t="s">
        <v>10</v>
      </c>
      <c r="D12" s="104" t="s">
        <v>11</v>
      </c>
      <c r="E12" s="104" t="s">
        <v>1</v>
      </c>
      <c r="F12" s="104" t="s">
        <v>12</v>
      </c>
      <c r="G12" s="104" t="s">
        <v>64</v>
      </c>
      <c r="H12" s="104" t="s">
        <v>13</v>
      </c>
      <c r="I12" s="104" t="s">
        <v>14</v>
      </c>
      <c r="J12" s="104" t="s">
        <v>15</v>
      </c>
      <c r="K12" s="105" t="s">
        <v>5</v>
      </c>
      <c r="L12" s="106"/>
      <c r="M12" s="107" t="s">
        <v>65</v>
      </c>
      <c r="N12" s="104" t="s">
        <v>17</v>
      </c>
      <c r="O12" s="104" t="s">
        <v>18</v>
      </c>
      <c r="P12" s="104" t="s">
        <v>0</v>
      </c>
      <c r="Q12" s="104" t="s">
        <v>19</v>
      </c>
      <c r="R12" s="105" t="s">
        <v>4</v>
      </c>
      <c r="S12" s="108"/>
      <c r="T12" s="107" t="s">
        <v>20</v>
      </c>
      <c r="U12" s="104" t="s">
        <v>21</v>
      </c>
      <c r="V12" s="104" t="s">
        <v>46</v>
      </c>
      <c r="W12" s="104" t="s">
        <v>22</v>
      </c>
      <c r="X12" s="104" t="s">
        <v>23</v>
      </c>
      <c r="Y12" s="104" t="s">
        <v>322</v>
      </c>
      <c r="Z12" s="104" t="s">
        <v>68</v>
      </c>
      <c r="AA12" s="104" t="s">
        <v>323</v>
      </c>
      <c r="AB12" s="104" t="s">
        <v>324</v>
      </c>
      <c r="AC12" s="104" t="s">
        <v>325</v>
      </c>
      <c r="AD12" s="104" t="s">
        <v>326</v>
      </c>
      <c r="AE12" s="105" t="s">
        <v>327</v>
      </c>
    </row>
    <row r="13" spans="1:35" ht="26.25" customHeight="1" x14ac:dyDescent="0.2">
      <c r="A13" s="1814" t="s">
        <v>1792</v>
      </c>
      <c r="B13" s="1816" t="s">
        <v>1793</v>
      </c>
      <c r="C13" s="1827" t="s">
        <v>1794</v>
      </c>
      <c r="D13" s="1820" t="s">
        <v>328</v>
      </c>
      <c r="E13" s="1820" t="s">
        <v>329</v>
      </c>
      <c r="F13" s="1820" t="s">
        <v>330</v>
      </c>
      <c r="G13" s="1820" t="s">
        <v>331</v>
      </c>
      <c r="H13" s="1820" t="s">
        <v>332</v>
      </c>
      <c r="I13" s="1820" t="s">
        <v>1795</v>
      </c>
      <c r="J13" s="1820" t="s">
        <v>1796</v>
      </c>
      <c r="K13" s="1823" t="s">
        <v>1797</v>
      </c>
      <c r="L13" s="109"/>
      <c r="M13" s="1825" t="s">
        <v>1798</v>
      </c>
      <c r="N13" s="1820" t="s">
        <v>1800</v>
      </c>
      <c r="O13" s="1820" t="s">
        <v>1801</v>
      </c>
      <c r="P13" s="1820" t="s">
        <v>1802</v>
      </c>
      <c r="Q13" s="1820" t="s">
        <v>1803</v>
      </c>
      <c r="R13" s="1836" t="s">
        <v>1804</v>
      </c>
      <c r="S13" s="110"/>
      <c r="T13" s="1816" t="s">
        <v>1805</v>
      </c>
      <c r="U13" s="1818" t="s">
        <v>1814</v>
      </c>
      <c r="V13" s="1818"/>
      <c r="W13" s="1818"/>
      <c r="X13" s="1818"/>
      <c r="Y13" s="1818"/>
      <c r="Z13" s="1819" t="s">
        <v>1815</v>
      </c>
      <c r="AA13" s="1819"/>
      <c r="AB13" s="1819"/>
      <c r="AC13" s="1819"/>
      <c r="AD13" s="1819"/>
      <c r="AE13" s="1823" t="s">
        <v>1816</v>
      </c>
    </row>
    <row r="14" spans="1:35" ht="144.75" customHeight="1" x14ac:dyDescent="0.2">
      <c r="A14" s="1815"/>
      <c r="B14" s="1817"/>
      <c r="C14" s="1828"/>
      <c r="D14" s="1821"/>
      <c r="E14" s="1821"/>
      <c r="F14" s="1821"/>
      <c r="G14" s="1821"/>
      <c r="H14" s="1821"/>
      <c r="I14" s="1822"/>
      <c r="J14" s="1821"/>
      <c r="K14" s="1824"/>
      <c r="L14" s="109"/>
      <c r="M14" s="1826"/>
      <c r="N14" s="1821"/>
      <c r="O14" s="1821"/>
      <c r="P14" s="1821"/>
      <c r="Q14" s="1821"/>
      <c r="R14" s="1837"/>
      <c r="S14" s="110"/>
      <c r="T14" s="1817"/>
      <c r="U14" s="1838" t="s">
        <v>1806</v>
      </c>
      <c r="V14" s="111" t="s">
        <v>1807</v>
      </c>
      <c r="W14" s="111" t="s">
        <v>1808</v>
      </c>
      <c r="X14" s="111" t="s">
        <v>1809</v>
      </c>
      <c r="Y14" s="111" t="s">
        <v>1810</v>
      </c>
      <c r="Z14" s="1841" t="s">
        <v>1813</v>
      </c>
      <c r="AA14" s="546" t="s">
        <v>1807</v>
      </c>
      <c r="AB14" s="546" t="s">
        <v>1808</v>
      </c>
      <c r="AC14" s="546" t="s">
        <v>1809</v>
      </c>
      <c r="AD14" s="546" t="s">
        <v>1810</v>
      </c>
      <c r="AE14" s="1824"/>
      <c r="AH14" s="112"/>
    </row>
    <row r="15" spans="1:35" ht="57.75" customHeight="1" x14ac:dyDescent="0.2">
      <c r="A15" s="1815"/>
      <c r="B15" s="1817"/>
      <c r="C15" s="1828"/>
      <c r="D15" s="1821"/>
      <c r="E15" s="1821"/>
      <c r="F15" s="1821"/>
      <c r="G15" s="1821"/>
      <c r="H15" s="1821"/>
      <c r="I15" s="1822"/>
      <c r="J15" s="1821"/>
      <c r="K15" s="1824"/>
      <c r="L15" s="109"/>
      <c r="M15" s="1826"/>
      <c r="N15" s="1821"/>
      <c r="O15" s="1821"/>
      <c r="P15" s="1821"/>
      <c r="Q15" s="1821"/>
      <c r="R15" s="1837"/>
      <c r="S15" s="110"/>
      <c r="T15" s="1817"/>
      <c r="U15" s="1838"/>
      <c r="V15" s="1842" t="s">
        <v>1811</v>
      </c>
      <c r="W15" s="1842"/>
      <c r="X15" s="1842"/>
      <c r="Y15" s="1842"/>
      <c r="Z15" s="1841"/>
      <c r="AA15" s="1843" t="s">
        <v>1812</v>
      </c>
      <c r="AB15" s="1843"/>
      <c r="AC15" s="1843"/>
      <c r="AD15" s="1843"/>
      <c r="AE15" s="1824"/>
      <c r="AG15" s="113" t="s">
        <v>21</v>
      </c>
      <c r="AH15" s="113" t="s">
        <v>68</v>
      </c>
      <c r="AI15" s="113" t="s">
        <v>327</v>
      </c>
    </row>
    <row r="16" spans="1:35" ht="17.100000000000001" customHeight="1" x14ac:dyDescent="0.2">
      <c r="A16" s="114" t="s">
        <v>66</v>
      </c>
      <c r="B16" s="115">
        <v>2009</v>
      </c>
      <c r="C16" s="116">
        <f t="shared" ref="C16" si="0">SUM(D16:K16)</f>
        <v>0</v>
      </c>
      <c r="D16" s="117"/>
      <c r="E16" s="117"/>
      <c r="F16" s="117"/>
      <c r="G16" s="117"/>
      <c r="H16" s="117"/>
      <c r="I16" s="117"/>
      <c r="J16" s="117"/>
      <c r="K16" s="118"/>
      <c r="L16" s="109"/>
      <c r="M16" s="119"/>
      <c r="N16" s="120">
        <f t="shared" ref="N16" si="1">C16-M16</f>
        <v>0</v>
      </c>
      <c r="O16" s="117"/>
      <c r="P16" s="117"/>
      <c r="Q16" s="120">
        <f t="shared" ref="Q16" si="2">IF(N16="","",IF(OR(O16="",P16=""),0,N16-O16-P16))</f>
        <v>0</v>
      </c>
      <c r="R16" s="121" t="str">
        <f t="shared" ref="R16" si="3">IF(OR(N16=0,N16=""),"",IF(AND(N16&gt;0,Q16&gt;=0,O16&lt;&gt;"",P16&lt;&gt;""),SUM(O16:P16) /N16,""))</f>
        <v/>
      </c>
      <c r="S16" s="110"/>
      <c r="T16" s="122">
        <f t="shared" ref="T16" si="4">IF(COUNTA(U16:AE16)&lt;11,0,(SUM(O16+P16-U16-Z16-AE16)))</f>
        <v>0</v>
      </c>
      <c r="U16" s="123"/>
      <c r="V16" s="117"/>
      <c r="W16" s="117"/>
      <c r="X16" s="117"/>
      <c r="Y16" s="117"/>
      <c r="Z16" s="117"/>
      <c r="AA16" s="117"/>
      <c r="AB16" s="117"/>
      <c r="AC16" s="117"/>
      <c r="AD16" s="117"/>
      <c r="AE16" s="118"/>
      <c r="AG16" s="124">
        <f>IF(OR(O16="",P16=""),0,O16+P16-T16-Z16-AE16)</f>
        <v>0</v>
      </c>
      <c r="AH16" s="124">
        <f>IF(OR(O16="",P16=""),0,O16+P16-T16-U16-AE16)</f>
        <v>0</v>
      </c>
      <c r="AI16" s="124">
        <f>IF(OR(O16="",P16=""),0,O16+P16-T16-Z16-U16)</f>
        <v>0</v>
      </c>
    </row>
    <row r="17" spans="1:35" ht="17.100000000000001" customHeight="1" x14ac:dyDescent="0.2">
      <c r="A17" s="114" t="s">
        <v>66</v>
      </c>
      <c r="B17" s="115">
        <v>2010</v>
      </c>
      <c r="C17" s="116">
        <f t="shared" ref="C17:C27" si="5">SUM(D17:K17)</f>
        <v>0</v>
      </c>
      <c r="D17" s="117"/>
      <c r="E17" s="117"/>
      <c r="F17" s="117"/>
      <c r="G17" s="117"/>
      <c r="H17" s="117"/>
      <c r="I17" s="117"/>
      <c r="J17" s="117"/>
      <c r="K17" s="118"/>
      <c r="L17" s="109"/>
      <c r="M17" s="119"/>
      <c r="N17" s="120">
        <f t="shared" ref="N17:N25" si="6">C17-M17</f>
        <v>0</v>
      </c>
      <c r="O17" s="117"/>
      <c r="P17" s="117"/>
      <c r="Q17" s="120">
        <f t="shared" ref="Q17:Q25" si="7">IF(N17="","",IF(OR(O17="",P17=""),0,N17-O17-P17))</f>
        <v>0</v>
      </c>
      <c r="R17" s="121" t="str">
        <f t="shared" ref="R17:R25" si="8">IF(OR(N17=0,N17=""),"",IF(AND(N17&gt;0,Q17&gt;=0,O17&lt;&gt;"",P17&lt;&gt;""),SUM(O17:P17) /N17,""))</f>
        <v/>
      </c>
      <c r="S17" s="110"/>
      <c r="T17" s="122">
        <f t="shared" ref="T17:T25" si="9">IF(COUNTA(U17:AE17)&lt;11,0,(SUM(O17+P17-U17-Z17-AE17)))</f>
        <v>0</v>
      </c>
      <c r="U17" s="123"/>
      <c r="V17" s="117"/>
      <c r="W17" s="117"/>
      <c r="X17" s="117"/>
      <c r="Y17" s="117"/>
      <c r="Z17" s="117"/>
      <c r="AA17" s="117"/>
      <c r="AB17" s="117"/>
      <c r="AC17" s="117"/>
      <c r="AD17" s="117"/>
      <c r="AE17" s="118"/>
      <c r="AG17" s="124">
        <f>IF(OR(O17="",P17=""),0,O17+P17-T17-Z17-AE17)</f>
        <v>0</v>
      </c>
      <c r="AH17" s="124">
        <f>IF(OR(O17="",P17=""),0,O17+P17-T17-U17-AE17)</f>
        <v>0</v>
      </c>
      <c r="AI17" s="124">
        <f>IF(OR(O17="",P17=""),0,O17+P17-T17-Z17-U17)</f>
        <v>0</v>
      </c>
    </row>
    <row r="18" spans="1:35" ht="17.100000000000001" customHeight="1" x14ac:dyDescent="0.2">
      <c r="A18" s="114" t="s">
        <v>66</v>
      </c>
      <c r="B18" s="115">
        <v>2011</v>
      </c>
      <c r="C18" s="116">
        <f t="shared" si="5"/>
        <v>0</v>
      </c>
      <c r="D18" s="117"/>
      <c r="E18" s="117"/>
      <c r="F18" s="117"/>
      <c r="G18" s="117"/>
      <c r="H18" s="117"/>
      <c r="I18" s="117"/>
      <c r="J18" s="117"/>
      <c r="K18" s="118"/>
      <c r="L18" s="109"/>
      <c r="M18" s="119"/>
      <c r="N18" s="120">
        <f t="shared" si="6"/>
        <v>0</v>
      </c>
      <c r="O18" s="117"/>
      <c r="P18" s="117"/>
      <c r="Q18" s="120">
        <f t="shared" si="7"/>
        <v>0</v>
      </c>
      <c r="R18" s="121" t="str">
        <f t="shared" si="8"/>
        <v/>
      </c>
      <c r="S18" s="110"/>
      <c r="T18" s="122">
        <f t="shared" si="9"/>
        <v>0</v>
      </c>
      <c r="U18" s="123"/>
      <c r="V18" s="117"/>
      <c r="W18" s="117"/>
      <c r="X18" s="117"/>
      <c r="Y18" s="117"/>
      <c r="Z18" s="117"/>
      <c r="AA18" s="117"/>
      <c r="AB18" s="117"/>
      <c r="AC18" s="117"/>
      <c r="AD18" s="117"/>
      <c r="AE18" s="118"/>
      <c r="AG18" s="124">
        <f t="shared" ref="AG18:AG26" si="10">IF(OR(O18="",P18=""),0,O18+P18-T18-Z18-AE18)</f>
        <v>0</v>
      </c>
      <c r="AH18" s="124">
        <f t="shared" ref="AH18:AH26" si="11">IF(OR(O18="",P18=""),0,O18+P18-T18-U18-AE18)</f>
        <v>0</v>
      </c>
      <c r="AI18" s="124">
        <f t="shared" ref="AI18:AI26" si="12">IF(OR(O18="",P18=""),0,O18+P18-T18-Z18-U18)</f>
        <v>0</v>
      </c>
    </row>
    <row r="19" spans="1:35" ht="17.100000000000001" customHeight="1" x14ac:dyDescent="0.2">
      <c r="A19" s="114" t="s">
        <v>66</v>
      </c>
      <c r="B19" s="115">
        <v>2012</v>
      </c>
      <c r="C19" s="116">
        <f t="shared" si="5"/>
        <v>0</v>
      </c>
      <c r="D19" s="117"/>
      <c r="E19" s="117"/>
      <c r="F19" s="117"/>
      <c r="G19" s="117"/>
      <c r="H19" s="117"/>
      <c r="I19" s="117"/>
      <c r="J19" s="117"/>
      <c r="K19" s="118"/>
      <c r="L19" s="109"/>
      <c r="M19" s="119"/>
      <c r="N19" s="120">
        <f t="shared" si="6"/>
        <v>0</v>
      </c>
      <c r="O19" s="117"/>
      <c r="P19" s="117"/>
      <c r="Q19" s="120">
        <f t="shared" si="7"/>
        <v>0</v>
      </c>
      <c r="R19" s="121" t="str">
        <f t="shared" si="8"/>
        <v/>
      </c>
      <c r="S19" s="110"/>
      <c r="T19" s="122">
        <f t="shared" si="9"/>
        <v>0</v>
      </c>
      <c r="U19" s="123"/>
      <c r="V19" s="117"/>
      <c r="W19" s="117"/>
      <c r="X19" s="117"/>
      <c r="Y19" s="117"/>
      <c r="Z19" s="117"/>
      <c r="AA19" s="117"/>
      <c r="AB19" s="117"/>
      <c r="AC19" s="117"/>
      <c r="AD19" s="117"/>
      <c r="AE19" s="118"/>
      <c r="AG19" s="124">
        <f t="shared" si="10"/>
        <v>0</v>
      </c>
      <c r="AH19" s="124">
        <f t="shared" si="11"/>
        <v>0</v>
      </c>
      <c r="AI19" s="124">
        <f t="shared" si="12"/>
        <v>0</v>
      </c>
    </row>
    <row r="20" spans="1:35" ht="17.100000000000001" customHeight="1" x14ac:dyDescent="0.2">
      <c r="A20" s="114" t="s">
        <v>66</v>
      </c>
      <c r="B20" s="115">
        <v>2013</v>
      </c>
      <c r="C20" s="116">
        <f t="shared" si="5"/>
        <v>0</v>
      </c>
      <c r="D20" s="117"/>
      <c r="E20" s="117"/>
      <c r="F20" s="117"/>
      <c r="G20" s="117"/>
      <c r="H20" s="117"/>
      <c r="I20" s="117"/>
      <c r="J20" s="117"/>
      <c r="K20" s="118"/>
      <c r="L20" s="109"/>
      <c r="M20" s="119"/>
      <c r="N20" s="120">
        <f t="shared" si="6"/>
        <v>0</v>
      </c>
      <c r="O20" s="117"/>
      <c r="P20" s="117"/>
      <c r="Q20" s="120">
        <f t="shared" si="7"/>
        <v>0</v>
      </c>
      <c r="R20" s="121" t="str">
        <f t="shared" si="8"/>
        <v/>
      </c>
      <c r="S20" s="110"/>
      <c r="T20" s="122">
        <f t="shared" si="9"/>
        <v>0</v>
      </c>
      <c r="U20" s="123"/>
      <c r="V20" s="117"/>
      <c r="W20" s="117"/>
      <c r="X20" s="117"/>
      <c r="Y20" s="117"/>
      <c r="Z20" s="117"/>
      <c r="AA20" s="117"/>
      <c r="AB20" s="117"/>
      <c r="AC20" s="117"/>
      <c r="AD20" s="117"/>
      <c r="AE20" s="118"/>
      <c r="AG20" s="124">
        <f t="shared" si="10"/>
        <v>0</v>
      </c>
      <c r="AH20" s="124">
        <f t="shared" si="11"/>
        <v>0</v>
      </c>
      <c r="AI20" s="124">
        <f t="shared" si="12"/>
        <v>0</v>
      </c>
    </row>
    <row r="21" spans="1:35" ht="17.100000000000001" customHeight="1" x14ac:dyDescent="0.2">
      <c r="A21" s="114" t="s">
        <v>66</v>
      </c>
      <c r="B21" s="115">
        <v>2014</v>
      </c>
      <c r="C21" s="116">
        <f t="shared" si="5"/>
        <v>0</v>
      </c>
      <c r="D21" s="117"/>
      <c r="E21" s="117"/>
      <c r="F21" s="117"/>
      <c r="G21" s="117"/>
      <c r="H21" s="117"/>
      <c r="I21" s="117"/>
      <c r="J21" s="117"/>
      <c r="K21" s="118"/>
      <c r="L21" s="109"/>
      <c r="M21" s="119"/>
      <c r="N21" s="120">
        <f t="shared" si="6"/>
        <v>0</v>
      </c>
      <c r="O21" s="117"/>
      <c r="P21" s="117"/>
      <c r="Q21" s="120">
        <f t="shared" si="7"/>
        <v>0</v>
      </c>
      <c r="R21" s="121" t="str">
        <f t="shared" si="8"/>
        <v/>
      </c>
      <c r="S21" s="110"/>
      <c r="T21" s="122">
        <f t="shared" si="9"/>
        <v>0</v>
      </c>
      <c r="U21" s="123"/>
      <c r="V21" s="117"/>
      <c r="W21" s="117"/>
      <c r="X21" s="117"/>
      <c r="Y21" s="117"/>
      <c r="Z21" s="117"/>
      <c r="AA21" s="117"/>
      <c r="AB21" s="117"/>
      <c r="AC21" s="117"/>
      <c r="AD21" s="117"/>
      <c r="AE21" s="118"/>
      <c r="AG21" s="124">
        <f t="shared" si="10"/>
        <v>0</v>
      </c>
      <c r="AH21" s="124">
        <f t="shared" si="11"/>
        <v>0</v>
      </c>
      <c r="AI21" s="124">
        <f t="shared" si="12"/>
        <v>0</v>
      </c>
    </row>
    <row r="22" spans="1:35" ht="17.100000000000001" customHeight="1" thickBot="1" x14ac:dyDescent="0.25">
      <c r="A22" s="114" t="s">
        <v>66</v>
      </c>
      <c r="B22" s="115">
        <v>2015</v>
      </c>
      <c r="C22" s="116">
        <f t="shared" si="5"/>
        <v>0</v>
      </c>
      <c r="D22" s="117"/>
      <c r="E22" s="117"/>
      <c r="F22" s="117"/>
      <c r="G22" s="117"/>
      <c r="H22" s="117"/>
      <c r="I22" s="117"/>
      <c r="J22" s="117"/>
      <c r="K22" s="118"/>
      <c r="L22" s="109"/>
      <c r="M22" s="119"/>
      <c r="N22" s="120">
        <f t="shared" si="6"/>
        <v>0</v>
      </c>
      <c r="O22" s="117"/>
      <c r="P22" s="117"/>
      <c r="Q22" s="120">
        <f t="shared" si="7"/>
        <v>0</v>
      </c>
      <c r="R22" s="554" t="str">
        <f t="shared" si="8"/>
        <v/>
      </c>
      <c r="S22" s="110"/>
      <c r="T22" s="122">
        <f t="shared" si="9"/>
        <v>0</v>
      </c>
      <c r="U22" s="123"/>
      <c r="V22" s="117"/>
      <c r="W22" s="117"/>
      <c r="X22" s="117"/>
      <c r="Y22" s="117"/>
      <c r="Z22" s="117"/>
      <c r="AA22" s="117"/>
      <c r="AB22" s="117"/>
      <c r="AC22" s="117"/>
      <c r="AD22" s="117"/>
      <c r="AE22" s="118"/>
      <c r="AG22" s="124">
        <f t="shared" si="10"/>
        <v>0</v>
      </c>
      <c r="AH22" s="124">
        <f t="shared" si="11"/>
        <v>0</v>
      </c>
      <c r="AI22" s="124">
        <f t="shared" si="12"/>
        <v>0</v>
      </c>
    </row>
    <row r="23" spans="1:35" s="21" customFormat="1" ht="17.100000000000001" customHeight="1" thickBot="1" x14ac:dyDescent="0.25">
      <c r="A23" s="114" t="s">
        <v>66</v>
      </c>
      <c r="B23" s="115">
        <v>2016</v>
      </c>
      <c r="C23" s="116">
        <f t="shared" si="5"/>
        <v>0</v>
      </c>
      <c r="D23" s="117"/>
      <c r="E23" s="117"/>
      <c r="F23" s="117"/>
      <c r="G23" s="117"/>
      <c r="H23" s="117"/>
      <c r="I23" s="117"/>
      <c r="J23" s="117"/>
      <c r="K23" s="118"/>
      <c r="L23" s="109"/>
      <c r="M23" s="119"/>
      <c r="N23" s="120">
        <f t="shared" si="6"/>
        <v>0</v>
      </c>
      <c r="O23" s="117"/>
      <c r="P23" s="117"/>
      <c r="Q23" s="553">
        <f t="shared" si="7"/>
        <v>0</v>
      </c>
      <c r="R23" s="555" t="str">
        <f t="shared" si="8"/>
        <v/>
      </c>
      <c r="S23" s="110"/>
      <c r="T23" s="122">
        <f t="shared" si="9"/>
        <v>0</v>
      </c>
      <c r="U23" s="123"/>
      <c r="V23" s="117"/>
      <c r="W23" s="117"/>
      <c r="X23" s="117"/>
      <c r="Y23" s="117"/>
      <c r="Z23" s="117"/>
      <c r="AA23" s="117"/>
      <c r="AB23" s="117"/>
      <c r="AC23" s="117"/>
      <c r="AD23" s="117"/>
      <c r="AE23" s="118"/>
      <c r="AG23" s="124">
        <f t="shared" si="10"/>
        <v>0</v>
      </c>
      <c r="AH23" s="124">
        <f t="shared" si="11"/>
        <v>0</v>
      </c>
      <c r="AI23" s="124">
        <f t="shared" si="12"/>
        <v>0</v>
      </c>
    </row>
    <row r="24" spans="1:35" s="21" customFormat="1" ht="17.100000000000001" customHeight="1" thickBot="1" x14ac:dyDescent="0.25">
      <c r="A24" s="114" t="s">
        <v>66</v>
      </c>
      <c r="B24" s="115">
        <v>2017</v>
      </c>
      <c r="C24" s="116">
        <f t="shared" si="5"/>
        <v>0</v>
      </c>
      <c r="D24" s="117"/>
      <c r="E24" s="117"/>
      <c r="F24" s="117"/>
      <c r="G24" s="117"/>
      <c r="H24" s="117"/>
      <c r="I24" s="117"/>
      <c r="J24" s="117"/>
      <c r="K24" s="118"/>
      <c r="L24" s="109"/>
      <c r="M24" s="119"/>
      <c r="N24" s="120">
        <f t="shared" si="6"/>
        <v>0</v>
      </c>
      <c r="O24" s="117"/>
      <c r="P24" s="117"/>
      <c r="Q24" s="553">
        <f t="shared" si="7"/>
        <v>0</v>
      </c>
      <c r="R24" s="555" t="str">
        <f t="shared" si="8"/>
        <v/>
      </c>
      <c r="S24" s="110"/>
      <c r="T24" s="122">
        <f t="shared" si="9"/>
        <v>0</v>
      </c>
      <c r="U24" s="123"/>
      <c r="V24" s="117"/>
      <c r="W24" s="117"/>
      <c r="X24" s="117"/>
      <c r="Y24" s="117"/>
      <c r="Z24" s="117"/>
      <c r="AA24" s="117"/>
      <c r="AB24" s="117"/>
      <c r="AC24" s="117"/>
      <c r="AD24" s="117"/>
      <c r="AE24" s="118"/>
      <c r="AG24" s="124">
        <f t="shared" si="10"/>
        <v>0</v>
      </c>
      <c r="AH24" s="124">
        <f t="shared" si="11"/>
        <v>0</v>
      </c>
      <c r="AI24" s="124">
        <f t="shared" si="12"/>
        <v>0</v>
      </c>
    </row>
    <row r="25" spans="1:35" s="21" customFormat="1" ht="17.100000000000001" customHeight="1" thickBot="1" x14ac:dyDescent="0.25">
      <c r="A25" s="114" t="s">
        <v>66</v>
      </c>
      <c r="B25" s="115">
        <v>2018</v>
      </c>
      <c r="C25" s="116">
        <f t="shared" si="5"/>
        <v>0</v>
      </c>
      <c r="D25" s="117"/>
      <c r="E25" s="117"/>
      <c r="F25" s="117"/>
      <c r="G25" s="117"/>
      <c r="H25" s="117"/>
      <c r="I25" s="117"/>
      <c r="J25" s="117"/>
      <c r="K25" s="118"/>
      <c r="L25" s="109"/>
      <c r="M25" s="119"/>
      <c r="N25" s="120">
        <f t="shared" si="6"/>
        <v>0</v>
      </c>
      <c r="O25" s="117"/>
      <c r="P25" s="117"/>
      <c r="Q25" s="553">
        <f t="shared" si="7"/>
        <v>0</v>
      </c>
      <c r="R25" s="555" t="str">
        <f t="shared" si="8"/>
        <v/>
      </c>
      <c r="S25" s="110"/>
      <c r="T25" s="122">
        <f t="shared" si="9"/>
        <v>0</v>
      </c>
      <c r="U25" s="123"/>
      <c r="V25" s="117"/>
      <c r="W25" s="117"/>
      <c r="X25" s="117"/>
      <c r="Y25" s="117"/>
      <c r="Z25" s="117"/>
      <c r="AA25" s="117"/>
      <c r="AB25" s="117"/>
      <c r="AC25" s="117"/>
      <c r="AD25" s="117"/>
      <c r="AE25" s="118"/>
      <c r="AG25" s="124">
        <f t="shared" si="10"/>
        <v>0</v>
      </c>
      <c r="AH25" s="124">
        <f t="shared" si="11"/>
        <v>0</v>
      </c>
      <c r="AI25" s="124">
        <f t="shared" si="12"/>
        <v>0</v>
      </c>
    </row>
    <row r="26" spans="1:35" s="21" customFormat="1" ht="17.100000000000001" customHeight="1" thickBot="1" x14ac:dyDescent="0.25">
      <c r="A26" s="114" t="s">
        <v>66</v>
      </c>
      <c r="B26" s="583" t="s">
        <v>2700</v>
      </c>
      <c r="C26" s="116">
        <f t="shared" si="5"/>
        <v>0</v>
      </c>
      <c r="D26" s="117"/>
      <c r="E26" s="117"/>
      <c r="F26" s="117"/>
      <c r="G26" s="117"/>
      <c r="H26" s="117"/>
      <c r="I26" s="117"/>
      <c r="J26" s="117"/>
      <c r="K26" s="118"/>
      <c r="L26" s="127"/>
      <c r="M26" s="1833"/>
      <c r="N26" s="1834"/>
      <c r="O26" s="1834"/>
      <c r="P26" s="1834"/>
      <c r="Q26" s="1834"/>
      <c r="R26" s="1844"/>
      <c r="S26" s="128"/>
      <c r="T26" s="1833"/>
      <c r="U26" s="1834"/>
      <c r="V26" s="1834"/>
      <c r="W26" s="1834"/>
      <c r="X26" s="1834"/>
      <c r="Y26" s="1834"/>
      <c r="Z26" s="1834"/>
      <c r="AA26" s="1834"/>
      <c r="AB26" s="1834"/>
      <c r="AC26" s="1834"/>
      <c r="AD26" s="1834"/>
      <c r="AE26" s="1835"/>
      <c r="AG26" s="124">
        <f t="shared" si="10"/>
        <v>0</v>
      </c>
      <c r="AH26" s="124">
        <f t="shared" si="11"/>
        <v>0</v>
      </c>
      <c r="AI26" s="124">
        <f t="shared" si="12"/>
        <v>0</v>
      </c>
    </row>
    <row r="27" spans="1:35" s="21" customFormat="1" ht="17.100000000000001" customHeight="1" thickBot="1" x14ac:dyDescent="0.25">
      <c r="A27" s="114" t="s">
        <v>66</v>
      </c>
      <c r="B27" s="584" t="s">
        <v>2699</v>
      </c>
      <c r="C27" s="116">
        <f t="shared" si="5"/>
        <v>0</v>
      </c>
      <c r="D27" s="125"/>
      <c r="E27" s="125"/>
      <c r="F27" s="125"/>
      <c r="G27" s="125"/>
      <c r="H27" s="125"/>
      <c r="I27" s="125"/>
      <c r="J27" s="125"/>
      <c r="K27" s="126"/>
      <c r="L27" s="127"/>
      <c r="M27" s="1833"/>
      <c r="N27" s="1834"/>
      <c r="O27" s="1834"/>
      <c r="P27" s="1834"/>
      <c r="Q27" s="1834"/>
      <c r="R27" s="1835"/>
      <c r="S27" s="128"/>
      <c r="T27" s="1833"/>
      <c r="U27" s="1834"/>
      <c r="V27" s="1834"/>
      <c r="W27" s="1834"/>
      <c r="X27" s="1834"/>
      <c r="Y27" s="1834"/>
      <c r="Z27" s="1834"/>
      <c r="AA27" s="1834"/>
      <c r="AB27" s="1834"/>
      <c r="AC27" s="1834"/>
      <c r="AD27" s="1834"/>
      <c r="AE27" s="1835"/>
      <c r="AG27" s="129"/>
    </row>
    <row r="28" spans="1:35" ht="5.25" customHeight="1" thickBot="1" x14ac:dyDescent="0.3">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
      <c r="A29"/>
      <c r="B29"/>
      <c r="C29"/>
      <c r="D29"/>
      <c r="E29"/>
      <c r="F29"/>
      <c r="G29"/>
      <c r="H29"/>
      <c r="J29" s="1839" t="s">
        <v>2133</v>
      </c>
      <c r="K29" s="1840"/>
      <c r="L29" s="1840"/>
      <c r="M29" s="1840"/>
      <c r="N29" s="1840"/>
      <c r="O29" s="1840"/>
      <c r="P29" s="1840"/>
      <c r="Q29" s="1840"/>
      <c r="R29" s="552" t="str">
        <f>IF(A26="EZ","-----",IF(A26= "nicht relevant","-----",IF(COUNTBLANK(R24:R26)=3,"",SUMIF(A24:A26,"relevant",R24:R26) /COUNTIF(A24:A26,"relevant"))))</f>
        <v/>
      </c>
      <c r="S29"/>
      <c r="T29"/>
      <c r="U29"/>
      <c r="V29"/>
      <c r="W29"/>
      <c r="X29"/>
      <c r="Y29"/>
      <c r="Z29"/>
      <c r="AA29"/>
      <c r="AB29"/>
      <c r="AC29"/>
      <c r="AD29"/>
      <c r="AE29"/>
    </row>
    <row r="30" spans="1:35" s="142" customFormat="1" ht="21.75" customHeight="1" x14ac:dyDescent="0.15">
      <c r="A30" s="1830" t="s">
        <v>1817</v>
      </c>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row>
    <row r="31" spans="1:35" s="142" customFormat="1" ht="46.5" customHeight="1" x14ac:dyDescent="0.15">
      <c r="A31" s="1830" t="s">
        <v>2134</v>
      </c>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row>
    <row r="32" spans="1:35" s="142" customFormat="1" ht="24.75" customHeight="1" x14ac:dyDescent="0.15">
      <c r="A32" s="1830" t="s">
        <v>2087</v>
      </c>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c r="AC32" s="1847"/>
      <c r="AD32" s="1847"/>
      <c r="AE32" s="1847"/>
    </row>
    <row r="33" spans="1:32" s="142" customFormat="1" ht="19.5" customHeight="1" x14ac:dyDescent="0.15">
      <c r="A33" s="1830" t="s">
        <v>2088</v>
      </c>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row>
    <row r="34" spans="1:32" s="142" customFormat="1" ht="21" customHeight="1" x14ac:dyDescent="0.15">
      <c r="A34" s="1830" t="s">
        <v>2089</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row>
    <row r="35" spans="1:32" s="142" customFormat="1" ht="55.5" customHeight="1" x14ac:dyDescent="0.15">
      <c r="A35" s="1830" t="s">
        <v>2090</v>
      </c>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row>
    <row r="36" spans="1:32" s="142" customFormat="1" ht="38.25" customHeight="1" x14ac:dyDescent="0.15">
      <c r="A36" s="1830" t="s">
        <v>1818</v>
      </c>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row>
    <row r="37" spans="1:32" s="142" customFormat="1" ht="55.5" customHeight="1" x14ac:dyDescent="0.15">
      <c r="A37" s="1830" t="s">
        <v>2746</v>
      </c>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row>
    <row r="38" spans="1:32" s="142" customFormat="1" ht="117.75" customHeight="1" x14ac:dyDescent="0.15">
      <c r="A38" s="1830" t="s">
        <v>2747</v>
      </c>
      <c r="B38" s="1831"/>
      <c r="C38" s="1831"/>
      <c r="D38" s="1831"/>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row>
    <row r="39" spans="1:32" s="142" customFormat="1" ht="19.5" customHeight="1" x14ac:dyDescent="0.15">
      <c r="A39" s="1851" t="s">
        <v>2698</v>
      </c>
      <c r="B39" s="1852"/>
      <c r="C39" s="1852"/>
      <c r="D39" s="1852"/>
      <c r="E39" s="1852"/>
      <c r="F39" s="1852"/>
      <c r="G39" s="1852"/>
      <c r="H39" s="1852"/>
      <c r="I39" s="1852"/>
      <c r="J39" s="1852"/>
      <c r="K39" s="1852"/>
      <c r="L39" s="1852"/>
      <c r="M39" s="1852"/>
      <c r="N39" s="1852"/>
      <c r="O39" s="1852"/>
      <c r="P39" s="1852"/>
      <c r="Q39" s="1852"/>
      <c r="R39" s="1852"/>
      <c r="S39" s="1852"/>
      <c r="T39" s="1852"/>
      <c r="U39" s="1852"/>
      <c r="V39" s="1852"/>
      <c r="W39" s="1852"/>
      <c r="X39" s="1852"/>
      <c r="Y39" s="1852"/>
      <c r="Z39" s="1852"/>
      <c r="AA39" s="1852"/>
      <c r="AB39" s="1852"/>
      <c r="AC39" s="1852"/>
      <c r="AD39" s="1852"/>
      <c r="AE39" s="1852"/>
    </row>
    <row r="40" spans="1:32" s="142" customFormat="1" ht="19.5" customHeight="1" x14ac:dyDescent="0.15">
      <c r="A40" s="1832" t="s">
        <v>2877</v>
      </c>
      <c r="B40" s="1832"/>
      <c r="C40" s="1832"/>
      <c r="D40" s="1832"/>
      <c r="E40" s="1832"/>
      <c r="F40" s="1832"/>
      <c r="G40" s="1832"/>
      <c r="H40" s="1832"/>
      <c r="I40" s="1832"/>
      <c r="J40" s="1832"/>
      <c r="K40" s="1832"/>
      <c r="L40" s="1832"/>
      <c r="M40" s="1832"/>
      <c r="N40" s="1832"/>
      <c r="O40" s="1832"/>
      <c r="P40" s="1832"/>
      <c r="Q40" s="1832"/>
      <c r="R40" s="1832"/>
      <c r="S40" s="1832"/>
      <c r="T40" s="1832"/>
      <c r="U40" s="1832"/>
      <c r="V40" s="1832"/>
      <c r="W40" s="1832"/>
      <c r="X40" s="1832"/>
      <c r="Y40" s="1832"/>
      <c r="Z40" s="1832"/>
      <c r="AA40" s="1832"/>
      <c r="AB40" s="1832"/>
      <c r="AC40" s="1832"/>
      <c r="AD40" s="1832"/>
      <c r="AE40" s="1832"/>
    </row>
    <row r="41" spans="1:32" s="142" customFormat="1" ht="14.25" customHeight="1" x14ac:dyDescent="0.15">
      <c r="A41" s="398"/>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row>
    <row r="42" spans="1:32" s="408" customFormat="1" ht="17.25" customHeight="1" x14ac:dyDescent="0.25">
      <c r="A42" s="1848" t="s">
        <v>1318</v>
      </c>
      <c r="B42" s="1849"/>
      <c r="C42" s="1849"/>
      <c r="D42" s="1849"/>
      <c r="E42" s="1849"/>
      <c r="F42" s="1849"/>
      <c r="G42" s="1849"/>
      <c r="H42" s="1849"/>
      <c r="I42" s="1849"/>
      <c r="J42" s="1849"/>
      <c r="K42" s="1849"/>
      <c r="L42" s="1849"/>
      <c r="M42" s="1849"/>
      <c r="N42" s="1849"/>
      <c r="O42" s="1849"/>
      <c r="P42" s="1849"/>
      <c r="Q42" s="1849"/>
      <c r="R42" s="1849"/>
      <c r="S42" s="1849"/>
      <c r="T42" s="1849"/>
      <c r="U42" s="1849"/>
      <c r="V42" s="1850"/>
      <c r="W42" s="406"/>
      <c r="X42" s="30"/>
      <c r="Y42" s="30"/>
      <c r="Z42" s="30"/>
      <c r="AA42" s="399"/>
      <c r="AB42" s="399"/>
      <c r="AC42" s="399"/>
      <c r="AD42" s="399"/>
      <c r="AE42" s="399"/>
    </row>
    <row r="43" spans="1:32" s="142" customFormat="1" ht="124.5" customHeight="1" x14ac:dyDescent="0.15">
      <c r="A43" s="711" t="s">
        <v>1320</v>
      </c>
      <c r="B43" s="711"/>
      <c r="C43" s="711"/>
      <c r="D43" s="711"/>
      <c r="E43" s="711"/>
      <c r="F43" s="711"/>
      <c r="G43" s="711"/>
      <c r="H43" s="711"/>
      <c r="I43" s="1829" t="s">
        <v>1319</v>
      </c>
      <c r="J43" s="820"/>
      <c r="K43" s="820"/>
      <c r="L43" s="820"/>
      <c r="M43" s="820"/>
      <c r="N43" s="820"/>
      <c r="O43" s="820"/>
      <c r="P43" s="820"/>
      <c r="Q43" s="820"/>
      <c r="R43" s="820"/>
      <c r="S43" s="820"/>
      <c r="T43" s="820"/>
      <c r="U43" s="820"/>
      <c r="V43" s="821"/>
      <c r="W43" s="407"/>
      <c r="X43" s="398"/>
      <c r="Y43" s="398"/>
      <c r="Z43" s="398"/>
      <c r="AA43" s="399"/>
      <c r="AB43" s="399"/>
      <c r="AC43" s="399"/>
      <c r="AD43" s="399"/>
      <c r="AE43" s="399"/>
    </row>
    <row r="44" spans="1:32" s="142" customFormat="1" ht="34.5" customHeight="1" x14ac:dyDescent="0.15">
      <c r="A44" s="711" t="s">
        <v>1830</v>
      </c>
      <c r="B44" s="711"/>
      <c r="C44" s="711"/>
      <c r="D44" s="711"/>
      <c r="E44" s="711"/>
      <c r="F44" s="711"/>
      <c r="G44" s="711"/>
      <c r="H44" s="711"/>
      <c r="I44" s="1829" t="s">
        <v>1379</v>
      </c>
      <c r="J44" s="820"/>
      <c r="K44" s="820"/>
      <c r="L44" s="820"/>
      <c r="M44" s="820"/>
      <c r="N44" s="820"/>
      <c r="O44" s="820"/>
      <c r="P44" s="820"/>
      <c r="Q44" s="820"/>
      <c r="R44" s="820"/>
      <c r="S44" s="820"/>
      <c r="T44" s="820"/>
      <c r="U44" s="820"/>
      <c r="V44" s="821"/>
      <c r="W44" s="407"/>
      <c r="X44" s="398"/>
      <c r="Y44" s="398"/>
      <c r="Z44" s="398"/>
      <c r="AA44" s="399"/>
      <c r="AB44" s="399"/>
      <c r="AC44" s="399"/>
      <c r="AD44" s="399"/>
      <c r="AE44" s="399"/>
    </row>
    <row r="45" spans="1:32" s="142" customFormat="1" ht="205.9" customHeight="1" x14ac:dyDescent="0.15">
      <c r="A45" s="711" t="s">
        <v>2878</v>
      </c>
      <c r="B45" s="711"/>
      <c r="C45" s="711"/>
      <c r="D45" s="711"/>
      <c r="E45" s="711"/>
      <c r="F45" s="711"/>
      <c r="G45" s="711"/>
      <c r="H45" s="711"/>
      <c r="I45" s="1829" t="s">
        <v>2879</v>
      </c>
      <c r="J45" s="820"/>
      <c r="K45" s="820"/>
      <c r="L45" s="820"/>
      <c r="M45" s="820"/>
      <c r="N45" s="820"/>
      <c r="O45" s="820"/>
      <c r="P45" s="820"/>
      <c r="Q45" s="820"/>
      <c r="R45" s="820"/>
      <c r="S45" s="820"/>
      <c r="T45" s="820"/>
      <c r="U45" s="820"/>
      <c r="V45" s="821"/>
      <c r="W45" s="398"/>
      <c r="X45" s="398"/>
      <c r="Y45" s="398"/>
      <c r="Z45" s="398"/>
      <c r="AA45" s="399"/>
      <c r="AB45" s="399"/>
      <c r="AC45" s="399"/>
      <c r="AD45" s="399"/>
      <c r="AE45" s="399"/>
    </row>
    <row r="46" spans="1:32" s="142" customFormat="1" ht="23.25" customHeight="1" x14ac:dyDescent="0.15">
      <c r="I46" s="398"/>
      <c r="J46" s="398"/>
      <c r="K46" s="398"/>
      <c r="L46" s="398"/>
      <c r="M46" s="398"/>
      <c r="N46" s="398"/>
      <c r="O46" s="398"/>
      <c r="P46" s="398"/>
      <c r="Q46" s="398"/>
      <c r="R46" s="398"/>
      <c r="S46" s="398"/>
      <c r="T46" s="398"/>
      <c r="U46" s="398"/>
      <c r="V46" s="398"/>
      <c r="W46" s="398"/>
      <c r="X46" s="398"/>
      <c r="Y46" s="398"/>
      <c r="Z46" s="398"/>
      <c r="AA46" s="399"/>
      <c r="AB46" s="399"/>
      <c r="AC46" s="399"/>
      <c r="AD46" s="399"/>
      <c r="AE46" s="399"/>
    </row>
    <row r="47" spans="1:32" s="3" customFormat="1" ht="14.1" customHeight="1" thickBot="1" x14ac:dyDescent="0.3">
      <c r="A47" s="1885"/>
      <c r="B47" s="1886"/>
      <c r="C47" s="1886"/>
      <c r="D47" s="1886"/>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row>
    <row r="48" spans="1:32" s="23" customFormat="1" ht="19.5" customHeight="1" x14ac:dyDescent="0.2">
      <c r="A48" s="130"/>
      <c r="C48" s="1875" t="s">
        <v>1819</v>
      </c>
      <c r="D48" s="1876"/>
      <c r="E48" s="1876"/>
      <c r="F48" s="1876"/>
      <c r="G48" s="1876"/>
      <c r="H48" s="1876"/>
      <c r="I48" s="1876"/>
      <c r="J48" s="1876"/>
      <c r="K48" s="1876"/>
      <c r="L48" s="1876"/>
      <c r="M48" s="1876"/>
      <c r="N48" s="1876"/>
      <c r="O48" s="1877"/>
      <c r="P48" s="147"/>
      <c r="Q48" s="147"/>
      <c r="R48" s="147"/>
      <c r="S48" s="147"/>
      <c r="T48" s="147"/>
      <c r="U48" s="147"/>
      <c r="V48" s="147"/>
      <c r="W48" s="147"/>
      <c r="X48" s="147"/>
      <c r="Y48" s="147"/>
      <c r="Z48" s="147"/>
      <c r="AA48" s="147"/>
      <c r="AB48" s="147"/>
      <c r="AC48" s="147"/>
      <c r="AD48" s="147"/>
      <c r="AE48" s="148"/>
      <c r="AF48" s="148"/>
    </row>
    <row r="49" spans="1:32" s="23" customFormat="1" ht="23.25" customHeight="1" thickBot="1" x14ac:dyDescent="0.25">
      <c r="A49" s="130"/>
      <c r="C49" s="1878"/>
      <c r="D49" s="1879"/>
      <c r="E49" s="1879"/>
      <c r="F49" s="1879"/>
      <c r="G49" s="1879"/>
      <c r="H49" s="1879"/>
      <c r="I49" s="1879"/>
      <c r="J49" s="1879"/>
      <c r="K49" s="1879"/>
      <c r="L49" s="1879"/>
      <c r="M49" s="1879"/>
      <c r="N49" s="1879"/>
      <c r="O49" s="1880"/>
      <c r="P49" s="147"/>
      <c r="Q49" s="147"/>
      <c r="R49" s="147"/>
      <c r="S49" s="147"/>
      <c r="T49" s="147"/>
      <c r="U49" s="147"/>
      <c r="V49" s="147"/>
      <c r="W49" s="147"/>
      <c r="X49" s="147"/>
      <c r="Y49" s="147"/>
      <c r="Z49" s="147"/>
      <c r="AA49" s="147"/>
      <c r="AB49" s="147"/>
      <c r="AC49" s="147"/>
      <c r="AD49" s="147"/>
      <c r="AE49" s="148"/>
      <c r="AF49" s="148"/>
    </row>
    <row r="50" spans="1:32" ht="11.25" customHeight="1" thickBot="1" x14ac:dyDescent="0.25"/>
    <row r="51" spans="1:32" ht="36" customHeight="1" thickBot="1" x14ac:dyDescent="0.25">
      <c r="C51" s="1753" t="s">
        <v>10</v>
      </c>
      <c r="D51" s="1792"/>
      <c r="E51" s="1799"/>
      <c r="F51" s="1800"/>
      <c r="G51" s="1800"/>
      <c r="H51" s="1800"/>
      <c r="I51" s="1800"/>
      <c r="J51" s="1800"/>
      <c r="K51" s="1800"/>
      <c r="L51" s="1800"/>
      <c r="M51" s="1800"/>
      <c r="N51" s="1800"/>
      <c r="O51" s="1801"/>
    </row>
    <row r="52" spans="1:32" ht="35.25" customHeight="1" thickBot="1" x14ac:dyDescent="0.25">
      <c r="C52" s="1802" t="s">
        <v>1820</v>
      </c>
      <c r="D52" s="1803"/>
      <c r="E52" s="1803"/>
      <c r="F52" s="1803"/>
      <c r="G52" s="1803"/>
      <c r="H52" s="1803"/>
      <c r="I52" s="1803"/>
      <c r="J52" s="1803"/>
      <c r="K52" s="1803"/>
      <c r="L52" s="1803"/>
      <c r="M52" s="1803"/>
      <c r="N52" s="1803"/>
      <c r="O52" s="1803"/>
      <c r="P52" s="145"/>
      <c r="Q52" s="146"/>
      <c r="R52" s="24"/>
      <c r="S52" s="24"/>
      <c r="T52" s="24"/>
      <c r="AE52" s="13"/>
    </row>
    <row r="53" spans="1:32" s="3" customFormat="1" ht="12.75" customHeight="1" thickBot="1" x14ac:dyDescent="0.25">
      <c r="N53" s="143"/>
    </row>
    <row r="54" spans="1:32" s="3" customFormat="1" ht="27.75" customHeight="1" thickBot="1" x14ac:dyDescent="0.25">
      <c r="C54" s="1856" t="s">
        <v>1579</v>
      </c>
      <c r="D54" s="1857"/>
      <c r="E54" s="1858" t="s">
        <v>1821</v>
      </c>
      <c r="F54" s="1857"/>
      <c r="G54" s="1857"/>
      <c r="H54" s="1857"/>
      <c r="I54" s="1857"/>
      <c r="J54" s="1858" t="s">
        <v>1822</v>
      </c>
      <c r="K54" s="1857"/>
      <c r="L54" s="1857"/>
      <c r="M54" s="1857"/>
      <c r="N54" s="1857"/>
      <c r="O54" s="1859"/>
      <c r="P54" s="145"/>
      <c r="Q54" s="146"/>
    </row>
    <row r="55" spans="1:32" s="3" customFormat="1" ht="27.75" customHeight="1" thickBot="1" x14ac:dyDescent="0.25">
      <c r="C55" s="1753" t="s">
        <v>65</v>
      </c>
      <c r="D55" s="1792"/>
      <c r="E55" s="1330" t="s">
        <v>1823</v>
      </c>
      <c r="F55" s="1790"/>
      <c r="G55" s="1790"/>
      <c r="H55" s="1790"/>
      <c r="I55" s="1790"/>
      <c r="J55" s="1790"/>
      <c r="K55" s="1790"/>
      <c r="L55" s="1790"/>
      <c r="M55" s="1790"/>
      <c r="N55" s="1790"/>
      <c r="O55" s="1791"/>
      <c r="P55" s="146"/>
      <c r="Q55" s="146"/>
    </row>
    <row r="56" spans="1:32" s="3" customFormat="1" ht="27.75" customHeight="1" x14ac:dyDescent="0.2">
      <c r="C56" s="1755"/>
      <c r="D56" s="1863"/>
      <c r="E56" s="1330" t="s">
        <v>1824</v>
      </c>
      <c r="F56" s="1790"/>
      <c r="G56" s="1790"/>
      <c r="H56" s="1790"/>
      <c r="I56" s="1790"/>
      <c r="J56" s="1790"/>
      <c r="K56" s="1790"/>
      <c r="L56" s="1790"/>
      <c r="M56" s="1790"/>
      <c r="N56" s="1790"/>
      <c r="O56" s="1791"/>
      <c r="P56" s="146"/>
      <c r="Q56" s="146"/>
    </row>
    <row r="57" spans="1:32" s="3" customFormat="1" ht="38.25" customHeight="1" x14ac:dyDescent="0.2">
      <c r="C57" s="1755"/>
      <c r="D57" s="1863"/>
      <c r="E57" s="1862" t="s">
        <v>189</v>
      </c>
      <c r="F57" s="1862"/>
      <c r="G57" s="1862"/>
      <c r="H57" s="1862"/>
      <c r="I57" s="1862"/>
      <c r="J57" s="1794" t="s">
        <v>1825</v>
      </c>
      <c r="K57" s="1794"/>
      <c r="L57" s="1794"/>
      <c r="M57" s="1794"/>
      <c r="N57" s="1794"/>
      <c r="O57" s="1795"/>
      <c r="P57" s="144"/>
      <c r="Q57" s="144"/>
    </row>
    <row r="58" spans="1:32" s="3" customFormat="1" ht="22.5" customHeight="1" x14ac:dyDescent="0.2">
      <c r="C58" s="1755"/>
      <c r="D58" s="1863"/>
      <c r="E58" s="1864" t="s">
        <v>1492</v>
      </c>
      <c r="F58" s="1864"/>
      <c r="G58" s="1864"/>
      <c r="H58" s="1864"/>
      <c r="I58" s="1864"/>
      <c r="J58" s="1864"/>
      <c r="K58" s="1864"/>
      <c r="L58" s="1864"/>
      <c r="M58" s="1864"/>
      <c r="N58" s="1864"/>
      <c r="O58" s="1865"/>
      <c r="P58" s="144"/>
      <c r="Q58" s="144"/>
    </row>
    <row r="59" spans="1:32" s="3" customFormat="1" ht="38.25" customHeight="1" x14ac:dyDescent="0.2">
      <c r="C59" s="1755"/>
      <c r="D59" s="1863"/>
      <c r="E59" s="711" t="s">
        <v>168</v>
      </c>
      <c r="F59" s="711"/>
      <c r="G59" s="711"/>
      <c r="H59" s="711"/>
      <c r="I59" s="711"/>
      <c r="J59" s="1788" t="s">
        <v>1315</v>
      </c>
      <c r="K59" s="1788"/>
      <c r="L59" s="1788"/>
      <c r="M59" s="1788"/>
      <c r="N59" s="1788"/>
      <c r="O59" s="1789"/>
      <c r="P59" s="144"/>
      <c r="Q59" s="144"/>
    </row>
    <row r="60" spans="1:32" s="3" customFormat="1" ht="22.5" customHeight="1" x14ac:dyDescent="0.2">
      <c r="C60" s="1755"/>
      <c r="D60" s="1863"/>
      <c r="E60" s="1864" t="s">
        <v>1492</v>
      </c>
      <c r="F60" s="1864"/>
      <c r="G60" s="1864"/>
      <c r="H60" s="1864"/>
      <c r="I60" s="1864"/>
      <c r="J60" s="1864"/>
      <c r="K60" s="1864"/>
      <c r="L60" s="1864"/>
      <c r="M60" s="1864"/>
      <c r="N60" s="1864"/>
      <c r="O60" s="1865"/>
      <c r="P60" s="144"/>
      <c r="Q60" s="144"/>
    </row>
    <row r="61" spans="1:32" s="3" customFormat="1" ht="38.25" customHeight="1" thickBot="1" x14ac:dyDescent="0.25">
      <c r="C61" s="1755"/>
      <c r="D61" s="1863"/>
      <c r="E61" s="1771" t="s">
        <v>184</v>
      </c>
      <c r="F61" s="1771"/>
      <c r="G61" s="1771"/>
      <c r="H61" s="1771"/>
      <c r="I61" s="1771"/>
      <c r="J61" s="1860" t="s">
        <v>1316</v>
      </c>
      <c r="K61" s="1860"/>
      <c r="L61" s="1860"/>
      <c r="M61" s="1860"/>
      <c r="N61" s="1860"/>
      <c r="O61" s="1861"/>
    </row>
    <row r="62" spans="1:32" s="3" customFormat="1" ht="27.75" customHeight="1" x14ac:dyDescent="0.2">
      <c r="C62" s="1755"/>
      <c r="D62" s="1863"/>
      <c r="E62" s="1330" t="s">
        <v>1827</v>
      </c>
      <c r="F62" s="1790"/>
      <c r="G62" s="1790"/>
      <c r="H62" s="1790"/>
      <c r="I62" s="1790"/>
      <c r="J62" s="1790"/>
      <c r="K62" s="1790"/>
      <c r="L62" s="1790"/>
      <c r="M62" s="1790"/>
      <c r="N62" s="1790"/>
      <c r="O62" s="1791"/>
      <c r="P62" s="146"/>
      <c r="Q62" s="146"/>
    </row>
    <row r="63" spans="1:32" s="3" customFormat="1" ht="38.25" customHeight="1" x14ac:dyDescent="0.2">
      <c r="C63" s="1755"/>
      <c r="D63" s="1863"/>
      <c r="E63" s="1862" t="s">
        <v>189</v>
      </c>
      <c r="F63" s="1862"/>
      <c r="G63" s="1862"/>
      <c r="H63" s="1862"/>
      <c r="I63" s="1862"/>
      <c r="J63" s="1794" t="s">
        <v>1826</v>
      </c>
      <c r="K63" s="1794"/>
      <c r="L63" s="1794"/>
      <c r="M63" s="1794"/>
      <c r="N63" s="1794"/>
      <c r="O63" s="1795"/>
      <c r="P63" s="144"/>
      <c r="Q63" s="144"/>
    </row>
    <row r="64" spans="1:32" s="3" customFormat="1" ht="22.5" customHeight="1" x14ac:dyDescent="0.2">
      <c r="C64" s="1755"/>
      <c r="D64" s="1863"/>
      <c r="E64" s="1864" t="s">
        <v>1492</v>
      </c>
      <c r="F64" s="1864"/>
      <c r="G64" s="1864"/>
      <c r="H64" s="1864"/>
      <c r="I64" s="1864"/>
      <c r="J64" s="1864"/>
      <c r="K64" s="1864"/>
      <c r="L64" s="1864"/>
      <c r="M64" s="1864"/>
      <c r="N64" s="1864"/>
      <c r="O64" s="1865"/>
      <c r="P64" s="144"/>
      <c r="Q64" s="144"/>
    </row>
    <row r="65" spans="3:32" s="3" customFormat="1" ht="38.25" customHeight="1" x14ac:dyDescent="0.2">
      <c r="C65" s="1755"/>
      <c r="D65" s="1863"/>
      <c r="E65" s="711" t="s">
        <v>168</v>
      </c>
      <c r="F65" s="711"/>
      <c r="G65" s="711"/>
      <c r="H65" s="711"/>
      <c r="I65" s="711"/>
      <c r="J65" s="1881" t="s">
        <v>24</v>
      </c>
      <c r="K65" s="1881"/>
      <c r="L65" s="1881"/>
      <c r="M65" s="1881"/>
      <c r="N65" s="1881"/>
      <c r="O65" s="1882"/>
      <c r="P65" s="144"/>
      <c r="Q65" s="144"/>
    </row>
    <row r="66" spans="3:32" s="3" customFormat="1" ht="22.5" customHeight="1" x14ac:dyDescent="0.2">
      <c r="C66" s="1755"/>
      <c r="D66" s="1863"/>
      <c r="E66" s="1864" t="s">
        <v>1492</v>
      </c>
      <c r="F66" s="1864"/>
      <c r="G66" s="1864"/>
      <c r="H66" s="1864"/>
      <c r="I66" s="1864"/>
      <c r="J66" s="1883"/>
      <c r="K66" s="1883"/>
      <c r="L66" s="1883"/>
      <c r="M66" s="1883"/>
      <c r="N66" s="1883"/>
      <c r="O66" s="1884"/>
      <c r="P66" s="144"/>
      <c r="Q66" s="144"/>
    </row>
    <row r="67" spans="3:32" s="3" customFormat="1" ht="38.25" customHeight="1" thickBot="1" x14ac:dyDescent="0.25">
      <c r="C67" s="1757"/>
      <c r="D67" s="1793"/>
      <c r="E67" s="1771" t="s">
        <v>184</v>
      </c>
      <c r="F67" s="1771"/>
      <c r="G67" s="1771"/>
      <c r="H67" s="1771"/>
      <c r="I67" s="1771"/>
      <c r="J67" s="1860" t="s">
        <v>1316</v>
      </c>
      <c r="K67" s="1860"/>
      <c r="L67" s="1860"/>
      <c r="M67" s="1860"/>
      <c r="N67" s="1860"/>
      <c r="O67" s="1861"/>
    </row>
    <row r="68" spans="3:32" s="3" customFormat="1" ht="38.25" customHeight="1" thickBot="1" x14ac:dyDescent="0.25">
      <c r="C68" s="1783" t="s">
        <v>17</v>
      </c>
      <c r="D68" s="1784"/>
      <c r="E68" s="1785"/>
      <c r="F68" s="1786"/>
      <c r="G68" s="1786"/>
      <c r="H68" s="1786"/>
      <c r="I68" s="1786"/>
      <c r="J68" s="1786"/>
      <c r="K68" s="1786"/>
      <c r="L68" s="1786"/>
      <c r="M68" s="1786"/>
      <c r="N68" s="1786"/>
      <c r="O68" s="1787"/>
    </row>
    <row r="69" spans="3:32" s="3" customFormat="1" ht="29.25" customHeight="1" x14ac:dyDescent="0.2">
      <c r="C69" s="394"/>
      <c r="D69" s="394"/>
      <c r="E69" s="394"/>
      <c r="F69" s="394"/>
      <c r="G69" s="394"/>
      <c r="H69" s="394"/>
      <c r="I69" s="394"/>
      <c r="J69" s="394"/>
      <c r="K69" s="394"/>
      <c r="L69" s="394"/>
      <c r="M69" s="394"/>
      <c r="N69" s="394"/>
      <c r="O69" s="394"/>
    </row>
    <row r="70" spans="3:32" s="3" customFormat="1" ht="26.25" customHeight="1" thickBot="1" x14ac:dyDescent="0.25">
      <c r="C70" s="389"/>
      <c r="D70" s="389"/>
      <c r="E70" s="395"/>
      <c r="F70" s="395"/>
      <c r="G70" s="395"/>
      <c r="H70" s="395"/>
      <c r="I70" s="395"/>
      <c r="J70" s="396"/>
      <c r="K70" s="396"/>
      <c r="L70" s="396"/>
      <c r="M70" s="396"/>
      <c r="N70" s="396"/>
      <c r="O70" s="396"/>
      <c r="P70" s="1"/>
      <c r="Q70" s="1"/>
      <c r="T70" s="390"/>
      <c r="U70" s="390"/>
      <c r="V70" s="185"/>
      <c r="W70" s="185"/>
      <c r="X70" s="185"/>
      <c r="Y70" s="185"/>
      <c r="Z70" s="185"/>
      <c r="AA70" s="391"/>
      <c r="AB70" s="391"/>
      <c r="AC70" s="391"/>
      <c r="AD70" s="391"/>
      <c r="AE70" s="391"/>
      <c r="AF70" s="391"/>
    </row>
    <row r="71" spans="3:32" s="3" customFormat="1" ht="35.25" customHeight="1" x14ac:dyDescent="0.2">
      <c r="C71" s="1753" t="s">
        <v>18</v>
      </c>
      <c r="D71" s="1754"/>
      <c r="E71" s="1734" t="s">
        <v>2091</v>
      </c>
      <c r="F71" s="1735"/>
      <c r="G71" s="1735"/>
      <c r="H71" s="1735"/>
      <c r="I71" s="1735"/>
      <c r="J71" s="1735"/>
      <c r="K71" s="1735"/>
      <c r="L71" s="1735"/>
      <c r="M71" s="1735"/>
      <c r="N71" s="1735"/>
      <c r="O71" s="1736"/>
      <c r="T71" s="1733"/>
      <c r="U71" s="1733"/>
      <c r="V71" s="392"/>
      <c r="W71" s="392"/>
      <c r="X71" s="392"/>
      <c r="Y71" s="392"/>
      <c r="Z71" s="392"/>
      <c r="AA71" s="392"/>
      <c r="AB71" s="392"/>
      <c r="AC71" s="392"/>
      <c r="AD71" s="392"/>
      <c r="AE71" s="392"/>
      <c r="AF71" s="392"/>
    </row>
    <row r="72" spans="3:32" s="3" customFormat="1" ht="52.5" customHeight="1" x14ac:dyDescent="0.2">
      <c r="C72" s="1755"/>
      <c r="D72" s="1756"/>
      <c r="E72" s="1751" t="s">
        <v>227</v>
      </c>
      <c r="F72" s="698"/>
      <c r="G72" s="698"/>
      <c r="H72" s="698"/>
      <c r="I72" s="698"/>
      <c r="J72" s="1084" t="s">
        <v>1960</v>
      </c>
      <c r="K72" s="1738"/>
      <c r="L72" s="1738"/>
      <c r="M72" s="1738"/>
      <c r="N72" s="1738"/>
      <c r="O72" s="1739"/>
      <c r="T72" s="1733"/>
      <c r="U72" s="1733"/>
      <c r="V72" s="794"/>
      <c r="W72" s="794"/>
      <c r="X72" s="794"/>
      <c r="Y72" s="794"/>
      <c r="Z72" s="794"/>
      <c r="AA72" s="794"/>
      <c r="AB72" s="794"/>
      <c r="AC72" s="794"/>
      <c r="AD72" s="794"/>
      <c r="AE72" s="794"/>
      <c r="AF72" s="794"/>
    </row>
    <row r="73" spans="3:32" s="3" customFormat="1" ht="48" customHeight="1" x14ac:dyDescent="0.2">
      <c r="C73" s="1755"/>
      <c r="D73" s="1756"/>
      <c r="E73" s="1747" t="s">
        <v>214</v>
      </c>
      <c r="F73" s="757"/>
      <c r="G73" s="757"/>
      <c r="H73" s="757"/>
      <c r="I73" s="770"/>
      <c r="J73" s="756" t="s">
        <v>410</v>
      </c>
      <c r="K73" s="757"/>
      <c r="L73" s="757"/>
      <c r="M73" s="757"/>
      <c r="N73" s="757"/>
      <c r="O73" s="758"/>
      <c r="T73" s="1733"/>
      <c r="U73" s="1733"/>
      <c r="V73" s="185"/>
      <c r="W73" s="185"/>
      <c r="X73" s="185"/>
      <c r="Y73" s="185"/>
      <c r="Z73" s="185"/>
      <c r="AA73" s="185"/>
      <c r="AB73" s="185"/>
      <c r="AC73" s="185"/>
      <c r="AD73" s="185"/>
      <c r="AE73" s="185"/>
      <c r="AF73" s="185"/>
    </row>
    <row r="74" spans="3:32" s="3" customFormat="1" ht="15" customHeight="1" x14ac:dyDescent="0.2">
      <c r="C74" s="1755"/>
      <c r="D74" s="1756"/>
      <c r="E74" s="1748" t="s">
        <v>1590</v>
      </c>
      <c r="F74" s="1749"/>
      <c r="G74" s="1749"/>
      <c r="H74" s="1749"/>
      <c r="I74" s="1749"/>
      <c r="J74" s="1749"/>
      <c r="K74" s="1749"/>
      <c r="L74" s="1749"/>
      <c r="M74" s="1749"/>
      <c r="N74" s="1749"/>
      <c r="O74" s="1750"/>
      <c r="T74" s="1733"/>
      <c r="U74" s="1733"/>
      <c r="V74" s="185"/>
      <c r="W74" s="185"/>
      <c r="X74" s="185"/>
      <c r="Y74" s="185"/>
      <c r="Z74" s="185"/>
      <c r="AA74" s="185"/>
      <c r="AB74" s="185"/>
      <c r="AC74" s="185"/>
      <c r="AD74" s="185"/>
      <c r="AE74" s="185"/>
      <c r="AF74" s="185"/>
    </row>
    <row r="75" spans="3:32" s="3" customFormat="1" ht="48" customHeight="1" x14ac:dyDescent="0.2">
      <c r="C75" s="1755"/>
      <c r="D75" s="1756"/>
      <c r="E75" s="1747" t="s">
        <v>218</v>
      </c>
      <c r="F75" s="757"/>
      <c r="G75" s="757"/>
      <c r="H75" s="757"/>
      <c r="I75" s="770"/>
      <c r="J75" s="756" t="s">
        <v>410</v>
      </c>
      <c r="K75" s="757"/>
      <c r="L75" s="757"/>
      <c r="M75" s="757"/>
      <c r="N75" s="757"/>
      <c r="O75" s="758"/>
      <c r="T75" s="1733"/>
      <c r="U75" s="1733"/>
      <c r="V75" s="185"/>
      <c r="W75" s="185"/>
      <c r="X75" s="185"/>
      <c r="Y75" s="185"/>
      <c r="Z75" s="185"/>
      <c r="AA75" s="185"/>
      <c r="AB75" s="185"/>
      <c r="AC75" s="185"/>
      <c r="AD75" s="185"/>
      <c r="AE75" s="185"/>
      <c r="AF75" s="185"/>
    </row>
    <row r="76" spans="3:32" s="3" customFormat="1" ht="15" customHeight="1" x14ac:dyDescent="0.2">
      <c r="C76" s="1755"/>
      <c r="D76" s="1756"/>
      <c r="E76" s="1748" t="s">
        <v>1590</v>
      </c>
      <c r="F76" s="1749"/>
      <c r="G76" s="1749"/>
      <c r="H76" s="1749"/>
      <c r="I76" s="1749"/>
      <c r="J76" s="1749"/>
      <c r="K76" s="1749"/>
      <c r="L76" s="1749"/>
      <c r="M76" s="1749"/>
      <c r="N76" s="1749"/>
      <c r="O76" s="1750"/>
      <c r="T76" s="1733"/>
      <c r="U76" s="1733"/>
      <c r="V76" s="185"/>
      <c r="W76" s="185"/>
      <c r="X76" s="185"/>
      <c r="Y76" s="185"/>
      <c r="Z76" s="185"/>
      <c r="AA76" s="185"/>
      <c r="AB76" s="185"/>
      <c r="AC76" s="185"/>
      <c r="AD76" s="185"/>
      <c r="AE76" s="185"/>
      <c r="AF76" s="185"/>
    </row>
    <row r="77" spans="3:32" s="3" customFormat="1" ht="48" customHeight="1" x14ac:dyDescent="0.2">
      <c r="C77" s="1755"/>
      <c r="D77" s="1756"/>
      <c r="E77" s="1747" t="s">
        <v>220</v>
      </c>
      <c r="F77" s="757"/>
      <c r="G77" s="757"/>
      <c r="H77" s="757"/>
      <c r="I77" s="770"/>
      <c r="J77" s="819" t="s">
        <v>1961</v>
      </c>
      <c r="K77" s="820"/>
      <c r="L77" s="820"/>
      <c r="M77" s="820"/>
      <c r="N77" s="820"/>
      <c r="O77" s="864"/>
      <c r="T77" s="1733"/>
      <c r="U77" s="1733"/>
      <c r="V77" s="185"/>
      <c r="W77" s="185"/>
      <c r="X77" s="185"/>
      <c r="Y77" s="185"/>
      <c r="Z77" s="185"/>
      <c r="AA77" s="185"/>
      <c r="AB77" s="185"/>
      <c r="AC77" s="185"/>
      <c r="AD77" s="185"/>
      <c r="AE77" s="185"/>
      <c r="AF77" s="185"/>
    </row>
    <row r="78" spans="3:32" s="3" customFormat="1" ht="15" customHeight="1" x14ac:dyDescent="0.2">
      <c r="C78" s="1755"/>
      <c r="D78" s="1756"/>
      <c r="E78" s="1748" t="s">
        <v>1590</v>
      </c>
      <c r="F78" s="1749"/>
      <c r="G78" s="1749"/>
      <c r="H78" s="1749"/>
      <c r="I78" s="1749"/>
      <c r="J78" s="1749"/>
      <c r="K78" s="1749"/>
      <c r="L78" s="1749"/>
      <c r="M78" s="1749"/>
      <c r="N78" s="1749"/>
      <c r="O78" s="1750"/>
      <c r="T78" s="1733"/>
      <c r="U78" s="1733"/>
      <c r="V78" s="185"/>
      <c r="W78" s="185"/>
      <c r="X78" s="185"/>
      <c r="Y78" s="185"/>
      <c r="Z78" s="185"/>
      <c r="AA78" s="185"/>
      <c r="AB78" s="185"/>
      <c r="AC78" s="185"/>
      <c r="AD78" s="185"/>
      <c r="AE78" s="185"/>
      <c r="AF78" s="185"/>
    </row>
    <row r="79" spans="3:32" s="3" customFormat="1" ht="48" customHeight="1" x14ac:dyDescent="0.2">
      <c r="C79" s="1755"/>
      <c r="D79" s="1756"/>
      <c r="E79" s="1747" t="s">
        <v>223</v>
      </c>
      <c r="F79" s="757"/>
      <c r="G79" s="757"/>
      <c r="H79" s="757"/>
      <c r="I79" s="770"/>
      <c r="J79" s="756" t="s">
        <v>574</v>
      </c>
      <c r="K79" s="757"/>
      <c r="L79" s="757"/>
      <c r="M79" s="757"/>
      <c r="N79" s="757"/>
      <c r="O79" s="758"/>
      <c r="T79" s="1733"/>
      <c r="U79" s="1733"/>
      <c r="V79" s="185"/>
      <c r="W79" s="185"/>
      <c r="X79" s="185"/>
      <c r="Y79" s="185"/>
      <c r="Z79" s="185"/>
      <c r="AA79" s="185"/>
      <c r="AB79" s="185"/>
      <c r="AC79" s="185"/>
      <c r="AD79" s="185"/>
      <c r="AE79" s="185"/>
      <c r="AF79" s="185"/>
    </row>
    <row r="80" spans="3:32" s="3" customFormat="1" ht="15.75" customHeight="1" x14ac:dyDescent="0.2">
      <c r="C80" s="1755"/>
      <c r="D80" s="1756"/>
      <c r="E80" s="1748" t="s">
        <v>1782</v>
      </c>
      <c r="F80" s="1749"/>
      <c r="G80" s="1749"/>
      <c r="H80" s="1749"/>
      <c r="I80" s="1749"/>
      <c r="J80" s="1749"/>
      <c r="K80" s="1749"/>
      <c r="L80" s="1749"/>
      <c r="M80" s="1749"/>
      <c r="N80" s="1749"/>
      <c r="O80" s="1750"/>
      <c r="T80" s="1733"/>
      <c r="U80" s="1733"/>
      <c r="V80" s="185"/>
      <c r="W80" s="185"/>
      <c r="X80" s="185"/>
      <c r="Y80" s="185"/>
      <c r="Z80" s="185"/>
      <c r="AA80" s="185"/>
      <c r="AB80" s="185"/>
      <c r="AC80" s="185"/>
      <c r="AD80" s="185"/>
      <c r="AE80" s="185"/>
      <c r="AF80" s="185"/>
    </row>
    <row r="81" spans="3:32" s="3" customFormat="1" ht="48" customHeight="1" thickBot="1" x14ac:dyDescent="0.25">
      <c r="C81" s="1755"/>
      <c r="D81" s="1756"/>
      <c r="E81" s="1740" t="s">
        <v>224</v>
      </c>
      <c r="F81" s="1741"/>
      <c r="G81" s="1741"/>
      <c r="H81" s="1741"/>
      <c r="I81" s="1741"/>
      <c r="J81" s="1742" t="s">
        <v>5</v>
      </c>
      <c r="K81" s="1742"/>
      <c r="L81" s="1742"/>
      <c r="M81" s="1742"/>
      <c r="N81" s="1742"/>
      <c r="O81" s="1743"/>
      <c r="T81" s="1733"/>
      <c r="U81" s="1733"/>
      <c r="V81" s="185"/>
      <c r="W81" s="185"/>
      <c r="X81" s="185"/>
      <c r="Y81" s="185"/>
      <c r="Z81" s="185"/>
      <c r="AA81" s="185"/>
      <c r="AB81" s="185"/>
      <c r="AC81" s="185"/>
      <c r="AD81" s="185"/>
      <c r="AE81" s="185"/>
      <c r="AF81" s="185"/>
    </row>
    <row r="82" spans="3:32" s="3" customFormat="1" ht="56.25" customHeight="1" x14ac:dyDescent="0.2">
      <c r="C82" s="1755"/>
      <c r="D82" s="1756"/>
      <c r="E82" s="1734" t="s">
        <v>2093</v>
      </c>
      <c r="F82" s="1735"/>
      <c r="G82" s="1735"/>
      <c r="H82" s="1735"/>
      <c r="I82" s="1735"/>
      <c r="J82" s="1735"/>
      <c r="K82" s="1735"/>
      <c r="L82" s="1735"/>
      <c r="M82" s="1735"/>
      <c r="N82" s="1735"/>
      <c r="O82" s="1736"/>
      <c r="T82" s="1733"/>
      <c r="U82" s="1733"/>
      <c r="V82" s="185"/>
      <c r="W82" s="185"/>
      <c r="X82" s="185"/>
      <c r="Y82" s="185"/>
      <c r="Z82" s="185"/>
      <c r="AA82" s="185"/>
      <c r="AB82" s="185"/>
      <c r="AC82" s="185"/>
      <c r="AD82" s="185"/>
      <c r="AE82" s="185"/>
      <c r="AF82" s="185"/>
    </row>
    <row r="83" spans="3:32" s="3" customFormat="1" ht="48" customHeight="1" x14ac:dyDescent="0.2">
      <c r="C83" s="1755"/>
      <c r="D83" s="1756"/>
      <c r="E83" s="1751" t="s">
        <v>227</v>
      </c>
      <c r="F83" s="698"/>
      <c r="G83" s="698"/>
      <c r="H83" s="698"/>
      <c r="I83" s="698"/>
      <c r="J83" s="1084" t="s">
        <v>1962</v>
      </c>
      <c r="K83" s="1738"/>
      <c r="L83" s="1738"/>
      <c r="M83" s="1738"/>
      <c r="N83" s="1738"/>
      <c r="O83" s="1739"/>
      <c r="T83" s="1733"/>
      <c r="U83" s="1733"/>
      <c r="V83" s="185"/>
      <c r="W83" s="185"/>
      <c r="X83" s="185"/>
      <c r="Y83" s="185"/>
      <c r="Z83" s="185"/>
      <c r="AA83" s="185"/>
      <c r="AB83" s="185"/>
      <c r="AC83" s="185"/>
      <c r="AD83" s="185"/>
      <c r="AE83" s="185"/>
      <c r="AF83" s="185"/>
    </row>
    <row r="84" spans="3:32" s="3" customFormat="1" ht="48" customHeight="1" thickBot="1" x14ac:dyDescent="0.25">
      <c r="C84" s="1755"/>
      <c r="D84" s="1756"/>
      <c r="E84" s="1740" t="s">
        <v>224</v>
      </c>
      <c r="F84" s="1741"/>
      <c r="G84" s="1741"/>
      <c r="H84" s="1741"/>
      <c r="I84" s="1741"/>
      <c r="J84" s="1742" t="s">
        <v>5</v>
      </c>
      <c r="K84" s="1742"/>
      <c r="L84" s="1742"/>
      <c r="M84" s="1742"/>
      <c r="N84" s="1742"/>
      <c r="O84" s="1743"/>
      <c r="T84" s="1733"/>
      <c r="U84" s="1733"/>
      <c r="V84" s="185"/>
      <c r="W84" s="185"/>
      <c r="X84" s="185"/>
      <c r="Y84" s="185"/>
      <c r="Z84" s="185"/>
      <c r="AA84" s="185"/>
      <c r="AB84" s="185"/>
      <c r="AC84" s="185"/>
      <c r="AD84" s="185"/>
      <c r="AE84" s="185"/>
      <c r="AF84" s="185"/>
    </row>
    <row r="85" spans="3:32" s="3" customFormat="1" ht="27" customHeight="1" x14ac:dyDescent="0.2">
      <c r="C85" s="1755"/>
      <c r="D85" s="1756"/>
      <c r="E85" s="1744" t="s">
        <v>1828</v>
      </c>
      <c r="F85" s="1745"/>
      <c r="G85" s="1745"/>
      <c r="H85" s="1745"/>
      <c r="I85" s="1745"/>
      <c r="J85" s="1745"/>
      <c r="K85" s="1745"/>
      <c r="L85" s="1745"/>
      <c r="M85" s="1745"/>
      <c r="N85" s="1745"/>
      <c r="O85" s="1746"/>
      <c r="T85" s="1733"/>
      <c r="U85" s="1733"/>
      <c r="V85" s="185"/>
      <c r="W85" s="185"/>
      <c r="X85" s="185"/>
      <c r="Y85" s="185"/>
      <c r="Z85" s="185"/>
      <c r="AA85" s="185"/>
      <c r="AB85" s="185"/>
      <c r="AC85" s="185"/>
      <c r="AD85" s="185"/>
      <c r="AE85" s="185"/>
      <c r="AF85" s="185"/>
    </row>
    <row r="86" spans="3:32" s="3" customFormat="1" ht="49.5" customHeight="1" x14ac:dyDescent="0.2">
      <c r="C86" s="1755"/>
      <c r="D86" s="1756"/>
      <c r="E86" s="1737" t="s">
        <v>227</v>
      </c>
      <c r="F86" s="1084"/>
      <c r="G86" s="1084"/>
      <c r="H86" s="1084"/>
      <c r="I86" s="1084"/>
      <c r="J86" s="1084" t="s">
        <v>1963</v>
      </c>
      <c r="K86" s="1738"/>
      <c r="L86" s="1738"/>
      <c r="M86" s="1738"/>
      <c r="N86" s="1738"/>
      <c r="O86" s="1739"/>
      <c r="T86" s="1733"/>
      <c r="U86" s="1733"/>
      <c r="V86" s="185"/>
      <c r="W86" s="185"/>
      <c r="X86" s="185"/>
      <c r="Y86" s="185"/>
      <c r="Z86" s="185"/>
      <c r="AA86" s="185"/>
      <c r="AB86" s="185"/>
      <c r="AC86" s="185"/>
      <c r="AD86" s="185"/>
      <c r="AE86" s="185"/>
      <c r="AF86" s="185"/>
    </row>
    <row r="87" spans="3:32" s="3" customFormat="1" ht="39" customHeight="1" x14ac:dyDescent="0.2">
      <c r="C87" s="1755"/>
      <c r="D87" s="1756"/>
      <c r="E87" s="1752" t="s">
        <v>1125</v>
      </c>
      <c r="F87" s="820"/>
      <c r="G87" s="820"/>
      <c r="H87" s="820"/>
      <c r="I87" s="821"/>
      <c r="J87" s="756" t="s">
        <v>1317</v>
      </c>
      <c r="K87" s="757"/>
      <c r="L87" s="757"/>
      <c r="M87" s="757"/>
      <c r="N87" s="757"/>
      <c r="O87" s="758"/>
      <c r="T87" s="1733"/>
      <c r="U87" s="1733"/>
      <c r="V87" s="185"/>
      <c r="W87" s="185"/>
      <c r="X87" s="185"/>
      <c r="Y87" s="185"/>
      <c r="Z87" s="185"/>
      <c r="AA87" s="185"/>
      <c r="AB87" s="185"/>
      <c r="AC87" s="185"/>
      <c r="AD87" s="185"/>
      <c r="AE87" s="185"/>
      <c r="AF87" s="185"/>
    </row>
    <row r="88" spans="3:32" s="3" customFormat="1" ht="37.5" customHeight="1" thickBot="1" x14ac:dyDescent="0.25">
      <c r="C88" s="1757"/>
      <c r="D88" s="1758"/>
      <c r="E88" s="1740" t="s">
        <v>224</v>
      </c>
      <c r="F88" s="1741"/>
      <c r="G88" s="1741"/>
      <c r="H88" s="1741"/>
      <c r="I88" s="1741"/>
      <c r="J88" s="1742" t="s">
        <v>5</v>
      </c>
      <c r="K88" s="1742"/>
      <c r="L88" s="1742"/>
      <c r="M88" s="1742"/>
      <c r="N88" s="1742"/>
      <c r="O88" s="1743"/>
      <c r="T88" s="1733"/>
      <c r="U88" s="1733"/>
      <c r="V88" s="794"/>
      <c r="W88" s="794"/>
      <c r="X88" s="794"/>
      <c r="Y88" s="794"/>
      <c r="Z88" s="794"/>
      <c r="AA88" s="1759"/>
      <c r="AB88" s="1759"/>
      <c r="AC88" s="1759"/>
      <c r="AD88" s="1759"/>
      <c r="AE88" s="1759"/>
      <c r="AF88" s="1759"/>
    </row>
    <row r="89" spans="3:32" s="3" customFormat="1" ht="30" customHeight="1" x14ac:dyDescent="0.2">
      <c r="C89" s="1776" t="s">
        <v>0</v>
      </c>
      <c r="D89" s="1777"/>
      <c r="E89" s="1734" t="s">
        <v>2091</v>
      </c>
      <c r="F89" s="1735"/>
      <c r="G89" s="1735"/>
      <c r="H89" s="1735"/>
      <c r="I89" s="1735"/>
      <c r="J89" s="1735"/>
      <c r="K89" s="1735"/>
      <c r="L89" s="1735"/>
      <c r="M89" s="1735"/>
      <c r="N89" s="1735"/>
      <c r="O89" s="1736"/>
      <c r="T89" s="1733"/>
      <c r="U89" s="1733"/>
      <c r="V89" s="794"/>
      <c r="W89" s="794"/>
      <c r="X89" s="794"/>
      <c r="Y89" s="794"/>
      <c r="Z89" s="794"/>
      <c r="AA89" s="794"/>
      <c r="AB89" s="794"/>
      <c r="AC89" s="794"/>
      <c r="AD89" s="794"/>
      <c r="AE89" s="794"/>
      <c r="AF89" s="794"/>
    </row>
    <row r="90" spans="3:32" s="3" customFormat="1" ht="48" customHeight="1" x14ac:dyDescent="0.2">
      <c r="C90" s="1804"/>
      <c r="D90" s="1805"/>
      <c r="E90" s="1737" t="s">
        <v>227</v>
      </c>
      <c r="F90" s="1084"/>
      <c r="G90" s="1084"/>
      <c r="H90" s="1084"/>
      <c r="I90" s="1084"/>
      <c r="J90" s="1084" t="s">
        <v>1962</v>
      </c>
      <c r="K90" s="1738"/>
      <c r="L90" s="1738"/>
      <c r="M90" s="1738"/>
      <c r="N90" s="1738"/>
      <c r="O90" s="1739"/>
      <c r="T90" s="1733"/>
      <c r="U90" s="1733"/>
      <c r="V90" s="185"/>
      <c r="W90" s="185"/>
      <c r="X90" s="185"/>
      <c r="Y90" s="185"/>
      <c r="Z90" s="185"/>
      <c r="AA90" s="185"/>
      <c r="AB90" s="185"/>
      <c r="AC90" s="185"/>
      <c r="AD90" s="185"/>
      <c r="AE90" s="185"/>
      <c r="AF90" s="185"/>
    </row>
    <row r="91" spans="3:32" s="3" customFormat="1" ht="48" customHeight="1" x14ac:dyDescent="0.2">
      <c r="C91" s="1804"/>
      <c r="D91" s="1805"/>
      <c r="E91" s="1747" t="s">
        <v>214</v>
      </c>
      <c r="F91" s="757"/>
      <c r="G91" s="757"/>
      <c r="H91" s="757"/>
      <c r="I91" s="770"/>
      <c r="J91" s="756" t="s">
        <v>4</v>
      </c>
      <c r="K91" s="757"/>
      <c r="L91" s="757"/>
      <c r="M91" s="757"/>
      <c r="N91" s="757"/>
      <c r="O91" s="758"/>
      <c r="T91" s="1733"/>
      <c r="U91" s="1733"/>
      <c r="V91" s="185"/>
      <c r="W91" s="185"/>
      <c r="X91" s="185"/>
      <c r="Y91" s="185"/>
      <c r="Z91" s="185"/>
      <c r="AA91" s="185"/>
      <c r="AB91" s="185"/>
      <c r="AC91" s="185"/>
      <c r="AD91" s="185"/>
      <c r="AE91" s="185"/>
      <c r="AF91" s="185"/>
    </row>
    <row r="92" spans="3:32" s="3" customFormat="1" ht="15.75" customHeight="1" x14ac:dyDescent="0.2">
      <c r="C92" s="1804"/>
      <c r="D92" s="1805"/>
      <c r="E92" s="1748" t="s">
        <v>1590</v>
      </c>
      <c r="F92" s="1749"/>
      <c r="G92" s="1749"/>
      <c r="H92" s="1749"/>
      <c r="I92" s="1749"/>
      <c r="J92" s="1749"/>
      <c r="K92" s="1749"/>
      <c r="L92" s="1749"/>
      <c r="M92" s="1749"/>
      <c r="N92" s="1749"/>
      <c r="O92" s="1750"/>
      <c r="T92" s="1733"/>
      <c r="U92" s="1733"/>
      <c r="V92" s="185"/>
      <c r="W92" s="185"/>
      <c r="X92" s="185"/>
      <c r="Y92" s="185"/>
      <c r="Z92" s="185"/>
      <c r="AA92" s="185"/>
      <c r="AB92" s="185"/>
      <c r="AC92" s="185"/>
      <c r="AD92" s="185"/>
      <c r="AE92" s="185"/>
      <c r="AF92" s="185"/>
    </row>
    <row r="93" spans="3:32" s="3" customFormat="1" ht="48" customHeight="1" x14ac:dyDescent="0.2">
      <c r="C93" s="1804"/>
      <c r="D93" s="1805"/>
      <c r="E93" s="1747" t="s">
        <v>218</v>
      </c>
      <c r="F93" s="757"/>
      <c r="G93" s="757"/>
      <c r="H93" s="757"/>
      <c r="I93" s="770"/>
      <c r="J93" s="756" t="s">
        <v>4</v>
      </c>
      <c r="K93" s="757"/>
      <c r="L93" s="757"/>
      <c r="M93" s="757"/>
      <c r="N93" s="757"/>
      <c r="O93" s="758"/>
      <c r="T93" s="1733"/>
      <c r="U93" s="1733"/>
      <c r="V93" s="185"/>
      <c r="W93" s="185"/>
      <c r="X93" s="185"/>
      <c r="Y93" s="185"/>
      <c r="Z93" s="185"/>
      <c r="AA93" s="185"/>
      <c r="AB93" s="185"/>
      <c r="AC93" s="185"/>
      <c r="AD93" s="185"/>
      <c r="AE93" s="185"/>
      <c r="AF93" s="185"/>
    </row>
    <row r="94" spans="3:32" s="3" customFormat="1" ht="18.75" customHeight="1" x14ac:dyDescent="0.2">
      <c r="C94" s="1804"/>
      <c r="D94" s="1805"/>
      <c r="E94" s="1748" t="s">
        <v>1590</v>
      </c>
      <c r="F94" s="1749"/>
      <c r="G94" s="1749"/>
      <c r="H94" s="1749"/>
      <c r="I94" s="1749"/>
      <c r="J94" s="1749"/>
      <c r="K94" s="1749"/>
      <c r="L94" s="1749"/>
      <c r="M94" s="1749"/>
      <c r="N94" s="1749"/>
      <c r="O94" s="1750"/>
      <c r="T94" s="1733"/>
      <c r="U94" s="1733"/>
      <c r="V94" s="185"/>
      <c r="W94" s="185"/>
      <c r="X94" s="185"/>
      <c r="Y94" s="185"/>
      <c r="Z94" s="185"/>
      <c r="AA94" s="185"/>
      <c r="AB94" s="185"/>
      <c r="AC94" s="185"/>
      <c r="AD94" s="185"/>
      <c r="AE94" s="185"/>
      <c r="AF94" s="185"/>
    </row>
    <row r="95" spans="3:32" s="3" customFormat="1" ht="48" customHeight="1" x14ac:dyDescent="0.2">
      <c r="C95" s="1804"/>
      <c r="D95" s="1805"/>
      <c r="E95" s="1747" t="s">
        <v>220</v>
      </c>
      <c r="F95" s="757"/>
      <c r="G95" s="757"/>
      <c r="H95" s="757"/>
      <c r="I95" s="770"/>
      <c r="J95" s="756" t="s">
        <v>4</v>
      </c>
      <c r="K95" s="757"/>
      <c r="L95" s="757"/>
      <c r="M95" s="757"/>
      <c r="N95" s="757"/>
      <c r="O95" s="758"/>
      <c r="T95" s="1733"/>
      <c r="U95" s="1733"/>
      <c r="V95" s="185"/>
      <c r="W95" s="185"/>
      <c r="X95" s="185"/>
      <c r="Y95" s="185"/>
      <c r="Z95" s="185"/>
      <c r="AA95" s="185"/>
      <c r="AB95" s="185"/>
      <c r="AC95" s="185"/>
      <c r="AD95" s="185"/>
      <c r="AE95" s="185"/>
      <c r="AF95" s="185"/>
    </row>
    <row r="96" spans="3:32" s="3" customFormat="1" ht="20.25" customHeight="1" x14ac:dyDescent="0.2">
      <c r="C96" s="1804"/>
      <c r="D96" s="1805"/>
      <c r="E96" s="1748" t="s">
        <v>1590</v>
      </c>
      <c r="F96" s="1749"/>
      <c r="G96" s="1749"/>
      <c r="H96" s="1749"/>
      <c r="I96" s="1749"/>
      <c r="J96" s="1749"/>
      <c r="K96" s="1749"/>
      <c r="L96" s="1749"/>
      <c r="M96" s="1749"/>
      <c r="N96" s="1749"/>
      <c r="O96" s="1750"/>
      <c r="T96" s="1733"/>
      <c r="U96" s="1733"/>
      <c r="V96" s="185"/>
      <c r="W96" s="185"/>
      <c r="X96" s="185"/>
      <c r="Y96" s="185"/>
      <c r="Z96" s="185"/>
      <c r="AA96" s="185"/>
      <c r="AB96" s="185"/>
      <c r="AC96" s="185"/>
      <c r="AD96" s="185"/>
      <c r="AE96" s="185"/>
      <c r="AF96" s="185"/>
    </row>
    <row r="97" spans="1:58" s="3" customFormat="1" ht="48" customHeight="1" x14ac:dyDescent="0.2">
      <c r="C97" s="1804"/>
      <c r="D97" s="1805"/>
      <c r="E97" s="1747" t="s">
        <v>223</v>
      </c>
      <c r="F97" s="757"/>
      <c r="G97" s="757"/>
      <c r="H97" s="757"/>
      <c r="I97" s="770"/>
      <c r="J97" s="756" t="s">
        <v>15</v>
      </c>
      <c r="K97" s="757"/>
      <c r="L97" s="757"/>
      <c r="M97" s="757"/>
      <c r="N97" s="757"/>
      <c r="O97" s="758"/>
      <c r="T97" s="1733"/>
      <c r="U97" s="1733"/>
      <c r="V97" s="185"/>
      <c r="W97" s="185"/>
      <c r="X97" s="185"/>
      <c r="Y97" s="185"/>
      <c r="Z97" s="185"/>
      <c r="AA97" s="185"/>
      <c r="AB97" s="185"/>
      <c r="AC97" s="185"/>
      <c r="AD97" s="185"/>
      <c r="AE97" s="185"/>
      <c r="AF97" s="185"/>
    </row>
    <row r="98" spans="1:58" s="3" customFormat="1" ht="16.5" customHeight="1" x14ac:dyDescent="0.2">
      <c r="C98" s="1804"/>
      <c r="D98" s="1805"/>
      <c r="E98" s="1748" t="s">
        <v>1782</v>
      </c>
      <c r="F98" s="1749"/>
      <c r="G98" s="1749"/>
      <c r="H98" s="1749"/>
      <c r="I98" s="1749"/>
      <c r="J98" s="1749"/>
      <c r="K98" s="1749"/>
      <c r="L98" s="1749"/>
      <c r="M98" s="1749"/>
      <c r="N98" s="1749"/>
      <c r="O98" s="1750"/>
      <c r="T98" s="1733"/>
      <c r="U98" s="1733"/>
      <c r="V98" s="185"/>
      <c r="W98" s="185"/>
      <c r="X98" s="185"/>
      <c r="Y98" s="185"/>
      <c r="Z98" s="185"/>
      <c r="AA98" s="185"/>
      <c r="AB98" s="185"/>
      <c r="AC98" s="185"/>
      <c r="AD98" s="185"/>
      <c r="AE98" s="185"/>
      <c r="AF98" s="185"/>
    </row>
    <row r="99" spans="1:58" s="3" customFormat="1" ht="48" customHeight="1" thickBot="1" x14ac:dyDescent="0.25">
      <c r="C99" s="1804"/>
      <c r="D99" s="1805"/>
      <c r="E99" s="1740" t="s">
        <v>224</v>
      </c>
      <c r="F99" s="1741"/>
      <c r="G99" s="1741"/>
      <c r="H99" s="1741"/>
      <c r="I99" s="1741"/>
      <c r="J99" s="1742" t="s">
        <v>403</v>
      </c>
      <c r="K99" s="1742"/>
      <c r="L99" s="1742"/>
      <c r="M99" s="1742"/>
      <c r="N99" s="1742"/>
      <c r="O99" s="1743"/>
      <c r="T99" s="1733"/>
      <c r="U99" s="1733"/>
      <c r="V99" s="185"/>
      <c r="W99" s="185"/>
      <c r="X99" s="185"/>
      <c r="Y99" s="185"/>
      <c r="Z99" s="185"/>
      <c r="AA99" s="185"/>
      <c r="AB99" s="185"/>
      <c r="AC99" s="185"/>
      <c r="AD99" s="185"/>
      <c r="AE99" s="185"/>
      <c r="AF99" s="185"/>
    </row>
    <row r="100" spans="1:58" s="3" customFormat="1" ht="49.5" customHeight="1" x14ac:dyDescent="0.2">
      <c r="C100" s="1804"/>
      <c r="D100" s="1805"/>
      <c r="E100" s="1734" t="s">
        <v>2092</v>
      </c>
      <c r="F100" s="1735"/>
      <c r="G100" s="1735"/>
      <c r="H100" s="1735"/>
      <c r="I100" s="1735"/>
      <c r="J100" s="1735"/>
      <c r="K100" s="1735"/>
      <c r="L100" s="1735"/>
      <c r="M100" s="1735"/>
      <c r="N100" s="1735"/>
      <c r="O100" s="1736"/>
      <c r="T100" s="1733"/>
      <c r="U100" s="1733"/>
      <c r="V100" s="185"/>
      <c r="W100" s="185"/>
      <c r="X100" s="185"/>
      <c r="Y100" s="185"/>
      <c r="Z100" s="185"/>
      <c r="AA100" s="185"/>
      <c r="AB100" s="185"/>
      <c r="AC100" s="185"/>
      <c r="AD100" s="185"/>
      <c r="AE100" s="185"/>
      <c r="AF100" s="185"/>
    </row>
    <row r="101" spans="1:58" s="3" customFormat="1" ht="48" customHeight="1" x14ac:dyDescent="0.2">
      <c r="C101" s="1804"/>
      <c r="D101" s="1805"/>
      <c r="E101" s="1751" t="s">
        <v>227</v>
      </c>
      <c r="F101" s="698"/>
      <c r="G101" s="698"/>
      <c r="H101" s="698"/>
      <c r="I101" s="698"/>
      <c r="J101" s="1084" t="s">
        <v>1962</v>
      </c>
      <c r="K101" s="1738"/>
      <c r="L101" s="1738"/>
      <c r="M101" s="1738"/>
      <c r="N101" s="1738"/>
      <c r="O101" s="1739"/>
      <c r="T101" s="1733"/>
      <c r="U101" s="1733"/>
      <c r="V101" s="185"/>
      <c r="W101" s="185"/>
      <c r="X101" s="185"/>
      <c r="Y101" s="185"/>
      <c r="Z101" s="185"/>
      <c r="AA101" s="185"/>
      <c r="AB101" s="185"/>
      <c r="AC101" s="185"/>
      <c r="AD101" s="185"/>
      <c r="AE101" s="185"/>
      <c r="AF101" s="185"/>
    </row>
    <row r="102" spans="1:58" s="3" customFormat="1" ht="48" customHeight="1" thickBot="1" x14ac:dyDescent="0.25">
      <c r="C102" s="1804"/>
      <c r="D102" s="1805"/>
      <c r="E102" s="1740" t="s">
        <v>224</v>
      </c>
      <c r="F102" s="1741"/>
      <c r="G102" s="1741"/>
      <c r="H102" s="1741"/>
      <c r="I102" s="1741"/>
      <c r="J102" s="1742" t="s">
        <v>403</v>
      </c>
      <c r="K102" s="1742"/>
      <c r="L102" s="1742"/>
      <c r="M102" s="1742"/>
      <c r="N102" s="1742"/>
      <c r="O102" s="1743"/>
      <c r="T102" s="1733"/>
      <c r="U102" s="1733"/>
      <c r="V102" s="185"/>
      <c r="W102" s="185"/>
      <c r="X102" s="185"/>
      <c r="Y102" s="185"/>
      <c r="Z102" s="185"/>
      <c r="AA102" s="185"/>
      <c r="AB102" s="185"/>
      <c r="AC102" s="185"/>
      <c r="AD102" s="185"/>
      <c r="AE102" s="185"/>
      <c r="AF102" s="185"/>
    </row>
    <row r="103" spans="1:58" s="3" customFormat="1" ht="30" customHeight="1" x14ac:dyDescent="0.2">
      <c r="C103" s="1804"/>
      <c r="D103" s="1805"/>
      <c r="E103" s="1744" t="s">
        <v>1828</v>
      </c>
      <c r="F103" s="1745"/>
      <c r="G103" s="1745"/>
      <c r="H103" s="1745"/>
      <c r="I103" s="1745"/>
      <c r="J103" s="1745"/>
      <c r="K103" s="1745"/>
      <c r="L103" s="1745"/>
      <c r="M103" s="1745"/>
      <c r="N103" s="1745"/>
      <c r="O103" s="1746"/>
      <c r="T103" s="1733"/>
      <c r="U103" s="1733"/>
      <c r="V103" s="185"/>
      <c r="W103" s="185"/>
      <c r="X103" s="185"/>
      <c r="Y103" s="185"/>
      <c r="Z103" s="185"/>
      <c r="AA103" s="185"/>
      <c r="AB103" s="185"/>
      <c r="AC103" s="185"/>
      <c r="AD103" s="185"/>
      <c r="AE103" s="185"/>
      <c r="AF103" s="185"/>
    </row>
    <row r="104" spans="1:58" s="3" customFormat="1" ht="49.5" customHeight="1" x14ac:dyDescent="0.2">
      <c r="C104" s="1804"/>
      <c r="D104" s="1805"/>
      <c r="E104" s="1737" t="s">
        <v>227</v>
      </c>
      <c r="F104" s="1084"/>
      <c r="G104" s="1084"/>
      <c r="H104" s="1084"/>
      <c r="I104" s="1084"/>
      <c r="J104" s="1084" t="s">
        <v>1962</v>
      </c>
      <c r="K104" s="1738"/>
      <c r="L104" s="1738"/>
      <c r="M104" s="1738"/>
      <c r="N104" s="1738"/>
      <c r="O104" s="1739"/>
      <c r="T104" s="1733"/>
      <c r="U104" s="1733"/>
      <c r="V104" s="185"/>
      <c r="W104" s="185"/>
      <c r="X104" s="185"/>
      <c r="Y104" s="185"/>
      <c r="Z104" s="185"/>
      <c r="AA104" s="185"/>
      <c r="AB104" s="185"/>
      <c r="AC104" s="185"/>
      <c r="AD104" s="185"/>
      <c r="AE104" s="185"/>
      <c r="AF104" s="185"/>
    </row>
    <row r="105" spans="1:58" s="3" customFormat="1" ht="39" customHeight="1" x14ac:dyDescent="0.2">
      <c r="C105" s="1804"/>
      <c r="D105" s="1805"/>
      <c r="E105" s="1752" t="s">
        <v>1125</v>
      </c>
      <c r="F105" s="820"/>
      <c r="G105" s="820"/>
      <c r="H105" s="820"/>
      <c r="I105" s="821"/>
      <c r="J105" s="756" t="s">
        <v>1317</v>
      </c>
      <c r="K105" s="757"/>
      <c r="L105" s="757"/>
      <c r="M105" s="757"/>
      <c r="N105" s="757"/>
      <c r="O105" s="758"/>
      <c r="T105" s="1733"/>
      <c r="U105" s="1733"/>
      <c r="V105" s="185"/>
      <c r="W105" s="185"/>
      <c r="X105" s="185"/>
      <c r="Y105" s="185"/>
      <c r="Z105" s="185"/>
      <c r="AA105" s="185"/>
      <c r="AB105" s="185"/>
      <c r="AC105" s="185"/>
      <c r="AD105" s="185"/>
      <c r="AE105" s="185"/>
      <c r="AF105" s="185"/>
    </row>
    <row r="106" spans="1:58" s="3" customFormat="1" ht="38.25" customHeight="1" thickBot="1" x14ac:dyDescent="0.25">
      <c r="C106" s="1806"/>
      <c r="D106" s="1807"/>
      <c r="E106" s="1740" t="s">
        <v>224</v>
      </c>
      <c r="F106" s="1741"/>
      <c r="G106" s="1741"/>
      <c r="H106" s="1741"/>
      <c r="I106" s="1741"/>
      <c r="J106" s="1742" t="s">
        <v>403</v>
      </c>
      <c r="K106" s="1742"/>
      <c r="L106" s="1742"/>
      <c r="M106" s="1742"/>
      <c r="N106" s="1742"/>
      <c r="O106" s="1743"/>
      <c r="T106" s="1733"/>
      <c r="U106" s="1733"/>
      <c r="V106" s="794"/>
      <c r="W106" s="794"/>
      <c r="X106" s="794"/>
      <c r="Y106" s="794"/>
      <c r="Z106" s="794"/>
      <c r="AA106" s="1759"/>
      <c r="AB106" s="1759"/>
      <c r="AC106" s="1759"/>
      <c r="AD106" s="1759"/>
      <c r="AE106" s="1759"/>
      <c r="AF106" s="1759"/>
      <c r="AT106" s="13"/>
      <c r="AU106" s="13"/>
      <c r="AV106" s="13"/>
      <c r="AW106" s="13"/>
      <c r="AX106" s="13"/>
      <c r="AY106" s="13"/>
      <c r="AZ106" s="13"/>
      <c r="BA106" s="13"/>
      <c r="BB106" s="13"/>
      <c r="BC106" s="13"/>
      <c r="BD106" s="13"/>
      <c r="BE106" s="13"/>
      <c r="BF106" s="13"/>
    </row>
    <row r="107" spans="1:58" ht="35.25" customHeight="1" thickBot="1" x14ac:dyDescent="0.25">
      <c r="A107" s="24"/>
      <c r="C107" s="1783" t="s">
        <v>19</v>
      </c>
      <c r="D107" s="1784"/>
      <c r="E107" s="1785"/>
      <c r="F107" s="1786"/>
      <c r="G107" s="1786"/>
      <c r="H107" s="1786"/>
      <c r="I107" s="1786"/>
      <c r="J107" s="1786"/>
      <c r="K107" s="1786"/>
      <c r="L107" s="1786"/>
      <c r="M107" s="1786"/>
      <c r="N107" s="1786"/>
      <c r="O107" s="1787"/>
      <c r="P107" s="24"/>
      <c r="Q107" s="24"/>
      <c r="T107" s="1733"/>
      <c r="U107" s="1733"/>
      <c r="V107" s="1733"/>
      <c r="W107" s="1733"/>
      <c r="X107" s="1733"/>
      <c r="Y107" s="1733"/>
      <c r="Z107" s="1733"/>
      <c r="AA107" s="1733"/>
      <c r="AB107" s="1733"/>
      <c r="AC107" s="1733"/>
      <c r="AD107" s="1733"/>
      <c r="AE107" s="1733"/>
      <c r="AF107" s="1733"/>
    </row>
    <row r="108" spans="1:58" ht="39" customHeight="1" thickBot="1" x14ac:dyDescent="0.25">
      <c r="C108" s="1783" t="s">
        <v>4</v>
      </c>
      <c r="D108" s="1784"/>
      <c r="E108" s="1785"/>
      <c r="F108" s="1786"/>
      <c r="G108" s="1786"/>
      <c r="H108" s="1786"/>
      <c r="I108" s="1786"/>
      <c r="J108" s="1786"/>
      <c r="K108" s="1786"/>
      <c r="L108" s="1786"/>
      <c r="M108" s="1786"/>
      <c r="N108" s="1786"/>
      <c r="O108" s="1787"/>
      <c r="T108" s="1733"/>
      <c r="U108" s="1733"/>
      <c r="V108" s="1733"/>
      <c r="W108" s="1733"/>
      <c r="X108" s="1733"/>
      <c r="Y108" s="1733"/>
      <c r="Z108" s="1733"/>
      <c r="AA108" s="1733"/>
      <c r="AB108" s="1733"/>
      <c r="AC108" s="1733"/>
      <c r="AD108" s="1733"/>
      <c r="AE108" s="1733"/>
      <c r="AF108" s="1733"/>
    </row>
    <row r="109" spans="1:58" ht="39" customHeight="1" thickBot="1" x14ac:dyDescent="0.25">
      <c r="B109" s="41"/>
      <c r="C109" s="150"/>
      <c r="D109" s="150"/>
      <c r="E109" s="150"/>
      <c r="F109" s="150"/>
      <c r="G109" s="150"/>
      <c r="H109" s="150"/>
      <c r="I109" s="150"/>
      <c r="J109" s="150"/>
      <c r="K109" s="150"/>
      <c r="L109" s="150"/>
      <c r="M109" s="150"/>
      <c r="N109" s="150"/>
      <c r="O109" s="150"/>
      <c r="P109" s="41"/>
      <c r="Q109" s="41"/>
      <c r="R109" s="41"/>
    </row>
    <row r="110" spans="1:58" ht="48" customHeight="1" thickBot="1" x14ac:dyDescent="0.25">
      <c r="C110" s="1768" t="s">
        <v>2932</v>
      </c>
      <c r="D110" s="1769"/>
      <c r="E110" s="1769"/>
      <c r="F110" s="1769"/>
      <c r="G110" s="1769"/>
      <c r="H110" s="1769"/>
      <c r="I110" s="1769"/>
      <c r="J110" s="1769"/>
      <c r="K110" s="1769"/>
      <c r="L110" s="1769"/>
      <c r="M110" s="1769"/>
      <c r="N110" s="1769"/>
      <c r="O110" s="1770"/>
    </row>
    <row r="111" spans="1:58" ht="42" customHeight="1" thickBot="1" x14ac:dyDescent="0.25">
      <c r="C111" s="1783" t="s">
        <v>20</v>
      </c>
      <c r="D111" s="1784"/>
      <c r="E111" s="1785"/>
      <c r="F111" s="1786"/>
      <c r="G111" s="1786"/>
      <c r="H111" s="1786"/>
      <c r="I111" s="1786"/>
      <c r="J111" s="1786"/>
      <c r="K111" s="1786"/>
      <c r="L111" s="1786"/>
      <c r="M111" s="1786"/>
      <c r="N111" s="1786"/>
      <c r="O111" s="1787"/>
    </row>
    <row r="112" spans="1:58" ht="39.75" customHeight="1" thickBot="1" x14ac:dyDescent="0.25">
      <c r="C112" s="1760" t="s">
        <v>21</v>
      </c>
      <c r="D112" s="1761"/>
      <c r="E112" s="1796" t="s">
        <v>2094</v>
      </c>
      <c r="F112" s="1797"/>
      <c r="G112" s="1797"/>
      <c r="H112" s="1797"/>
      <c r="I112" s="1797"/>
      <c r="J112" s="1797"/>
      <c r="K112" s="1797"/>
      <c r="L112" s="1797"/>
      <c r="M112" s="1797"/>
      <c r="N112" s="1797"/>
      <c r="O112" s="1798"/>
    </row>
    <row r="113" spans="3:24" ht="36.75" customHeight="1" x14ac:dyDescent="0.2">
      <c r="C113" s="1776" t="s">
        <v>46</v>
      </c>
      <c r="D113" s="1777"/>
      <c r="E113" s="1780" t="s">
        <v>227</v>
      </c>
      <c r="F113" s="1780"/>
      <c r="G113" s="1780"/>
      <c r="H113" s="1780"/>
      <c r="I113" s="1780"/>
      <c r="J113" s="1399" t="s">
        <v>1964</v>
      </c>
      <c r="K113" s="1781"/>
      <c r="L113" s="1781"/>
      <c r="M113" s="1781"/>
      <c r="N113" s="1781"/>
      <c r="O113" s="1782"/>
    </row>
    <row r="114" spans="3:24" ht="48" customHeight="1" thickBot="1" x14ac:dyDescent="0.25">
      <c r="C114" s="1874"/>
      <c r="D114" s="1807"/>
      <c r="E114" s="1771" t="s">
        <v>214</v>
      </c>
      <c r="F114" s="1771"/>
      <c r="G114" s="1771"/>
      <c r="H114" s="1771"/>
      <c r="I114" s="1771"/>
      <c r="J114" s="1772" t="s">
        <v>4</v>
      </c>
      <c r="K114" s="1772"/>
      <c r="L114" s="1772"/>
      <c r="M114" s="1772"/>
      <c r="N114" s="1772"/>
      <c r="O114" s="1773"/>
    </row>
    <row r="115" spans="3:24" ht="45.75" customHeight="1" x14ac:dyDescent="0.2">
      <c r="C115" s="1776" t="s">
        <v>22</v>
      </c>
      <c r="D115" s="1777"/>
      <c r="E115" s="1866" t="s">
        <v>227</v>
      </c>
      <c r="F115" s="1867"/>
      <c r="G115" s="1867"/>
      <c r="H115" s="1867"/>
      <c r="I115" s="1868"/>
      <c r="J115" s="1399" t="s">
        <v>1964</v>
      </c>
      <c r="K115" s="1781"/>
      <c r="L115" s="1781"/>
      <c r="M115" s="1781"/>
      <c r="N115" s="1781"/>
      <c r="O115" s="1782"/>
    </row>
    <row r="116" spans="3:24" ht="49.5" customHeight="1" thickBot="1" x14ac:dyDescent="0.25">
      <c r="C116" s="1778"/>
      <c r="D116" s="1779"/>
      <c r="E116" s="1652" t="s">
        <v>218</v>
      </c>
      <c r="F116" s="1652"/>
      <c r="G116" s="1652"/>
      <c r="H116" s="1652"/>
      <c r="I116" s="1652"/>
      <c r="J116" s="1774" t="s">
        <v>409</v>
      </c>
      <c r="K116" s="1774"/>
      <c r="L116" s="1774"/>
      <c r="M116" s="1774"/>
      <c r="N116" s="1774"/>
      <c r="O116" s="1775"/>
    </row>
    <row r="117" spans="3:24" ht="48.75" customHeight="1" x14ac:dyDescent="0.2">
      <c r="C117" s="1753" t="s">
        <v>23</v>
      </c>
      <c r="D117" s="1792"/>
      <c r="E117" s="1780" t="s">
        <v>227</v>
      </c>
      <c r="F117" s="1780"/>
      <c r="G117" s="1780"/>
      <c r="H117" s="1780"/>
      <c r="I117" s="1780"/>
      <c r="J117" s="1399" t="s">
        <v>1964</v>
      </c>
      <c r="K117" s="1781"/>
      <c r="L117" s="1781"/>
      <c r="M117" s="1781"/>
      <c r="N117" s="1781"/>
      <c r="O117" s="1782"/>
    </row>
    <row r="118" spans="3:24" ht="48" customHeight="1" thickBot="1" x14ac:dyDescent="0.25">
      <c r="C118" s="1757"/>
      <c r="D118" s="1793"/>
      <c r="E118" s="1771" t="s">
        <v>220</v>
      </c>
      <c r="F118" s="1771"/>
      <c r="G118" s="1771"/>
      <c r="H118" s="1771"/>
      <c r="I118" s="1771"/>
      <c r="J118" s="1772" t="s">
        <v>410</v>
      </c>
      <c r="K118" s="1772"/>
      <c r="L118" s="1772"/>
      <c r="M118" s="1772"/>
      <c r="N118" s="1772"/>
      <c r="O118" s="1773"/>
      <c r="P118" s="1854"/>
      <c r="Q118" s="794"/>
      <c r="R118" s="794"/>
      <c r="S118" s="794"/>
      <c r="T118" s="794"/>
      <c r="U118" s="794"/>
      <c r="V118" s="794"/>
      <c r="W118" s="794"/>
      <c r="X118" s="794"/>
    </row>
    <row r="119" spans="3:24" ht="45.75" customHeight="1" x14ac:dyDescent="0.2">
      <c r="C119" s="1753" t="s">
        <v>322</v>
      </c>
      <c r="D119" s="1792"/>
      <c r="E119" s="1084" t="s">
        <v>227</v>
      </c>
      <c r="F119" s="1084"/>
      <c r="G119" s="1084"/>
      <c r="H119" s="1084"/>
      <c r="I119" s="1084"/>
      <c r="J119" s="1399" t="s">
        <v>1964</v>
      </c>
      <c r="K119" s="1781"/>
      <c r="L119" s="1781"/>
      <c r="M119" s="1781"/>
      <c r="N119" s="1781"/>
      <c r="O119" s="1782"/>
    </row>
    <row r="120" spans="3:24" ht="39" customHeight="1" thickBot="1" x14ac:dyDescent="0.25">
      <c r="C120" s="1757"/>
      <c r="D120" s="1793"/>
      <c r="E120" s="1771" t="s">
        <v>223</v>
      </c>
      <c r="F120" s="1771"/>
      <c r="G120" s="1771"/>
      <c r="H120" s="1771"/>
      <c r="I120" s="1771"/>
      <c r="J120" s="1772" t="s">
        <v>15</v>
      </c>
      <c r="K120" s="1772"/>
      <c r="L120" s="1772"/>
      <c r="M120" s="1772"/>
      <c r="N120" s="1772"/>
      <c r="O120" s="1773"/>
    </row>
    <row r="121" spans="3:24" ht="39" customHeight="1" thickBot="1" x14ac:dyDescent="0.25">
      <c r="C121" s="1869" t="s">
        <v>1829</v>
      </c>
      <c r="D121" s="1870"/>
      <c r="E121" s="1870"/>
      <c r="F121" s="1870"/>
      <c r="G121" s="1870"/>
      <c r="H121" s="1870"/>
      <c r="I121" s="1870"/>
      <c r="J121" s="1870"/>
      <c r="K121" s="1870"/>
      <c r="L121" s="1870"/>
      <c r="M121" s="1870"/>
      <c r="N121" s="1870"/>
      <c r="O121" s="1871"/>
    </row>
    <row r="122" spans="3:24" ht="39" customHeight="1" x14ac:dyDescent="0.2">
      <c r="C122" s="1776" t="s">
        <v>68</v>
      </c>
      <c r="D122" s="1777"/>
      <c r="E122" s="1872" t="s">
        <v>2095</v>
      </c>
      <c r="F122" s="1873"/>
      <c r="G122" s="1873"/>
      <c r="H122" s="1873"/>
      <c r="I122" s="1873"/>
      <c r="J122" s="1797"/>
      <c r="K122" s="1797"/>
      <c r="L122" s="1797"/>
      <c r="M122" s="1797"/>
      <c r="N122" s="1797"/>
      <c r="O122" s="1798"/>
    </row>
    <row r="123" spans="3:24" ht="52.5" customHeight="1" x14ac:dyDescent="0.2">
      <c r="C123" s="1755" t="s">
        <v>323</v>
      </c>
      <c r="D123" s="1863"/>
      <c r="E123" s="1084" t="s">
        <v>227</v>
      </c>
      <c r="F123" s="1084"/>
      <c r="G123" s="1084"/>
      <c r="H123" s="1084"/>
      <c r="I123" s="1084"/>
      <c r="J123" s="711" t="s">
        <v>1964</v>
      </c>
      <c r="K123" s="1794"/>
      <c r="L123" s="1794"/>
      <c r="M123" s="1794"/>
      <c r="N123" s="1794"/>
      <c r="O123" s="1795"/>
    </row>
    <row r="124" spans="3:24" ht="39" customHeight="1" thickBot="1" x14ac:dyDescent="0.25">
      <c r="C124" s="1757"/>
      <c r="D124" s="1793"/>
      <c r="E124" s="1771" t="s">
        <v>214</v>
      </c>
      <c r="F124" s="1771"/>
      <c r="G124" s="1771"/>
      <c r="H124" s="1771"/>
      <c r="I124" s="1771"/>
      <c r="J124" s="1772" t="s">
        <v>4</v>
      </c>
      <c r="K124" s="1772"/>
      <c r="L124" s="1772"/>
      <c r="M124" s="1772"/>
      <c r="N124" s="1772"/>
      <c r="O124" s="1773"/>
    </row>
    <row r="125" spans="3:24" ht="51.75" customHeight="1" x14ac:dyDescent="0.2">
      <c r="C125" s="1753" t="s">
        <v>324</v>
      </c>
      <c r="D125" s="1792"/>
      <c r="E125" s="1084" t="s">
        <v>227</v>
      </c>
      <c r="F125" s="1084"/>
      <c r="G125" s="1084"/>
      <c r="H125" s="1084"/>
      <c r="I125" s="1084"/>
      <c r="J125" s="1399" t="s">
        <v>1964</v>
      </c>
      <c r="K125" s="1781"/>
      <c r="L125" s="1781"/>
      <c r="M125" s="1781"/>
      <c r="N125" s="1781"/>
      <c r="O125" s="1782"/>
    </row>
    <row r="126" spans="3:24" ht="39" customHeight="1" thickBot="1" x14ac:dyDescent="0.25">
      <c r="C126" s="1757"/>
      <c r="D126" s="1793"/>
      <c r="E126" s="1771" t="s">
        <v>218</v>
      </c>
      <c r="F126" s="1771"/>
      <c r="G126" s="1771"/>
      <c r="H126" s="1771"/>
      <c r="I126" s="1771"/>
      <c r="J126" s="1772" t="s">
        <v>409</v>
      </c>
      <c r="K126" s="1772"/>
      <c r="L126" s="1772"/>
      <c r="M126" s="1772"/>
      <c r="N126" s="1772"/>
      <c r="O126" s="1773"/>
      <c r="P126" s="1854"/>
      <c r="Q126" s="1855"/>
      <c r="R126" s="1855"/>
      <c r="S126" s="1855"/>
      <c r="T126" s="1855"/>
      <c r="U126" s="1855"/>
      <c r="V126" s="1855"/>
      <c r="W126" s="1855"/>
      <c r="X126" s="1855"/>
    </row>
    <row r="127" spans="3:24" ht="48.75" customHeight="1" x14ac:dyDescent="0.2">
      <c r="C127" s="1753" t="s">
        <v>325</v>
      </c>
      <c r="D127" s="1792"/>
      <c r="E127" s="1084" t="s">
        <v>227</v>
      </c>
      <c r="F127" s="1084"/>
      <c r="G127" s="1084"/>
      <c r="H127" s="1084"/>
      <c r="I127" s="1084"/>
      <c r="J127" s="1399" t="s">
        <v>1964</v>
      </c>
      <c r="K127" s="1781"/>
      <c r="L127" s="1781"/>
      <c r="M127" s="1781"/>
      <c r="N127" s="1781"/>
      <c r="O127" s="1782"/>
    </row>
    <row r="128" spans="3:24" ht="45.75" customHeight="1" thickBot="1" x14ac:dyDescent="0.25">
      <c r="C128" s="1757"/>
      <c r="D128" s="1793"/>
      <c r="E128" s="1771" t="s">
        <v>220</v>
      </c>
      <c r="F128" s="1771"/>
      <c r="G128" s="1771"/>
      <c r="H128" s="1771"/>
      <c r="I128" s="1771"/>
      <c r="J128" s="1772" t="s">
        <v>4</v>
      </c>
      <c r="K128" s="1772"/>
      <c r="L128" s="1772"/>
      <c r="M128" s="1772"/>
      <c r="N128" s="1772"/>
      <c r="O128" s="1773"/>
      <c r="P128" s="1854"/>
      <c r="Q128" s="794"/>
      <c r="R128" s="794"/>
      <c r="S128" s="794"/>
      <c r="T128" s="794"/>
      <c r="U128" s="794"/>
      <c r="V128" s="794"/>
      <c r="W128" s="794"/>
      <c r="X128" s="794"/>
    </row>
    <row r="129" spans="3:31" ht="44.25" customHeight="1" x14ac:dyDescent="0.2">
      <c r="C129" s="1753" t="s">
        <v>326</v>
      </c>
      <c r="D129" s="1792"/>
      <c r="E129" s="1084" t="s">
        <v>227</v>
      </c>
      <c r="F129" s="1084"/>
      <c r="G129" s="1084"/>
      <c r="H129" s="1084"/>
      <c r="I129" s="1084"/>
      <c r="J129" s="1399" t="s">
        <v>1964</v>
      </c>
      <c r="K129" s="1781"/>
      <c r="L129" s="1781"/>
      <c r="M129" s="1781"/>
      <c r="N129" s="1781"/>
      <c r="O129" s="1782"/>
    </row>
    <row r="130" spans="3:31" ht="39" customHeight="1" thickBot="1" x14ac:dyDescent="0.25">
      <c r="C130" s="1757"/>
      <c r="D130" s="1793"/>
      <c r="E130" s="1771" t="s">
        <v>223</v>
      </c>
      <c r="F130" s="1771"/>
      <c r="G130" s="1771"/>
      <c r="H130" s="1771"/>
      <c r="I130" s="1771"/>
      <c r="J130" s="1772" t="s">
        <v>15</v>
      </c>
      <c r="K130" s="1772"/>
      <c r="L130" s="1772"/>
      <c r="M130" s="1772"/>
      <c r="N130" s="1772"/>
      <c r="O130" s="1773"/>
    </row>
    <row r="131" spans="3:31" s="41" customFormat="1" ht="39" customHeight="1" thickBot="1" x14ac:dyDescent="0.25">
      <c r="C131" s="1853"/>
      <c r="D131" s="1853"/>
      <c r="E131" s="1853"/>
      <c r="F131" s="1853"/>
      <c r="G131" s="1853"/>
      <c r="H131" s="1853"/>
      <c r="I131" s="1853"/>
      <c r="J131" s="1853"/>
      <c r="K131" s="1853"/>
      <c r="L131" s="1853"/>
      <c r="M131" s="1853"/>
      <c r="N131" s="1853"/>
      <c r="O131" s="1853"/>
      <c r="AE131" s="151"/>
    </row>
    <row r="132" spans="3:31" ht="39" customHeight="1" x14ac:dyDescent="0.2">
      <c r="C132" s="1760" t="s">
        <v>327</v>
      </c>
      <c r="D132" s="1761"/>
      <c r="E132" s="1764" t="s">
        <v>2096</v>
      </c>
      <c r="F132" s="1764"/>
      <c r="G132" s="1764"/>
      <c r="H132" s="1764"/>
      <c r="I132" s="1764"/>
      <c r="J132" s="1764"/>
      <c r="K132" s="1764"/>
      <c r="L132" s="1764"/>
      <c r="M132" s="1764"/>
      <c r="N132" s="1764"/>
      <c r="O132" s="1765"/>
    </row>
    <row r="133" spans="3:31" ht="39" customHeight="1" thickBot="1" x14ac:dyDescent="0.25">
      <c r="C133" s="1762"/>
      <c r="D133" s="1763"/>
      <c r="E133" s="1766"/>
      <c r="F133" s="1766"/>
      <c r="G133" s="1766"/>
      <c r="H133" s="1766"/>
      <c r="I133" s="1766"/>
      <c r="J133" s="1766"/>
      <c r="K133" s="1766"/>
      <c r="L133" s="1766"/>
      <c r="M133" s="1766"/>
      <c r="N133" s="1766"/>
      <c r="O133" s="1767"/>
    </row>
  </sheetData>
  <sheetProtection algorithmName="SHA-512" hashValue="KzDHga7QjcI07lp+A9fVq/AB1xh0+j6+EC96zrEJu864JpvL+lYgXL8dMbak7Xgd0J0tyJXanZU9A2Cot2DMhg==" saltValue="ziNeVb3uHmARvicmPLe19w==" spinCount="100000" sheet="1" selectLockedCells="1"/>
  <dataConsolidate link="1"/>
  <mergeCells count="214">
    <mergeCell ref="B2:N2"/>
    <mergeCell ref="B3:E3"/>
    <mergeCell ref="J77:O77"/>
    <mergeCell ref="E91:I91"/>
    <mergeCell ref="J91:O91"/>
    <mergeCell ref="E78:O78"/>
    <mergeCell ref="E80:O80"/>
    <mergeCell ref="E79:I79"/>
    <mergeCell ref="J79:O79"/>
    <mergeCell ref="C48:O49"/>
    <mergeCell ref="E62:O62"/>
    <mergeCell ref="E63:I63"/>
    <mergeCell ref="J63:O63"/>
    <mergeCell ref="E64:O64"/>
    <mergeCell ref="E65:I65"/>
    <mergeCell ref="J65:O65"/>
    <mergeCell ref="E66:O66"/>
    <mergeCell ref="E67:I67"/>
    <mergeCell ref="J67:O67"/>
    <mergeCell ref="C55:D67"/>
    <mergeCell ref="E60:O60"/>
    <mergeCell ref="A36:AE36"/>
    <mergeCell ref="A37:AE37"/>
    <mergeCell ref="A47:AE47"/>
    <mergeCell ref="E127:I127"/>
    <mergeCell ref="J127:O127"/>
    <mergeCell ref="E129:I129"/>
    <mergeCell ref="C122:D122"/>
    <mergeCell ref="J119:O119"/>
    <mergeCell ref="E57:I57"/>
    <mergeCell ref="C123:D124"/>
    <mergeCell ref="C125:D126"/>
    <mergeCell ref="C127:D128"/>
    <mergeCell ref="C129:D130"/>
    <mergeCell ref="E58:O58"/>
    <mergeCell ref="E115:I115"/>
    <mergeCell ref="J115:O115"/>
    <mergeCell ref="C117:D118"/>
    <mergeCell ref="C121:O121"/>
    <mergeCell ref="E124:I124"/>
    <mergeCell ref="J124:O124"/>
    <mergeCell ref="E123:I123"/>
    <mergeCell ref="J123:O123"/>
    <mergeCell ref="J129:O129"/>
    <mergeCell ref="E122:O122"/>
    <mergeCell ref="E113:I113"/>
    <mergeCell ref="J113:O113"/>
    <mergeCell ref="C113:D114"/>
    <mergeCell ref="A34:AE34"/>
    <mergeCell ref="A35:AE35"/>
    <mergeCell ref="A43:H43"/>
    <mergeCell ref="A42:V42"/>
    <mergeCell ref="I43:V43"/>
    <mergeCell ref="A39:AE39"/>
    <mergeCell ref="C131:O131"/>
    <mergeCell ref="P118:X118"/>
    <mergeCell ref="P126:X126"/>
    <mergeCell ref="P128:X128"/>
    <mergeCell ref="C54:D54"/>
    <mergeCell ref="E54:I54"/>
    <mergeCell ref="J54:O54"/>
    <mergeCell ref="E61:I61"/>
    <mergeCell ref="J61:O61"/>
    <mergeCell ref="E126:I126"/>
    <mergeCell ref="J126:O126"/>
    <mergeCell ref="E130:I130"/>
    <mergeCell ref="J130:O130"/>
    <mergeCell ref="E128:I128"/>
    <mergeCell ref="J128:O128"/>
    <mergeCell ref="E125:I125"/>
    <mergeCell ref="J125:O125"/>
    <mergeCell ref="E55:O55"/>
    <mergeCell ref="A44:H44"/>
    <mergeCell ref="I44:V44"/>
    <mergeCell ref="A38:AE38"/>
    <mergeCell ref="A40:AE40"/>
    <mergeCell ref="A45:H45"/>
    <mergeCell ref="I45:V4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A30:AE30"/>
    <mergeCell ref="A31:AE31"/>
    <mergeCell ref="A32:AE32"/>
    <mergeCell ref="A33:AE33"/>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C51:D51"/>
    <mergeCell ref="E51:O51"/>
    <mergeCell ref="C52:O52"/>
    <mergeCell ref="E68:O68"/>
    <mergeCell ref="E88:I88"/>
    <mergeCell ref="J88:O88"/>
    <mergeCell ref="E106:I106"/>
    <mergeCell ref="J106:O106"/>
    <mergeCell ref="C68:D68"/>
    <mergeCell ref="E59:I59"/>
    <mergeCell ref="C89:D106"/>
    <mergeCell ref="E92:O92"/>
    <mergeCell ref="C107:D107"/>
    <mergeCell ref="E107:O107"/>
    <mergeCell ref="C108:D108"/>
    <mergeCell ref="E108:O108"/>
    <mergeCell ref="J59:O59"/>
    <mergeCell ref="E56:O56"/>
    <mergeCell ref="J114:O114"/>
    <mergeCell ref="C119:D120"/>
    <mergeCell ref="E94:O94"/>
    <mergeCell ref="E96:O96"/>
    <mergeCell ref="J57:O57"/>
    <mergeCell ref="E114:I114"/>
    <mergeCell ref="E112:O112"/>
    <mergeCell ref="C112:D112"/>
    <mergeCell ref="C111:D111"/>
    <mergeCell ref="E111:O111"/>
    <mergeCell ref="V106:Z106"/>
    <mergeCell ref="AA106:AF106"/>
    <mergeCell ref="C132:D133"/>
    <mergeCell ref="E132:O133"/>
    <mergeCell ref="E72:I72"/>
    <mergeCell ref="J72:O72"/>
    <mergeCell ref="C110:O110"/>
    <mergeCell ref="E118:I118"/>
    <mergeCell ref="J118:O118"/>
    <mergeCell ref="E120:I120"/>
    <mergeCell ref="J120:O120"/>
    <mergeCell ref="E116:I116"/>
    <mergeCell ref="J116:O116"/>
    <mergeCell ref="C115:D116"/>
    <mergeCell ref="E117:I117"/>
    <mergeCell ref="J117:O117"/>
    <mergeCell ref="E119:I119"/>
    <mergeCell ref="V107:AF107"/>
    <mergeCell ref="T108:U108"/>
    <mergeCell ref="V108:AF108"/>
    <mergeCell ref="V72:Z72"/>
    <mergeCell ref="AA72:AF72"/>
    <mergeCell ref="V88:Z88"/>
    <mergeCell ref="AA88:AF88"/>
    <mergeCell ref="V89:Z89"/>
    <mergeCell ref="AA89:AF89"/>
    <mergeCell ref="C71:D88"/>
    <mergeCell ref="E71:O71"/>
    <mergeCell ref="E81:I81"/>
    <mergeCell ref="J81:O81"/>
    <mergeCell ref="E85:O85"/>
    <mergeCell ref="E86:I86"/>
    <mergeCell ref="J86:O86"/>
    <mergeCell ref="T71:U88"/>
    <mergeCell ref="E87:I87"/>
    <mergeCell ref="J87:O87"/>
    <mergeCell ref="E73:I73"/>
    <mergeCell ref="J73:O73"/>
    <mergeCell ref="E75:I75"/>
    <mergeCell ref="J75:O75"/>
    <mergeCell ref="E77:I77"/>
    <mergeCell ref="E74:O74"/>
    <mergeCell ref="E76:O76"/>
    <mergeCell ref="E82:O82"/>
    <mergeCell ref="E83:I83"/>
    <mergeCell ref="J83:O83"/>
    <mergeCell ref="E84:I84"/>
    <mergeCell ref="J84:O84"/>
    <mergeCell ref="T107:U107"/>
    <mergeCell ref="E89:O89"/>
    <mergeCell ref="E90:I90"/>
    <mergeCell ref="J90:O90"/>
    <mergeCell ref="E99:I99"/>
    <mergeCell ref="J99:O99"/>
    <mergeCell ref="E103:O103"/>
    <mergeCell ref="E104:I104"/>
    <mergeCell ref="J104:O104"/>
    <mergeCell ref="E93:I93"/>
    <mergeCell ref="J93:O93"/>
    <mergeCell ref="E95:I95"/>
    <mergeCell ref="J95:O95"/>
    <mergeCell ref="E97:I97"/>
    <mergeCell ref="J97:O97"/>
    <mergeCell ref="E98:O98"/>
    <mergeCell ref="E100:O100"/>
    <mergeCell ref="E101:I101"/>
    <mergeCell ref="J101:O101"/>
    <mergeCell ref="E102:I102"/>
    <mergeCell ref="J102:O102"/>
    <mergeCell ref="T89:U106"/>
    <mergeCell ref="E105:I105"/>
    <mergeCell ref="J105:O105"/>
  </mergeCells>
  <conditionalFormatting sqref="C16:C27">
    <cfRule type="cellIs" dxfId="63" priority="63" stopIfTrue="1" operator="lessThan">
      <formula>#REF!</formula>
    </cfRule>
    <cfRule type="expression" dxfId="62" priority="62" stopIfTrue="1">
      <formula>OR($A16="nicht relevant",$A16="EZ")</formula>
    </cfRule>
  </conditionalFormatting>
  <conditionalFormatting sqref="D16:D17">
    <cfRule type="expression" dxfId="61" priority="14" stopIfTrue="1">
      <formula>OR(A16="nicht relevant",A16="EZ")</formula>
    </cfRule>
    <cfRule type="expression" dxfId="60" priority="15" stopIfTrue="1">
      <formula>LEN(TRIM(D16))=0</formula>
    </cfRule>
  </conditionalFormatting>
  <conditionalFormatting sqref="D18:D26">
    <cfRule type="expression" dxfId="59" priority="617" stopIfTrue="1">
      <formula>LEN(TRIM($D18))=0</formula>
    </cfRule>
  </conditionalFormatting>
  <conditionalFormatting sqref="D18:K26">
    <cfRule type="expression" dxfId="58" priority="602" stopIfTrue="1">
      <formula>OR($A18="nicht relevant",$A18="EZ")</formula>
    </cfRule>
  </conditionalFormatting>
  <conditionalFormatting sqref="D27:K27">
    <cfRule type="expression" dxfId="57" priority="64" stopIfTrue="1">
      <formula>OR($A$27="nicht relevant",$A$27="EZ")</formula>
    </cfRule>
  </conditionalFormatting>
  <conditionalFormatting sqref="E16">
    <cfRule type="expression" dxfId="56" priority="19" stopIfTrue="1">
      <formula>LEN(TRIM(E16))=0</formula>
    </cfRule>
  </conditionalFormatting>
  <conditionalFormatting sqref="E16:E17">
    <cfRule type="expression" dxfId="55" priority="18" stopIfTrue="1">
      <formula>OR(A16="nicht relevant",A16="EZ")</formula>
    </cfRule>
  </conditionalFormatting>
  <conditionalFormatting sqref="E18:E26">
    <cfRule type="expression" dxfId="54" priority="613" stopIfTrue="1">
      <formula>LEN(TRIM($E18))=0</formula>
    </cfRule>
  </conditionalFormatting>
  <conditionalFormatting sqref="E17:K17">
    <cfRule type="expression" dxfId="53" priority="626" stopIfTrue="1">
      <formula>LEN(TRIM(E17))=0</formula>
    </cfRule>
  </conditionalFormatting>
  <conditionalFormatting sqref="F16">
    <cfRule type="expression" dxfId="52" priority="21" stopIfTrue="1">
      <formula>LEN(TRIM(F16))=0</formula>
    </cfRule>
  </conditionalFormatting>
  <conditionalFormatting sqref="F16:F17">
    <cfRule type="expression" dxfId="51" priority="20" stopIfTrue="1">
      <formula>OR(A16="nicht relevant",A16="EZ")</formula>
    </cfRule>
  </conditionalFormatting>
  <conditionalFormatting sqref="F18:F26">
    <cfRule type="expression" dxfId="50" priority="615" stopIfTrue="1">
      <formula>LEN(TRIM($F18))=0</formula>
    </cfRule>
  </conditionalFormatting>
  <conditionalFormatting sqref="G16">
    <cfRule type="expression" dxfId="49" priority="23" stopIfTrue="1">
      <formula>LEN(TRIM(G16))=0</formula>
    </cfRule>
  </conditionalFormatting>
  <conditionalFormatting sqref="G16:G17">
    <cfRule type="expression" dxfId="48" priority="22" stopIfTrue="1">
      <formula>OR(A16="nicht relevant",A16="EZ")</formula>
    </cfRule>
  </conditionalFormatting>
  <conditionalFormatting sqref="G18:G26">
    <cfRule type="expression" dxfId="47" priority="611" stopIfTrue="1">
      <formula>LEN(TRIM($G18))=0</formula>
    </cfRule>
  </conditionalFormatting>
  <conditionalFormatting sqref="H16">
    <cfRule type="expression" dxfId="46" priority="25" stopIfTrue="1">
      <formula>LEN(TRIM(H16))=0</formula>
    </cfRule>
  </conditionalFormatting>
  <conditionalFormatting sqref="H16:H17">
    <cfRule type="expression" dxfId="45" priority="24" stopIfTrue="1">
      <formula>OR(A16="nicht relevant",A16="EZ")</formula>
    </cfRule>
  </conditionalFormatting>
  <conditionalFormatting sqref="H18:H26">
    <cfRule type="expression" dxfId="44" priority="609" stopIfTrue="1">
      <formula>LEN(TRIM($H18))=0</formula>
    </cfRule>
  </conditionalFormatting>
  <conditionalFormatting sqref="I16">
    <cfRule type="expression" dxfId="43" priority="27" stopIfTrue="1">
      <formula>LEN(TRIM(I16))=0</formula>
    </cfRule>
  </conditionalFormatting>
  <conditionalFormatting sqref="I16:I17">
    <cfRule type="expression" dxfId="42" priority="26" stopIfTrue="1">
      <formula>OR(A16="nicht relevant",A16="EZ")</formula>
    </cfRule>
  </conditionalFormatting>
  <conditionalFormatting sqref="I18:I26">
    <cfRule type="expression" dxfId="41" priority="607" stopIfTrue="1">
      <formula>LEN(TRIM($I18))=0</formula>
    </cfRule>
  </conditionalFormatting>
  <conditionalFormatting sqref="J16">
    <cfRule type="expression" dxfId="40" priority="29" stopIfTrue="1">
      <formula>LEN(TRIM(J16))=0</formula>
    </cfRule>
  </conditionalFormatting>
  <conditionalFormatting sqref="J16:J17">
    <cfRule type="expression" dxfId="39" priority="28" stopIfTrue="1">
      <formula>OR(A16="nicht relevant",A16="EZ")</formula>
    </cfRule>
  </conditionalFormatting>
  <conditionalFormatting sqref="J18:J26">
    <cfRule type="expression" dxfId="38" priority="605" stopIfTrue="1">
      <formula>LEN(TRIM($J18))=0</formula>
    </cfRule>
  </conditionalFormatting>
  <conditionalFormatting sqref="K16">
    <cfRule type="expression" dxfId="37" priority="31" stopIfTrue="1">
      <formula>LEN(TRIM(K16))=0</formula>
    </cfRule>
  </conditionalFormatting>
  <conditionalFormatting sqref="K16:K17">
    <cfRule type="expression" dxfId="36" priority="30" stopIfTrue="1">
      <formula>OR(A16="nicht relevant",A16="EZ")</formula>
    </cfRule>
  </conditionalFormatting>
  <conditionalFormatting sqref="K18:K26">
    <cfRule type="expression" dxfId="35" priority="603" stopIfTrue="1">
      <formula>LEN(TRIM($K18))=0</formula>
    </cfRule>
  </conditionalFormatting>
  <conditionalFormatting sqref="M16:M25">
    <cfRule type="expression" dxfId="34" priority="32" stopIfTrue="1">
      <formula>LEN(TRIM($M16))=0</formula>
    </cfRule>
    <cfRule type="cellIs" dxfId="33" priority="33" stopIfTrue="1" operator="greaterThan">
      <formula>$C16</formula>
    </cfRule>
  </conditionalFormatting>
  <conditionalFormatting sqref="M16:R25">
    <cfRule type="expression" dxfId="32" priority="11" stopIfTrue="1">
      <formula>OR($A16="nicht relevant",$A16="EZ")</formula>
    </cfRule>
  </conditionalFormatting>
  <conditionalFormatting sqref="N16:N25">
    <cfRule type="cellIs" dxfId="31" priority="16" stopIfTrue="1" operator="lessThan">
      <formula>0</formula>
    </cfRule>
  </conditionalFormatting>
  <conditionalFormatting sqref="O16:O25">
    <cfRule type="expression" dxfId="30" priority="35" stopIfTrue="1">
      <formula>LEN(TRIM($O16))=0</formula>
    </cfRule>
  </conditionalFormatting>
  <conditionalFormatting sqref="P16:P25">
    <cfRule type="expression" dxfId="29" priority="37" stopIfTrue="1">
      <formula>LEN(TRIM($P16))=0</formula>
    </cfRule>
  </conditionalFormatting>
  <conditionalFormatting sqref="Q16:Q25">
    <cfRule type="cellIs" dxfId="28" priority="17" stopIfTrue="1" operator="lessThan">
      <formula>0</formula>
    </cfRule>
  </conditionalFormatting>
  <conditionalFormatting sqref="R16:R25">
    <cfRule type="expression" dxfId="27" priority="61" stopIfTrue="1">
      <formula>LEN(TRIM($R16))=0</formula>
    </cfRule>
  </conditionalFormatting>
  <conditionalFormatting sqref="R24:R25">
    <cfRule type="cellIs" dxfId="26" priority="680" stopIfTrue="1" operator="between">
      <formula>#REF!</formula>
      <formula>#REF!</formula>
    </cfRule>
  </conditionalFormatting>
  <conditionalFormatting sqref="R29">
    <cfRule type="cellIs" dxfId="25" priority="679" stopIfTrue="1" operator="between">
      <formula>#REF!</formula>
      <formula>#REF!</formula>
    </cfRule>
    <cfRule type="cellIs" priority="678" stopIfTrue="1" operator="equal">
      <formula>"---"</formula>
    </cfRule>
    <cfRule type="cellIs" dxfId="24" priority="621" stopIfTrue="1" operator="between">
      <formula>$G$57</formula>
      <formula>$I$57</formula>
    </cfRule>
  </conditionalFormatting>
  <conditionalFormatting sqref="T16:T25">
    <cfRule type="cellIs" dxfId="23" priority="10" stopIfTrue="1" operator="lessThan">
      <formula>0</formula>
    </cfRule>
    <cfRule type="expression" dxfId="22" priority="9" stopIfTrue="1">
      <formula>OR($A16="nicht relevant",$A16="EZ")</formula>
    </cfRule>
  </conditionalFormatting>
  <conditionalFormatting sqref="U16:U25">
    <cfRule type="expression" dxfId="21" priority="39" stopIfTrue="1">
      <formula>LEN(TRIM($U16))=0</formula>
    </cfRule>
  </conditionalFormatting>
  <conditionalFormatting sqref="U16:AE25">
    <cfRule type="expression" dxfId="20" priority="1" stopIfTrue="1">
      <formula>OR($A16="nicht relevant",$A16="EZ")</formula>
    </cfRule>
  </conditionalFormatting>
  <conditionalFormatting sqref="V16">
    <cfRule type="cellIs" dxfId="19" priority="41" stopIfTrue="1" operator="greaterThan">
      <formula>$U16</formula>
    </cfRule>
  </conditionalFormatting>
  <conditionalFormatting sqref="V16:V25">
    <cfRule type="expression" dxfId="18" priority="40" stopIfTrue="1">
      <formula>LEN(TRIM($V16))=0</formula>
    </cfRule>
  </conditionalFormatting>
  <conditionalFormatting sqref="V17:Y25">
    <cfRule type="cellIs" dxfId="17" priority="648" stopIfTrue="1" operator="greaterThan">
      <formula>$U17</formula>
    </cfRule>
  </conditionalFormatting>
  <conditionalFormatting sqref="W16">
    <cfRule type="cellIs" dxfId="16" priority="43" stopIfTrue="1" operator="greaterThan">
      <formula>$U16</formula>
    </cfRule>
  </conditionalFormatting>
  <conditionalFormatting sqref="W16:W25">
    <cfRule type="expression" dxfId="15" priority="42" stopIfTrue="1">
      <formula>LEN(TRIM($W16))=0</formula>
    </cfRule>
  </conditionalFormatting>
  <conditionalFormatting sqref="X16">
    <cfRule type="cellIs" dxfId="14" priority="45" stopIfTrue="1" operator="greaterThan">
      <formula>$U16</formula>
    </cfRule>
  </conditionalFormatting>
  <conditionalFormatting sqref="X16:X25">
    <cfRule type="expression" dxfId="13" priority="44" stopIfTrue="1">
      <formula>LEN(TRIM($X16))=0</formula>
    </cfRule>
  </conditionalFormatting>
  <conditionalFormatting sqref="Y16">
    <cfRule type="cellIs" dxfId="12" priority="47" stopIfTrue="1" operator="greaterThan">
      <formula>$U16</formula>
    </cfRule>
  </conditionalFormatting>
  <conditionalFormatting sqref="Y16:Y25">
    <cfRule type="expression" dxfId="11" priority="46" stopIfTrue="1">
      <formula>LEN(TRIM($Y16))=0</formula>
    </cfRule>
  </conditionalFormatting>
  <conditionalFormatting sqref="Z16:Z25">
    <cfRule type="expression" dxfId="10" priority="49" stopIfTrue="1">
      <formula>LEN(TRIM($Z16))=0</formula>
    </cfRule>
  </conditionalFormatting>
  <conditionalFormatting sqref="AA16">
    <cfRule type="cellIs" dxfId="9" priority="51" stopIfTrue="1" operator="greaterThan">
      <formula>$Z16</formula>
    </cfRule>
  </conditionalFormatting>
  <conditionalFormatting sqref="AA16:AA25">
    <cfRule type="expression" dxfId="8" priority="50" stopIfTrue="1">
      <formula>LEN(TRIM($AA16))=0</formula>
    </cfRule>
  </conditionalFormatting>
  <conditionalFormatting sqref="AA17:AD25">
    <cfRule type="cellIs" dxfId="7" priority="658" stopIfTrue="1" operator="greaterThan">
      <formula>$Z17</formula>
    </cfRule>
  </conditionalFormatting>
  <conditionalFormatting sqref="AB16">
    <cfRule type="cellIs" dxfId="6" priority="53" stopIfTrue="1" operator="greaterThan">
      <formula>$Z16</formula>
    </cfRule>
  </conditionalFormatting>
  <conditionalFormatting sqref="AB16:AB25">
    <cfRule type="expression" dxfId="5" priority="52" stopIfTrue="1">
      <formula>LEN(TRIM($AB16))=0</formula>
    </cfRule>
  </conditionalFormatting>
  <conditionalFormatting sqref="AC16">
    <cfRule type="cellIs" dxfId="4" priority="55" stopIfTrue="1" operator="greaterThan">
      <formula>$Z16</formula>
    </cfRule>
  </conditionalFormatting>
  <conditionalFormatting sqref="AC16:AC25">
    <cfRule type="expression" dxfId="3" priority="54" stopIfTrue="1">
      <formula>LEN(TRIM($AC16))=0</formula>
    </cfRule>
  </conditionalFormatting>
  <conditionalFormatting sqref="AD16">
    <cfRule type="cellIs" dxfId="2" priority="57" stopIfTrue="1" operator="greaterThan">
      <formula>$Z16</formula>
    </cfRule>
  </conditionalFormatting>
  <conditionalFormatting sqref="AD16:AD25">
    <cfRule type="expression" dxfId="1" priority="56" stopIfTrue="1">
      <formula>LEN(TRIM($AD16))=0</formula>
    </cfRule>
  </conditionalFormatting>
  <conditionalFormatting sqref="AE16:AE25">
    <cfRule type="expression" dxfId="0" priority="59" stopIfTrue="1">
      <formula>LEN(TRIM($AE16))=0</formula>
    </cfRule>
  </conditionalFormatting>
  <dataValidations count="19">
    <dataValidation type="whole" allowBlank="1" showInputMessage="1" showErrorMessage="1" errorTitle="Eingabefehler" error="Summe Spalten T+U+Z+AE darf nicht größer als Summe Spalten O+P (Patientenrückmeldungen) sein." sqref="WWH983049:WWH983058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5:JV65554 TR65545:TR65554 ADN65545:ADN65554 ANJ65545:ANJ65554 AXF65545:AXF65554 BHB65545:BHB65554 BQX65545:BQX65554 CAT65545:CAT65554 CKP65545:CKP65554 CUL65545:CUL65554 DEH65545:DEH65554 DOD65545:DOD65554 DXZ65545:DXZ65554 EHV65545:EHV65554 ERR65545:ERR65554 FBN65545:FBN65554 FLJ65545:FLJ65554 FVF65545:FVF65554 GFB65545:GFB65554 GOX65545:GOX65554 GYT65545:GYT65554 HIP65545:HIP65554 HSL65545:HSL65554 ICH65545:ICH65554 IMD65545:IMD65554 IVZ65545:IVZ65554 JFV65545:JFV65554 JPR65545:JPR65554 JZN65545:JZN65554 KJJ65545:KJJ65554 KTF65545:KTF65554 LDB65545:LDB65554 LMX65545:LMX65554 LWT65545:LWT65554 MGP65545:MGP65554 MQL65545:MQL65554 NAH65545:NAH65554 NKD65545:NKD65554 NTZ65545:NTZ65554 ODV65545:ODV65554 ONR65545:ONR65554 OXN65545:OXN65554 PHJ65545:PHJ65554 PRF65545:PRF65554 QBB65545:QBB65554 QKX65545:QKX65554 QUT65545:QUT65554 REP65545:REP65554 ROL65545:ROL65554 RYH65545:RYH65554 SID65545:SID65554 SRZ65545:SRZ65554 TBV65545:TBV65554 TLR65545:TLR65554 TVN65545:TVN65554 UFJ65545:UFJ65554 UPF65545:UPF65554 UZB65545:UZB65554 VIX65545:VIX65554 VST65545:VST65554 WCP65545:WCP65554 WML65545:WML65554 WWH65545:WWH65554 JV131081:JV131090 TR131081:TR131090 ADN131081:ADN131090 ANJ131081:ANJ131090 AXF131081:AXF131090 BHB131081:BHB131090 BQX131081:BQX131090 CAT131081:CAT131090 CKP131081:CKP131090 CUL131081:CUL131090 DEH131081:DEH131090 DOD131081:DOD131090 DXZ131081:DXZ131090 EHV131081:EHV131090 ERR131081:ERR131090 FBN131081:FBN131090 FLJ131081:FLJ131090 FVF131081:FVF131090 GFB131081:GFB131090 GOX131081:GOX131090 GYT131081:GYT131090 HIP131081:HIP131090 HSL131081:HSL131090 ICH131081:ICH131090 IMD131081:IMD131090 IVZ131081:IVZ131090 JFV131081:JFV131090 JPR131081:JPR131090 JZN131081:JZN131090 KJJ131081:KJJ131090 KTF131081:KTF131090 LDB131081:LDB131090 LMX131081:LMX131090 LWT131081:LWT131090 MGP131081:MGP131090 MQL131081:MQL131090 NAH131081:NAH131090 NKD131081:NKD131090 NTZ131081:NTZ131090 ODV131081:ODV131090 ONR131081:ONR131090 OXN131081:OXN131090 PHJ131081:PHJ131090 PRF131081:PRF131090 QBB131081:QBB131090 QKX131081:QKX131090 QUT131081:QUT131090 REP131081:REP131090 ROL131081:ROL131090 RYH131081:RYH131090 SID131081:SID131090 SRZ131081:SRZ131090 TBV131081:TBV131090 TLR131081:TLR131090 TVN131081:TVN131090 UFJ131081:UFJ131090 UPF131081:UPF131090 UZB131081:UZB131090 VIX131081:VIX131090 VST131081:VST131090 WCP131081:WCP131090 WML131081:WML131090 WWH131081:WWH131090 JV196617:JV196626 TR196617:TR196626 ADN196617:ADN196626 ANJ196617:ANJ196626 AXF196617:AXF196626 BHB196617:BHB196626 BQX196617:BQX196626 CAT196617:CAT196626 CKP196617:CKP196626 CUL196617:CUL196626 DEH196617:DEH196626 DOD196617:DOD196626 DXZ196617:DXZ196626 EHV196617:EHV196626 ERR196617:ERR196626 FBN196617:FBN196626 FLJ196617:FLJ196626 FVF196617:FVF196626 GFB196617:GFB196626 GOX196617:GOX196626 GYT196617:GYT196626 HIP196617:HIP196626 HSL196617:HSL196626 ICH196617:ICH196626 IMD196617:IMD196626 IVZ196617:IVZ196626 JFV196617:JFV196626 JPR196617:JPR196626 JZN196617:JZN196626 KJJ196617:KJJ196626 KTF196617:KTF196626 LDB196617:LDB196626 LMX196617:LMX196626 LWT196617:LWT196626 MGP196617:MGP196626 MQL196617:MQL196626 NAH196617:NAH196626 NKD196617:NKD196626 NTZ196617:NTZ196626 ODV196617:ODV196626 ONR196617:ONR196626 OXN196617:OXN196626 PHJ196617:PHJ196626 PRF196617:PRF196626 QBB196617:QBB196626 QKX196617:QKX196626 QUT196617:QUT196626 REP196617:REP196626 ROL196617:ROL196626 RYH196617:RYH196626 SID196617:SID196626 SRZ196617:SRZ196626 TBV196617:TBV196626 TLR196617:TLR196626 TVN196617:TVN196626 UFJ196617:UFJ196626 UPF196617:UPF196626 UZB196617:UZB196626 VIX196617:VIX196626 VST196617:VST196626 WCP196617:WCP196626 WML196617:WML196626 WWH196617:WWH196626 JV262153:JV262162 TR262153:TR262162 ADN262153:ADN262162 ANJ262153:ANJ262162 AXF262153:AXF262162 BHB262153:BHB262162 BQX262153:BQX262162 CAT262153:CAT262162 CKP262153:CKP262162 CUL262153:CUL262162 DEH262153:DEH262162 DOD262153:DOD262162 DXZ262153:DXZ262162 EHV262153:EHV262162 ERR262153:ERR262162 FBN262153:FBN262162 FLJ262153:FLJ262162 FVF262153:FVF262162 GFB262153:GFB262162 GOX262153:GOX262162 GYT262153:GYT262162 HIP262153:HIP262162 HSL262153:HSL262162 ICH262153:ICH262162 IMD262153:IMD262162 IVZ262153:IVZ262162 JFV262153:JFV262162 JPR262153:JPR262162 JZN262153:JZN262162 KJJ262153:KJJ262162 KTF262153:KTF262162 LDB262153:LDB262162 LMX262153:LMX262162 LWT262153:LWT262162 MGP262153:MGP262162 MQL262153:MQL262162 NAH262153:NAH262162 NKD262153:NKD262162 NTZ262153:NTZ262162 ODV262153:ODV262162 ONR262153:ONR262162 OXN262153:OXN262162 PHJ262153:PHJ262162 PRF262153:PRF262162 QBB262153:QBB262162 QKX262153:QKX262162 QUT262153:QUT262162 REP262153:REP262162 ROL262153:ROL262162 RYH262153:RYH262162 SID262153:SID262162 SRZ262153:SRZ262162 TBV262153:TBV262162 TLR262153:TLR262162 TVN262153:TVN262162 UFJ262153:UFJ262162 UPF262153:UPF262162 UZB262153:UZB262162 VIX262153:VIX262162 VST262153:VST262162 WCP262153:WCP262162 WML262153:WML262162 WWH262153:WWH262162 JV327689:JV327698 TR327689:TR327698 ADN327689:ADN327698 ANJ327689:ANJ327698 AXF327689:AXF327698 BHB327689:BHB327698 BQX327689:BQX327698 CAT327689:CAT327698 CKP327689:CKP327698 CUL327689:CUL327698 DEH327689:DEH327698 DOD327689:DOD327698 DXZ327689:DXZ327698 EHV327689:EHV327698 ERR327689:ERR327698 FBN327689:FBN327698 FLJ327689:FLJ327698 FVF327689:FVF327698 GFB327689:GFB327698 GOX327689:GOX327698 GYT327689:GYT327698 HIP327689:HIP327698 HSL327689:HSL327698 ICH327689:ICH327698 IMD327689:IMD327698 IVZ327689:IVZ327698 JFV327689:JFV327698 JPR327689:JPR327698 JZN327689:JZN327698 KJJ327689:KJJ327698 KTF327689:KTF327698 LDB327689:LDB327698 LMX327689:LMX327698 LWT327689:LWT327698 MGP327689:MGP327698 MQL327689:MQL327698 NAH327689:NAH327698 NKD327689:NKD327698 NTZ327689:NTZ327698 ODV327689:ODV327698 ONR327689:ONR327698 OXN327689:OXN327698 PHJ327689:PHJ327698 PRF327689:PRF327698 QBB327689:QBB327698 QKX327689:QKX327698 QUT327689:QUT327698 REP327689:REP327698 ROL327689:ROL327698 RYH327689:RYH327698 SID327689:SID327698 SRZ327689:SRZ327698 TBV327689:TBV327698 TLR327689:TLR327698 TVN327689:TVN327698 UFJ327689:UFJ327698 UPF327689:UPF327698 UZB327689:UZB327698 VIX327689:VIX327698 VST327689:VST327698 WCP327689:WCP327698 WML327689:WML327698 WWH327689:WWH327698 JV393225:JV393234 TR393225:TR393234 ADN393225:ADN393234 ANJ393225:ANJ393234 AXF393225:AXF393234 BHB393225:BHB393234 BQX393225:BQX393234 CAT393225:CAT393234 CKP393225:CKP393234 CUL393225:CUL393234 DEH393225:DEH393234 DOD393225:DOD393234 DXZ393225:DXZ393234 EHV393225:EHV393234 ERR393225:ERR393234 FBN393225:FBN393234 FLJ393225:FLJ393234 FVF393225:FVF393234 GFB393225:GFB393234 GOX393225:GOX393234 GYT393225:GYT393234 HIP393225:HIP393234 HSL393225:HSL393234 ICH393225:ICH393234 IMD393225:IMD393234 IVZ393225:IVZ393234 JFV393225:JFV393234 JPR393225:JPR393234 JZN393225:JZN393234 KJJ393225:KJJ393234 KTF393225:KTF393234 LDB393225:LDB393234 LMX393225:LMX393234 LWT393225:LWT393234 MGP393225:MGP393234 MQL393225:MQL393234 NAH393225:NAH393234 NKD393225:NKD393234 NTZ393225:NTZ393234 ODV393225:ODV393234 ONR393225:ONR393234 OXN393225:OXN393234 PHJ393225:PHJ393234 PRF393225:PRF393234 QBB393225:QBB393234 QKX393225:QKX393234 QUT393225:QUT393234 REP393225:REP393234 ROL393225:ROL393234 RYH393225:RYH393234 SID393225:SID393234 SRZ393225:SRZ393234 TBV393225:TBV393234 TLR393225:TLR393234 TVN393225:TVN393234 UFJ393225:UFJ393234 UPF393225:UPF393234 UZB393225:UZB393234 VIX393225:VIX393234 VST393225:VST393234 WCP393225:WCP393234 WML393225:WML393234 WWH393225:WWH393234 JV458761:JV458770 TR458761:TR458770 ADN458761:ADN458770 ANJ458761:ANJ458770 AXF458761:AXF458770 BHB458761:BHB458770 BQX458761:BQX458770 CAT458761:CAT458770 CKP458761:CKP458770 CUL458761:CUL458770 DEH458761:DEH458770 DOD458761:DOD458770 DXZ458761:DXZ458770 EHV458761:EHV458770 ERR458761:ERR458770 FBN458761:FBN458770 FLJ458761:FLJ458770 FVF458761:FVF458770 GFB458761:GFB458770 GOX458761:GOX458770 GYT458761:GYT458770 HIP458761:HIP458770 HSL458761:HSL458770 ICH458761:ICH458770 IMD458761:IMD458770 IVZ458761:IVZ458770 JFV458761:JFV458770 JPR458761:JPR458770 JZN458761:JZN458770 KJJ458761:KJJ458770 KTF458761:KTF458770 LDB458761:LDB458770 LMX458761:LMX458770 LWT458761:LWT458770 MGP458761:MGP458770 MQL458761:MQL458770 NAH458761:NAH458770 NKD458761:NKD458770 NTZ458761:NTZ458770 ODV458761:ODV458770 ONR458761:ONR458770 OXN458761:OXN458770 PHJ458761:PHJ458770 PRF458761:PRF458770 QBB458761:QBB458770 QKX458761:QKX458770 QUT458761:QUT458770 REP458761:REP458770 ROL458761:ROL458770 RYH458761:RYH458770 SID458761:SID458770 SRZ458761:SRZ458770 TBV458761:TBV458770 TLR458761:TLR458770 TVN458761:TVN458770 UFJ458761:UFJ458770 UPF458761:UPF458770 UZB458761:UZB458770 VIX458761:VIX458770 VST458761:VST458770 WCP458761:WCP458770 WML458761:WML458770 WWH458761:WWH458770 JV524297:JV524306 TR524297:TR524306 ADN524297:ADN524306 ANJ524297:ANJ524306 AXF524297:AXF524306 BHB524297:BHB524306 BQX524297:BQX524306 CAT524297:CAT524306 CKP524297:CKP524306 CUL524297:CUL524306 DEH524297:DEH524306 DOD524297:DOD524306 DXZ524297:DXZ524306 EHV524297:EHV524306 ERR524297:ERR524306 FBN524297:FBN524306 FLJ524297:FLJ524306 FVF524297:FVF524306 GFB524297:GFB524306 GOX524297:GOX524306 GYT524297:GYT524306 HIP524297:HIP524306 HSL524297:HSL524306 ICH524297:ICH524306 IMD524297:IMD524306 IVZ524297:IVZ524306 JFV524297:JFV524306 JPR524297:JPR524306 JZN524297:JZN524306 KJJ524297:KJJ524306 KTF524297:KTF524306 LDB524297:LDB524306 LMX524297:LMX524306 LWT524297:LWT524306 MGP524297:MGP524306 MQL524297:MQL524306 NAH524297:NAH524306 NKD524297:NKD524306 NTZ524297:NTZ524306 ODV524297:ODV524306 ONR524297:ONR524306 OXN524297:OXN524306 PHJ524297:PHJ524306 PRF524297:PRF524306 QBB524297:QBB524306 QKX524297:QKX524306 QUT524297:QUT524306 REP524297:REP524306 ROL524297:ROL524306 RYH524297:RYH524306 SID524297:SID524306 SRZ524297:SRZ524306 TBV524297:TBV524306 TLR524297:TLR524306 TVN524297:TVN524306 UFJ524297:UFJ524306 UPF524297:UPF524306 UZB524297:UZB524306 VIX524297:VIX524306 VST524297:VST524306 WCP524297:WCP524306 WML524297:WML524306 WWH524297:WWH524306 JV589833:JV589842 TR589833:TR589842 ADN589833:ADN589842 ANJ589833:ANJ589842 AXF589833:AXF589842 BHB589833:BHB589842 BQX589833:BQX589842 CAT589833:CAT589842 CKP589833:CKP589842 CUL589833:CUL589842 DEH589833:DEH589842 DOD589833:DOD589842 DXZ589833:DXZ589842 EHV589833:EHV589842 ERR589833:ERR589842 FBN589833:FBN589842 FLJ589833:FLJ589842 FVF589833:FVF589842 GFB589833:GFB589842 GOX589833:GOX589842 GYT589833:GYT589842 HIP589833:HIP589842 HSL589833:HSL589842 ICH589833:ICH589842 IMD589833:IMD589842 IVZ589833:IVZ589842 JFV589833:JFV589842 JPR589833:JPR589842 JZN589833:JZN589842 KJJ589833:KJJ589842 KTF589833:KTF589842 LDB589833:LDB589842 LMX589833:LMX589842 LWT589833:LWT589842 MGP589833:MGP589842 MQL589833:MQL589842 NAH589833:NAH589842 NKD589833:NKD589842 NTZ589833:NTZ589842 ODV589833:ODV589842 ONR589833:ONR589842 OXN589833:OXN589842 PHJ589833:PHJ589842 PRF589833:PRF589842 QBB589833:QBB589842 QKX589833:QKX589842 QUT589833:QUT589842 REP589833:REP589842 ROL589833:ROL589842 RYH589833:RYH589842 SID589833:SID589842 SRZ589833:SRZ589842 TBV589833:TBV589842 TLR589833:TLR589842 TVN589833:TVN589842 UFJ589833:UFJ589842 UPF589833:UPF589842 UZB589833:UZB589842 VIX589833:VIX589842 VST589833:VST589842 WCP589833:WCP589842 WML589833:WML589842 WWH589833:WWH589842 JV655369:JV655378 TR655369:TR655378 ADN655369:ADN655378 ANJ655369:ANJ655378 AXF655369:AXF655378 BHB655369:BHB655378 BQX655369:BQX655378 CAT655369:CAT655378 CKP655369:CKP655378 CUL655369:CUL655378 DEH655369:DEH655378 DOD655369:DOD655378 DXZ655369:DXZ655378 EHV655369:EHV655378 ERR655369:ERR655378 FBN655369:FBN655378 FLJ655369:FLJ655378 FVF655369:FVF655378 GFB655369:GFB655378 GOX655369:GOX655378 GYT655369:GYT655378 HIP655369:HIP655378 HSL655369:HSL655378 ICH655369:ICH655378 IMD655369:IMD655378 IVZ655369:IVZ655378 JFV655369:JFV655378 JPR655369:JPR655378 JZN655369:JZN655378 KJJ655369:KJJ655378 KTF655369:KTF655378 LDB655369:LDB655378 LMX655369:LMX655378 LWT655369:LWT655378 MGP655369:MGP655378 MQL655369:MQL655378 NAH655369:NAH655378 NKD655369:NKD655378 NTZ655369:NTZ655378 ODV655369:ODV655378 ONR655369:ONR655378 OXN655369:OXN655378 PHJ655369:PHJ655378 PRF655369:PRF655378 QBB655369:QBB655378 QKX655369:QKX655378 QUT655369:QUT655378 REP655369:REP655378 ROL655369:ROL655378 RYH655369:RYH655378 SID655369:SID655378 SRZ655369:SRZ655378 TBV655369:TBV655378 TLR655369:TLR655378 TVN655369:TVN655378 UFJ655369:UFJ655378 UPF655369:UPF655378 UZB655369:UZB655378 VIX655369:VIX655378 VST655369:VST655378 WCP655369:WCP655378 WML655369:WML655378 WWH655369:WWH655378 JV720905:JV720914 TR720905:TR720914 ADN720905:ADN720914 ANJ720905:ANJ720914 AXF720905:AXF720914 BHB720905:BHB720914 BQX720905:BQX720914 CAT720905:CAT720914 CKP720905:CKP720914 CUL720905:CUL720914 DEH720905:DEH720914 DOD720905:DOD720914 DXZ720905:DXZ720914 EHV720905:EHV720914 ERR720905:ERR720914 FBN720905:FBN720914 FLJ720905:FLJ720914 FVF720905:FVF720914 GFB720905:GFB720914 GOX720905:GOX720914 GYT720905:GYT720914 HIP720905:HIP720914 HSL720905:HSL720914 ICH720905:ICH720914 IMD720905:IMD720914 IVZ720905:IVZ720914 JFV720905:JFV720914 JPR720905:JPR720914 JZN720905:JZN720914 KJJ720905:KJJ720914 KTF720905:KTF720914 LDB720905:LDB720914 LMX720905:LMX720914 LWT720905:LWT720914 MGP720905:MGP720914 MQL720905:MQL720914 NAH720905:NAH720914 NKD720905:NKD720914 NTZ720905:NTZ720914 ODV720905:ODV720914 ONR720905:ONR720914 OXN720905:OXN720914 PHJ720905:PHJ720914 PRF720905:PRF720914 QBB720905:QBB720914 QKX720905:QKX720914 QUT720905:QUT720914 REP720905:REP720914 ROL720905:ROL720914 RYH720905:RYH720914 SID720905:SID720914 SRZ720905:SRZ720914 TBV720905:TBV720914 TLR720905:TLR720914 TVN720905:TVN720914 UFJ720905:UFJ720914 UPF720905:UPF720914 UZB720905:UZB720914 VIX720905:VIX720914 VST720905:VST720914 WCP720905:WCP720914 WML720905:WML720914 WWH720905:WWH720914 JV786441:JV786450 TR786441:TR786450 ADN786441:ADN786450 ANJ786441:ANJ786450 AXF786441:AXF786450 BHB786441:BHB786450 BQX786441:BQX786450 CAT786441:CAT786450 CKP786441:CKP786450 CUL786441:CUL786450 DEH786441:DEH786450 DOD786441:DOD786450 DXZ786441:DXZ786450 EHV786441:EHV786450 ERR786441:ERR786450 FBN786441:FBN786450 FLJ786441:FLJ786450 FVF786441:FVF786450 GFB786441:GFB786450 GOX786441:GOX786450 GYT786441:GYT786450 HIP786441:HIP786450 HSL786441:HSL786450 ICH786441:ICH786450 IMD786441:IMD786450 IVZ786441:IVZ786450 JFV786441:JFV786450 JPR786441:JPR786450 JZN786441:JZN786450 KJJ786441:KJJ786450 KTF786441:KTF786450 LDB786441:LDB786450 LMX786441:LMX786450 LWT786441:LWT786450 MGP786441:MGP786450 MQL786441:MQL786450 NAH786441:NAH786450 NKD786441:NKD786450 NTZ786441:NTZ786450 ODV786441:ODV786450 ONR786441:ONR786450 OXN786441:OXN786450 PHJ786441:PHJ786450 PRF786441:PRF786450 QBB786441:QBB786450 QKX786441:QKX786450 QUT786441:QUT786450 REP786441:REP786450 ROL786441:ROL786450 RYH786441:RYH786450 SID786441:SID786450 SRZ786441:SRZ786450 TBV786441:TBV786450 TLR786441:TLR786450 TVN786441:TVN786450 UFJ786441:UFJ786450 UPF786441:UPF786450 UZB786441:UZB786450 VIX786441:VIX786450 VST786441:VST786450 WCP786441:WCP786450 WML786441:WML786450 WWH786441:WWH786450 JV851977:JV851986 TR851977:TR851986 ADN851977:ADN851986 ANJ851977:ANJ851986 AXF851977:AXF851986 BHB851977:BHB851986 BQX851977:BQX851986 CAT851977:CAT851986 CKP851977:CKP851986 CUL851977:CUL851986 DEH851977:DEH851986 DOD851977:DOD851986 DXZ851977:DXZ851986 EHV851977:EHV851986 ERR851977:ERR851986 FBN851977:FBN851986 FLJ851977:FLJ851986 FVF851977:FVF851986 GFB851977:GFB851986 GOX851977:GOX851986 GYT851977:GYT851986 HIP851977:HIP851986 HSL851977:HSL851986 ICH851977:ICH851986 IMD851977:IMD851986 IVZ851977:IVZ851986 JFV851977:JFV851986 JPR851977:JPR851986 JZN851977:JZN851986 KJJ851977:KJJ851986 KTF851977:KTF851986 LDB851977:LDB851986 LMX851977:LMX851986 LWT851977:LWT851986 MGP851977:MGP851986 MQL851977:MQL851986 NAH851977:NAH851986 NKD851977:NKD851986 NTZ851977:NTZ851986 ODV851977:ODV851986 ONR851977:ONR851986 OXN851977:OXN851986 PHJ851977:PHJ851986 PRF851977:PRF851986 QBB851977:QBB851986 QKX851977:QKX851986 QUT851977:QUT851986 REP851977:REP851986 ROL851977:ROL851986 RYH851977:RYH851986 SID851977:SID851986 SRZ851977:SRZ851986 TBV851977:TBV851986 TLR851977:TLR851986 TVN851977:TVN851986 UFJ851977:UFJ851986 UPF851977:UPF851986 UZB851977:UZB851986 VIX851977:VIX851986 VST851977:VST851986 WCP851977:WCP851986 WML851977:WML851986 WWH851977:WWH851986 JV917513:JV917522 TR917513:TR917522 ADN917513:ADN917522 ANJ917513:ANJ917522 AXF917513:AXF917522 BHB917513:BHB917522 BQX917513:BQX917522 CAT917513:CAT917522 CKP917513:CKP917522 CUL917513:CUL917522 DEH917513:DEH917522 DOD917513:DOD917522 DXZ917513:DXZ917522 EHV917513:EHV917522 ERR917513:ERR917522 FBN917513:FBN917522 FLJ917513:FLJ917522 FVF917513:FVF917522 GFB917513:GFB917522 GOX917513:GOX917522 GYT917513:GYT917522 HIP917513:HIP917522 HSL917513:HSL917522 ICH917513:ICH917522 IMD917513:IMD917522 IVZ917513:IVZ917522 JFV917513:JFV917522 JPR917513:JPR917522 JZN917513:JZN917522 KJJ917513:KJJ917522 KTF917513:KTF917522 LDB917513:LDB917522 LMX917513:LMX917522 LWT917513:LWT917522 MGP917513:MGP917522 MQL917513:MQL917522 NAH917513:NAH917522 NKD917513:NKD917522 NTZ917513:NTZ917522 ODV917513:ODV917522 ONR917513:ONR917522 OXN917513:OXN917522 PHJ917513:PHJ917522 PRF917513:PRF917522 QBB917513:QBB917522 QKX917513:QKX917522 QUT917513:QUT917522 REP917513:REP917522 ROL917513:ROL917522 RYH917513:RYH917522 SID917513:SID917522 SRZ917513:SRZ917522 TBV917513:TBV917522 TLR917513:TLR917522 TVN917513:TVN917522 UFJ917513:UFJ917522 UPF917513:UPF917522 UZB917513:UZB917522 VIX917513:VIX917522 VST917513:VST917522 WCP917513:WCP917522 WML917513:WML917522 WWH917513:WWH917522 JV983049:JV983058 TR983049:TR983058 ADN983049:ADN983058 ANJ983049:ANJ983058 AXF983049:AXF983058 BHB983049:BHB983058 BQX983049:BQX983058 CAT983049:CAT983058 CKP983049:CKP983058 CUL983049:CUL983058 DEH983049:DEH983058 DOD983049:DOD983058 DXZ983049:DXZ983058 EHV983049:EHV983058 ERR983049:ERR983058 FBN983049:FBN983058 FLJ983049:FLJ983058 FVF983049:FVF983058 GFB983049:GFB983058 GOX983049:GOX983058 GYT983049:GYT983058 HIP983049:HIP983058 HSL983049:HSL983058 ICH983049:ICH983058 IMD983049:IMD983058 IVZ983049:IVZ983058 JFV983049:JFV983058 JPR983049:JPR983058 JZN983049:JZN983058 KJJ983049:KJJ983058 KTF983049:KTF983058 LDB983049:LDB983058 LMX983049:LMX983058 LWT983049:LWT983058 MGP983049:MGP983058 MQL983049:MQL983058 NAH983049:NAH983058 NKD983049:NKD983058 NTZ983049:NTZ983058 ODV983049:ODV983058 ONR983049:ONR983058 OXN983049:OXN983058 PHJ983049:PHJ983058 PRF983049:PRF983058 QBB983049:QBB983058 QKX983049:QKX983058 QUT983049:QUT983058 REP983049:REP983058 ROL983049:ROL983058 RYH983049:RYH983058 SID983049:SID983058 SRZ983049:SRZ983058 TBV983049:TBV983058 TLR983049:TLR983058 TVN983049:TVN983058 UFJ983049:UFJ983058 UPF983049:UPF983058 UZB983049:UZB983058 VIX983049:VIX983058 VST983049:VST983058 WCP983049:WCP983058 WML983049:WML983058 Z16:Z25" xr:uid="{00000000-0002-0000-2D00-000000000000}">
      <formula1>0</formula1>
      <formula2>AH16</formula2>
    </dataValidation>
    <dataValidation type="whole" allowBlank="1" showInputMessage="1" showErrorMessage="1" errorTitle="Eingabefehler" error="Summe Spalten T+U+Z+AE darf nicht größer als Summe Spalten O+P (Patientenrückmeldungen) sein." sqref="WWC983049:WWC983058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5:JQ65554 TM65545:TM65554 ADI65545:ADI65554 ANE65545:ANE65554 AXA65545:AXA65554 BGW65545:BGW65554 BQS65545:BQS65554 CAO65545:CAO65554 CKK65545:CKK65554 CUG65545:CUG65554 DEC65545:DEC65554 DNY65545:DNY65554 DXU65545:DXU65554 EHQ65545:EHQ65554 ERM65545:ERM65554 FBI65545:FBI65554 FLE65545:FLE65554 FVA65545:FVA65554 GEW65545:GEW65554 GOS65545:GOS65554 GYO65545:GYO65554 HIK65545:HIK65554 HSG65545:HSG65554 ICC65545:ICC65554 ILY65545:ILY65554 IVU65545:IVU65554 JFQ65545:JFQ65554 JPM65545:JPM65554 JZI65545:JZI65554 KJE65545:KJE65554 KTA65545:KTA65554 LCW65545:LCW65554 LMS65545:LMS65554 LWO65545:LWO65554 MGK65545:MGK65554 MQG65545:MQG65554 NAC65545:NAC65554 NJY65545:NJY65554 NTU65545:NTU65554 ODQ65545:ODQ65554 ONM65545:ONM65554 OXI65545:OXI65554 PHE65545:PHE65554 PRA65545:PRA65554 QAW65545:QAW65554 QKS65545:QKS65554 QUO65545:QUO65554 REK65545:REK65554 ROG65545:ROG65554 RYC65545:RYC65554 SHY65545:SHY65554 SRU65545:SRU65554 TBQ65545:TBQ65554 TLM65545:TLM65554 TVI65545:TVI65554 UFE65545:UFE65554 UPA65545:UPA65554 UYW65545:UYW65554 VIS65545:VIS65554 VSO65545:VSO65554 WCK65545:WCK65554 WMG65545:WMG65554 WWC65545:WWC65554 JQ131081:JQ131090 TM131081:TM131090 ADI131081:ADI131090 ANE131081:ANE131090 AXA131081:AXA131090 BGW131081:BGW131090 BQS131081:BQS131090 CAO131081:CAO131090 CKK131081:CKK131090 CUG131081:CUG131090 DEC131081:DEC131090 DNY131081:DNY131090 DXU131081:DXU131090 EHQ131081:EHQ131090 ERM131081:ERM131090 FBI131081:FBI131090 FLE131081:FLE131090 FVA131081:FVA131090 GEW131081:GEW131090 GOS131081:GOS131090 GYO131081:GYO131090 HIK131081:HIK131090 HSG131081:HSG131090 ICC131081:ICC131090 ILY131081:ILY131090 IVU131081:IVU131090 JFQ131081:JFQ131090 JPM131081:JPM131090 JZI131081:JZI131090 KJE131081:KJE131090 KTA131081:KTA131090 LCW131081:LCW131090 LMS131081:LMS131090 LWO131081:LWO131090 MGK131081:MGK131090 MQG131081:MQG131090 NAC131081:NAC131090 NJY131081:NJY131090 NTU131081:NTU131090 ODQ131081:ODQ131090 ONM131081:ONM131090 OXI131081:OXI131090 PHE131081:PHE131090 PRA131081:PRA131090 QAW131081:QAW131090 QKS131081:QKS131090 QUO131081:QUO131090 REK131081:REK131090 ROG131081:ROG131090 RYC131081:RYC131090 SHY131081:SHY131090 SRU131081:SRU131090 TBQ131081:TBQ131090 TLM131081:TLM131090 TVI131081:TVI131090 UFE131081:UFE131090 UPA131081:UPA131090 UYW131081:UYW131090 VIS131081:VIS131090 VSO131081:VSO131090 WCK131081:WCK131090 WMG131081:WMG131090 WWC131081:WWC131090 JQ196617:JQ196626 TM196617:TM196626 ADI196617:ADI196626 ANE196617:ANE196626 AXA196617:AXA196626 BGW196617:BGW196626 BQS196617:BQS196626 CAO196617:CAO196626 CKK196617:CKK196626 CUG196617:CUG196626 DEC196617:DEC196626 DNY196617:DNY196626 DXU196617:DXU196626 EHQ196617:EHQ196626 ERM196617:ERM196626 FBI196617:FBI196626 FLE196617:FLE196626 FVA196617:FVA196626 GEW196617:GEW196626 GOS196617:GOS196626 GYO196617:GYO196626 HIK196617:HIK196626 HSG196617:HSG196626 ICC196617:ICC196626 ILY196617:ILY196626 IVU196617:IVU196626 JFQ196617:JFQ196626 JPM196617:JPM196626 JZI196617:JZI196626 KJE196617:KJE196626 KTA196617:KTA196626 LCW196617:LCW196626 LMS196617:LMS196626 LWO196617:LWO196626 MGK196617:MGK196626 MQG196617:MQG196626 NAC196617:NAC196626 NJY196617:NJY196626 NTU196617:NTU196626 ODQ196617:ODQ196626 ONM196617:ONM196626 OXI196617:OXI196626 PHE196617:PHE196626 PRA196617:PRA196626 QAW196617:QAW196626 QKS196617:QKS196626 QUO196617:QUO196626 REK196617:REK196626 ROG196617:ROG196626 RYC196617:RYC196626 SHY196617:SHY196626 SRU196617:SRU196626 TBQ196617:TBQ196626 TLM196617:TLM196626 TVI196617:TVI196626 UFE196617:UFE196626 UPA196617:UPA196626 UYW196617:UYW196626 VIS196617:VIS196626 VSO196617:VSO196626 WCK196617:WCK196626 WMG196617:WMG196626 WWC196617:WWC196626 JQ262153:JQ262162 TM262153:TM262162 ADI262153:ADI262162 ANE262153:ANE262162 AXA262153:AXA262162 BGW262153:BGW262162 BQS262153:BQS262162 CAO262153:CAO262162 CKK262153:CKK262162 CUG262153:CUG262162 DEC262153:DEC262162 DNY262153:DNY262162 DXU262153:DXU262162 EHQ262153:EHQ262162 ERM262153:ERM262162 FBI262153:FBI262162 FLE262153:FLE262162 FVA262153:FVA262162 GEW262153:GEW262162 GOS262153:GOS262162 GYO262153:GYO262162 HIK262153:HIK262162 HSG262153:HSG262162 ICC262153:ICC262162 ILY262153:ILY262162 IVU262153:IVU262162 JFQ262153:JFQ262162 JPM262153:JPM262162 JZI262153:JZI262162 KJE262153:KJE262162 KTA262153:KTA262162 LCW262153:LCW262162 LMS262153:LMS262162 LWO262153:LWO262162 MGK262153:MGK262162 MQG262153:MQG262162 NAC262153:NAC262162 NJY262153:NJY262162 NTU262153:NTU262162 ODQ262153:ODQ262162 ONM262153:ONM262162 OXI262153:OXI262162 PHE262153:PHE262162 PRA262153:PRA262162 QAW262153:QAW262162 QKS262153:QKS262162 QUO262153:QUO262162 REK262153:REK262162 ROG262153:ROG262162 RYC262153:RYC262162 SHY262153:SHY262162 SRU262153:SRU262162 TBQ262153:TBQ262162 TLM262153:TLM262162 TVI262153:TVI262162 UFE262153:UFE262162 UPA262153:UPA262162 UYW262153:UYW262162 VIS262153:VIS262162 VSO262153:VSO262162 WCK262153:WCK262162 WMG262153:WMG262162 WWC262153:WWC262162 JQ327689:JQ327698 TM327689:TM327698 ADI327689:ADI327698 ANE327689:ANE327698 AXA327689:AXA327698 BGW327689:BGW327698 BQS327689:BQS327698 CAO327689:CAO327698 CKK327689:CKK327698 CUG327689:CUG327698 DEC327689:DEC327698 DNY327689:DNY327698 DXU327689:DXU327698 EHQ327689:EHQ327698 ERM327689:ERM327698 FBI327689:FBI327698 FLE327689:FLE327698 FVA327689:FVA327698 GEW327689:GEW327698 GOS327689:GOS327698 GYO327689:GYO327698 HIK327689:HIK327698 HSG327689:HSG327698 ICC327689:ICC327698 ILY327689:ILY327698 IVU327689:IVU327698 JFQ327689:JFQ327698 JPM327689:JPM327698 JZI327689:JZI327698 KJE327689:KJE327698 KTA327689:KTA327698 LCW327689:LCW327698 LMS327689:LMS327698 LWO327689:LWO327698 MGK327689:MGK327698 MQG327689:MQG327698 NAC327689:NAC327698 NJY327689:NJY327698 NTU327689:NTU327698 ODQ327689:ODQ327698 ONM327689:ONM327698 OXI327689:OXI327698 PHE327689:PHE327698 PRA327689:PRA327698 QAW327689:QAW327698 QKS327689:QKS327698 QUO327689:QUO327698 REK327689:REK327698 ROG327689:ROG327698 RYC327689:RYC327698 SHY327689:SHY327698 SRU327689:SRU327698 TBQ327689:TBQ327698 TLM327689:TLM327698 TVI327689:TVI327698 UFE327689:UFE327698 UPA327689:UPA327698 UYW327689:UYW327698 VIS327689:VIS327698 VSO327689:VSO327698 WCK327689:WCK327698 WMG327689:WMG327698 WWC327689:WWC327698 JQ393225:JQ393234 TM393225:TM393234 ADI393225:ADI393234 ANE393225:ANE393234 AXA393225:AXA393234 BGW393225:BGW393234 BQS393225:BQS393234 CAO393225:CAO393234 CKK393225:CKK393234 CUG393225:CUG393234 DEC393225:DEC393234 DNY393225:DNY393234 DXU393225:DXU393234 EHQ393225:EHQ393234 ERM393225:ERM393234 FBI393225:FBI393234 FLE393225:FLE393234 FVA393225:FVA393234 GEW393225:GEW393234 GOS393225:GOS393234 GYO393225:GYO393234 HIK393225:HIK393234 HSG393225:HSG393234 ICC393225:ICC393234 ILY393225:ILY393234 IVU393225:IVU393234 JFQ393225:JFQ393234 JPM393225:JPM393234 JZI393225:JZI393234 KJE393225:KJE393234 KTA393225:KTA393234 LCW393225:LCW393234 LMS393225:LMS393234 LWO393225:LWO393234 MGK393225:MGK393234 MQG393225:MQG393234 NAC393225:NAC393234 NJY393225:NJY393234 NTU393225:NTU393234 ODQ393225:ODQ393234 ONM393225:ONM393234 OXI393225:OXI393234 PHE393225:PHE393234 PRA393225:PRA393234 QAW393225:QAW393234 QKS393225:QKS393234 QUO393225:QUO393234 REK393225:REK393234 ROG393225:ROG393234 RYC393225:RYC393234 SHY393225:SHY393234 SRU393225:SRU393234 TBQ393225:TBQ393234 TLM393225:TLM393234 TVI393225:TVI393234 UFE393225:UFE393234 UPA393225:UPA393234 UYW393225:UYW393234 VIS393225:VIS393234 VSO393225:VSO393234 WCK393225:WCK393234 WMG393225:WMG393234 WWC393225:WWC393234 JQ458761:JQ458770 TM458761:TM458770 ADI458761:ADI458770 ANE458761:ANE458770 AXA458761:AXA458770 BGW458761:BGW458770 BQS458761:BQS458770 CAO458761:CAO458770 CKK458761:CKK458770 CUG458761:CUG458770 DEC458761:DEC458770 DNY458761:DNY458770 DXU458761:DXU458770 EHQ458761:EHQ458770 ERM458761:ERM458770 FBI458761:FBI458770 FLE458761:FLE458770 FVA458761:FVA458770 GEW458761:GEW458770 GOS458761:GOS458770 GYO458761:GYO458770 HIK458761:HIK458770 HSG458761:HSG458770 ICC458761:ICC458770 ILY458761:ILY458770 IVU458761:IVU458770 JFQ458761:JFQ458770 JPM458761:JPM458770 JZI458761:JZI458770 KJE458761:KJE458770 KTA458761:KTA458770 LCW458761:LCW458770 LMS458761:LMS458770 LWO458761:LWO458770 MGK458761:MGK458770 MQG458761:MQG458770 NAC458761:NAC458770 NJY458761:NJY458770 NTU458761:NTU458770 ODQ458761:ODQ458770 ONM458761:ONM458770 OXI458761:OXI458770 PHE458761:PHE458770 PRA458761:PRA458770 QAW458761:QAW458770 QKS458761:QKS458770 QUO458761:QUO458770 REK458761:REK458770 ROG458761:ROG458770 RYC458761:RYC458770 SHY458761:SHY458770 SRU458761:SRU458770 TBQ458761:TBQ458770 TLM458761:TLM458770 TVI458761:TVI458770 UFE458761:UFE458770 UPA458761:UPA458770 UYW458761:UYW458770 VIS458761:VIS458770 VSO458761:VSO458770 WCK458761:WCK458770 WMG458761:WMG458770 WWC458761:WWC458770 JQ524297:JQ524306 TM524297:TM524306 ADI524297:ADI524306 ANE524297:ANE524306 AXA524297:AXA524306 BGW524297:BGW524306 BQS524297:BQS524306 CAO524297:CAO524306 CKK524297:CKK524306 CUG524297:CUG524306 DEC524297:DEC524306 DNY524297:DNY524306 DXU524297:DXU524306 EHQ524297:EHQ524306 ERM524297:ERM524306 FBI524297:FBI524306 FLE524297:FLE524306 FVA524297:FVA524306 GEW524297:GEW524306 GOS524297:GOS524306 GYO524297:GYO524306 HIK524297:HIK524306 HSG524297:HSG524306 ICC524297:ICC524306 ILY524297:ILY524306 IVU524297:IVU524306 JFQ524297:JFQ524306 JPM524297:JPM524306 JZI524297:JZI524306 KJE524297:KJE524306 KTA524297:KTA524306 LCW524297:LCW524306 LMS524297:LMS524306 LWO524297:LWO524306 MGK524297:MGK524306 MQG524297:MQG524306 NAC524297:NAC524306 NJY524297:NJY524306 NTU524297:NTU524306 ODQ524297:ODQ524306 ONM524297:ONM524306 OXI524297:OXI524306 PHE524297:PHE524306 PRA524297:PRA524306 QAW524297:QAW524306 QKS524297:QKS524306 QUO524297:QUO524306 REK524297:REK524306 ROG524297:ROG524306 RYC524297:RYC524306 SHY524297:SHY524306 SRU524297:SRU524306 TBQ524297:TBQ524306 TLM524297:TLM524306 TVI524297:TVI524306 UFE524297:UFE524306 UPA524297:UPA524306 UYW524297:UYW524306 VIS524297:VIS524306 VSO524297:VSO524306 WCK524297:WCK524306 WMG524297:WMG524306 WWC524297:WWC524306 JQ589833:JQ589842 TM589833:TM589842 ADI589833:ADI589842 ANE589833:ANE589842 AXA589833:AXA589842 BGW589833:BGW589842 BQS589833:BQS589842 CAO589833:CAO589842 CKK589833:CKK589842 CUG589833:CUG589842 DEC589833:DEC589842 DNY589833:DNY589842 DXU589833:DXU589842 EHQ589833:EHQ589842 ERM589833:ERM589842 FBI589833:FBI589842 FLE589833:FLE589842 FVA589833:FVA589842 GEW589833:GEW589842 GOS589833:GOS589842 GYO589833:GYO589842 HIK589833:HIK589842 HSG589833:HSG589842 ICC589833:ICC589842 ILY589833:ILY589842 IVU589833:IVU589842 JFQ589833:JFQ589842 JPM589833:JPM589842 JZI589833:JZI589842 KJE589833:KJE589842 KTA589833:KTA589842 LCW589833:LCW589842 LMS589833:LMS589842 LWO589833:LWO589842 MGK589833:MGK589842 MQG589833:MQG589842 NAC589833:NAC589842 NJY589833:NJY589842 NTU589833:NTU589842 ODQ589833:ODQ589842 ONM589833:ONM589842 OXI589833:OXI589842 PHE589833:PHE589842 PRA589833:PRA589842 QAW589833:QAW589842 QKS589833:QKS589842 QUO589833:QUO589842 REK589833:REK589842 ROG589833:ROG589842 RYC589833:RYC589842 SHY589833:SHY589842 SRU589833:SRU589842 TBQ589833:TBQ589842 TLM589833:TLM589842 TVI589833:TVI589842 UFE589833:UFE589842 UPA589833:UPA589842 UYW589833:UYW589842 VIS589833:VIS589842 VSO589833:VSO589842 WCK589833:WCK589842 WMG589833:WMG589842 WWC589833:WWC589842 JQ655369:JQ655378 TM655369:TM655378 ADI655369:ADI655378 ANE655369:ANE655378 AXA655369:AXA655378 BGW655369:BGW655378 BQS655369:BQS655378 CAO655369:CAO655378 CKK655369:CKK655378 CUG655369:CUG655378 DEC655369:DEC655378 DNY655369:DNY655378 DXU655369:DXU655378 EHQ655369:EHQ655378 ERM655369:ERM655378 FBI655369:FBI655378 FLE655369:FLE655378 FVA655369:FVA655378 GEW655369:GEW655378 GOS655369:GOS655378 GYO655369:GYO655378 HIK655369:HIK655378 HSG655369:HSG655378 ICC655369:ICC655378 ILY655369:ILY655378 IVU655369:IVU655378 JFQ655369:JFQ655378 JPM655369:JPM655378 JZI655369:JZI655378 KJE655369:KJE655378 KTA655369:KTA655378 LCW655369:LCW655378 LMS655369:LMS655378 LWO655369:LWO655378 MGK655369:MGK655378 MQG655369:MQG655378 NAC655369:NAC655378 NJY655369:NJY655378 NTU655369:NTU655378 ODQ655369:ODQ655378 ONM655369:ONM655378 OXI655369:OXI655378 PHE655369:PHE655378 PRA655369:PRA655378 QAW655369:QAW655378 QKS655369:QKS655378 QUO655369:QUO655378 REK655369:REK655378 ROG655369:ROG655378 RYC655369:RYC655378 SHY655369:SHY655378 SRU655369:SRU655378 TBQ655369:TBQ655378 TLM655369:TLM655378 TVI655369:TVI655378 UFE655369:UFE655378 UPA655369:UPA655378 UYW655369:UYW655378 VIS655369:VIS655378 VSO655369:VSO655378 WCK655369:WCK655378 WMG655369:WMG655378 WWC655369:WWC655378 JQ720905:JQ720914 TM720905:TM720914 ADI720905:ADI720914 ANE720905:ANE720914 AXA720905:AXA720914 BGW720905:BGW720914 BQS720905:BQS720914 CAO720905:CAO720914 CKK720905:CKK720914 CUG720905:CUG720914 DEC720905:DEC720914 DNY720905:DNY720914 DXU720905:DXU720914 EHQ720905:EHQ720914 ERM720905:ERM720914 FBI720905:FBI720914 FLE720905:FLE720914 FVA720905:FVA720914 GEW720905:GEW720914 GOS720905:GOS720914 GYO720905:GYO720914 HIK720905:HIK720914 HSG720905:HSG720914 ICC720905:ICC720914 ILY720905:ILY720914 IVU720905:IVU720914 JFQ720905:JFQ720914 JPM720905:JPM720914 JZI720905:JZI720914 KJE720905:KJE720914 KTA720905:KTA720914 LCW720905:LCW720914 LMS720905:LMS720914 LWO720905:LWO720914 MGK720905:MGK720914 MQG720905:MQG720914 NAC720905:NAC720914 NJY720905:NJY720914 NTU720905:NTU720914 ODQ720905:ODQ720914 ONM720905:ONM720914 OXI720905:OXI720914 PHE720905:PHE720914 PRA720905:PRA720914 QAW720905:QAW720914 QKS720905:QKS720914 QUO720905:QUO720914 REK720905:REK720914 ROG720905:ROG720914 RYC720905:RYC720914 SHY720905:SHY720914 SRU720905:SRU720914 TBQ720905:TBQ720914 TLM720905:TLM720914 TVI720905:TVI720914 UFE720905:UFE720914 UPA720905:UPA720914 UYW720905:UYW720914 VIS720905:VIS720914 VSO720905:VSO720914 WCK720905:WCK720914 WMG720905:WMG720914 WWC720905:WWC720914 JQ786441:JQ786450 TM786441:TM786450 ADI786441:ADI786450 ANE786441:ANE786450 AXA786441:AXA786450 BGW786441:BGW786450 BQS786441:BQS786450 CAO786441:CAO786450 CKK786441:CKK786450 CUG786441:CUG786450 DEC786441:DEC786450 DNY786441:DNY786450 DXU786441:DXU786450 EHQ786441:EHQ786450 ERM786441:ERM786450 FBI786441:FBI786450 FLE786441:FLE786450 FVA786441:FVA786450 GEW786441:GEW786450 GOS786441:GOS786450 GYO786441:GYO786450 HIK786441:HIK786450 HSG786441:HSG786450 ICC786441:ICC786450 ILY786441:ILY786450 IVU786441:IVU786450 JFQ786441:JFQ786450 JPM786441:JPM786450 JZI786441:JZI786450 KJE786441:KJE786450 KTA786441:KTA786450 LCW786441:LCW786450 LMS786441:LMS786450 LWO786441:LWO786450 MGK786441:MGK786450 MQG786441:MQG786450 NAC786441:NAC786450 NJY786441:NJY786450 NTU786441:NTU786450 ODQ786441:ODQ786450 ONM786441:ONM786450 OXI786441:OXI786450 PHE786441:PHE786450 PRA786441:PRA786450 QAW786441:QAW786450 QKS786441:QKS786450 QUO786441:QUO786450 REK786441:REK786450 ROG786441:ROG786450 RYC786441:RYC786450 SHY786441:SHY786450 SRU786441:SRU786450 TBQ786441:TBQ786450 TLM786441:TLM786450 TVI786441:TVI786450 UFE786441:UFE786450 UPA786441:UPA786450 UYW786441:UYW786450 VIS786441:VIS786450 VSO786441:VSO786450 WCK786441:WCK786450 WMG786441:WMG786450 WWC786441:WWC786450 JQ851977:JQ851986 TM851977:TM851986 ADI851977:ADI851986 ANE851977:ANE851986 AXA851977:AXA851986 BGW851977:BGW851986 BQS851977:BQS851986 CAO851977:CAO851986 CKK851977:CKK851986 CUG851977:CUG851986 DEC851977:DEC851986 DNY851977:DNY851986 DXU851977:DXU851986 EHQ851977:EHQ851986 ERM851977:ERM851986 FBI851977:FBI851986 FLE851977:FLE851986 FVA851977:FVA851986 GEW851977:GEW851986 GOS851977:GOS851986 GYO851977:GYO851986 HIK851977:HIK851986 HSG851977:HSG851986 ICC851977:ICC851986 ILY851977:ILY851986 IVU851977:IVU851986 JFQ851977:JFQ851986 JPM851977:JPM851986 JZI851977:JZI851986 KJE851977:KJE851986 KTA851977:KTA851986 LCW851977:LCW851986 LMS851977:LMS851986 LWO851977:LWO851986 MGK851977:MGK851986 MQG851977:MQG851986 NAC851977:NAC851986 NJY851977:NJY851986 NTU851977:NTU851986 ODQ851977:ODQ851986 ONM851977:ONM851986 OXI851977:OXI851986 PHE851977:PHE851986 PRA851977:PRA851986 QAW851977:QAW851986 QKS851977:QKS851986 QUO851977:QUO851986 REK851977:REK851986 ROG851977:ROG851986 RYC851977:RYC851986 SHY851977:SHY851986 SRU851977:SRU851986 TBQ851977:TBQ851986 TLM851977:TLM851986 TVI851977:TVI851986 UFE851977:UFE851986 UPA851977:UPA851986 UYW851977:UYW851986 VIS851977:VIS851986 VSO851977:VSO851986 WCK851977:WCK851986 WMG851977:WMG851986 WWC851977:WWC851986 JQ917513:JQ917522 TM917513:TM917522 ADI917513:ADI917522 ANE917513:ANE917522 AXA917513:AXA917522 BGW917513:BGW917522 BQS917513:BQS917522 CAO917513:CAO917522 CKK917513:CKK917522 CUG917513:CUG917522 DEC917513:DEC917522 DNY917513:DNY917522 DXU917513:DXU917522 EHQ917513:EHQ917522 ERM917513:ERM917522 FBI917513:FBI917522 FLE917513:FLE917522 FVA917513:FVA917522 GEW917513:GEW917522 GOS917513:GOS917522 GYO917513:GYO917522 HIK917513:HIK917522 HSG917513:HSG917522 ICC917513:ICC917522 ILY917513:ILY917522 IVU917513:IVU917522 JFQ917513:JFQ917522 JPM917513:JPM917522 JZI917513:JZI917522 KJE917513:KJE917522 KTA917513:KTA917522 LCW917513:LCW917522 LMS917513:LMS917522 LWO917513:LWO917522 MGK917513:MGK917522 MQG917513:MQG917522 NAC917513:NAC917522 NJY917513:NJY917522 NTU917513:NTU917522 ODQ917513:ODQ917522 ONM917513:ONM917522 OXI917513:OXI917522 PHE917513:PHE917522 PRA917513:PRA917522 QAW917513:QAW917522 QKS917513:QKS917522 QUO917513:QUO917522 REK917513:REK917522 ROG917513:ROG917522 RYC917513:RYC917522 SHY917513:SHY917522 SRU917513:SRU917522 TBQ917513:TBQ917522 TLM917513:TLM917522 TVI917513:TVI917522 UFE917513:UFE917522 UPA917513:UPA917522 UYW917513:UYW917522 VIS917513:VIS917522 VSO917513:VSO917522 WCK917513:WCK917522 WMG917513:WMG917522 WWC917513:WWC917522 JQ983049:JQ983058 TM983049:TM983058 ADI983049:ADI983058 ANE983049:ANE983058 AXA983049:AXA983058 BGW983049:BGW983058 BQS983049:BQS983058 CAO983049:CAO983058 CKK983049:CKK983058 CUG983049:CUG983058 DEC983049:DEC983058 DNY983049:DNY983058 DXU983049:DXU983058 EHQ983049:EHQ983058 ERM983049:ERM983058 FBI983049:FBI983058 FLE983049:FLE983058 FVA983049:FVA983058 GEW983049:GEW983058 GOS983049:GOS983058 GYO983049:GYO983058 HIK983049:HIK983058 HSG983049:HSG983058 ICC983049:ICC983058 ILY983049:ILY983058 IVU983049:IVU983058 JFQ983049:JFQ983058 JPM983049:JPM983058 JZI983049:JZI983058 KJE983049:KJE983058 KTA983049:KTA983058 LCW983049:LCW983058 LMS983049:LMS983058 LWO983049:LWO983058 MGK983049:MGK983058 MQG983049:MQG983058 NAC983049:NAC983058 NJY983049:NJY983058 NTU983049:NTU983058 ODQ983049:ODQ983058 ONM983049:ONM983058 OXI983049:OXI983058 PHE983049:PHE983058 PRA983049:PRA983058 QAW983049:QAW983058 QKS983049:QKS983058 QUO983049:QUO983058 REK983049:REK983058 ROG983049:ROG983058 RYC983049:RYC983058 SHY983049:SHY983058 SRU983049:SRU983058 TBQ983049:TBQ983058 TLM983049:TLM983058 TVI983049:TVI983058 UFE983049:UFE983058 UPA983049:UPA983058 UYW983049:UYW983058 VIS983049:VIS983058 VSO983049:VSO983058 WCK983049:WCK983058 WMG983049:WMG983058 U16:U25" xr:uid="{00000000-0002-0000-2D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9:WVW983058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5:JK65554 TG65545:TG65554 ADC65545:ADC65554 AMY65545:AMY65554 AWU65545:AWU65554 BGQ65545:BGQ65554 BQM65545:BQM65554 CAI65545:CAI65554 CKE65545:CKE65554 CUA65545:CUA65554 DDW65545:DDW65554 DNS65545:DNS65554 DXO65545:DXO65554 EHK65545:EHK65554 ERG65545:ERG65554 FBC65545:FBC65554 FKY65545:FKY65554 FUU65545:FUU65554 GEQ65545:GEQ65554 GOM65545:GOM65554 GYI65545:GYI65554 HIE65545:HIE65554 HSA65545:HSA65554 IBW65545:IBW65554 ILS65545:ILS65554 IVO65545:IVO65554 JFK65545:JFK65554 JPG65545:JPG65554 JZC65545:JZC65554 KIY65545:KIY65554 KSU65545:KSU65554 LCQ65545:LCQ65554 LMM65545:LMM65554 LWI65545:LWI65554 MGE65545:MGE65554 MQA65545:MQA65554 MZW65545:MZW65554 NJS65545:NJS65554 NTO65545:NTO65554 ODK65545:ODK65554 ONG65545:ONG65554 OXC65545:OXC65554 PGY65545:PGY65554 PQU65545:PQU65554 QAQ65545:QAQ65554 QKM65545:QKM65554 QUI65545:QUI65554 REE65545:REE65554 ROA65545:ROA65554 RXW65545:RXW65554 SHS65545:SHS65554 SRO65545:SRO65554 TBK65545:TBK65554 TLG65545:TLG65554 TVC65545:TVC65554 UEY65545:UEY65554 UOU65545:UOU65554 UYQ65545:UYQ65554 VIM65545:VIM65554 VSI65545:VSI65554 WCE65545:WCE65554 WMA65545:WMA65554 WVW65545:WVW65554 JK131081:JK131090 TG131081:TG131090 ADC131081:ADC131090 AMY131081:AMY131090 AWU131081:AWU131090 BGQ131081:BGQ131090 BQM131081:BQM131090 CAI131081:CAI131090 CKE131081:CKE131090 CUA131081:CUA131090 DDW131081:DDW131090 DNS131081:DNS131090 DXO131081:DXO131090 EHK131081:EHK131090 ERG131081:ERG131090 FBC131081:FBC131090 FKY131081:FKY131090 FUU131081:FUU131090 GEQ131081:GEQ131090 GOM131081:GOM131090 GYI131081:GYI131090 HIE131081:HIE131090 HSA131081:HSA131090 IBW131081:IBW131090 ILS131081:ILS131090 IVO131081:IVO131090 JFK131081:JFK131090 JPG131081:JPG131090 JZC131081:JZC131090 KIY131081:KIY131090 KSU131081:KSU131090 LCQ131081:LCQ131090 LMM131081:LMM131090 LWI131081:LWI131090 MGE131081:MGE131090 MQA131081:MQA131090 MZW131081:MZW131090 NJS131081:NJS131090 NTO131081:NTO131090 ODK131081:ODK131090 ONG131081:ONG131090 OXC131081:OXC131090 PGY131081:PGY131090 PQU131081:PQU131090 QAQ131081:QAQ131090 QKM131081:QKM131090 QUI131081:QUI131090 REE131081:REE131090 ROA131081:ROA131090 RXW131081:RXW131090 SHS131081:SHS131090 SRO131081:SRO131090 TBK131081:TBK131090 TLG131081:TLG131090 TVC131081:TVC131090 UEY131081:UEY131090 UOU131081:UOU131090 UYQ131081:UYQ131090 VIM131081:VIM131090 VSI131081:VSI131090 WCE131081:WCE131090 WMA131081:WMA131090 WVW131081:WVW131090 JK196617:JK196626 TG196617:TG196626 ADC196617:ADC196626 AMY196617:AMY196626 AWU196617:AWU196626 BGQ196617:BGQ196626 BQM196617:BQM196626 CAI196617:CAI196626 CKE196617:CKE196626 CUA196617:CUA196626 DDW196617:DDW196626 DNS196617:DNS196626 DXO196617:DXO196626 EHK196617:EHK196626 ERG196617:ERG196626 FBC196617:FBC196626 FKY196617:FKY196626 FUU196617:FUU196626 GEQ196617:GEQ196626 GOM196617:GOM196626 GYI196617:GYI196626 HIE196617:HIE196626 HSA196617:HSA196626 IBW196617:IBW196626 ILS196617:ILS196626 IVO196617:IVO196626 JFK196617:JFK196626 JPG196617:JPG196626 JZC196617:JZC196626 KIY196617:KIY196626 KSU196617:KSU196626 LCQ196617:LCQ196626 LMM196617:LMM196626 LWI196617:LWI196626 MGE196617:MGE196626 MQA196617:MQA196626 MZW196617:MZW196626 NJS196617:NJS196626 NTO196617:NTO196626 ODK196617:ODK196626 ONG196617:ONG196626 OXC196617:OXC196626 PGY196617:PGY196626 PQU196617:PQU196626 QAQ196617:QAQ196626 QKM196617:QKM196626 QUI196617:QUI196626 REE196617:REE196626 ROA196617:ROA196626 RXW196617:RXW196626 SHS196617:SHS196626 SRO196617:SRO196626 TBK196617:TBK196626 TLG196617:TLG196626 TVC196617:TVC196626 UEY196617:UEY196626 UOU196617:UOU196626 UYQ196617:UYQ196626 VIM196617:VIM196626 VSI196617:VSI196626 WCE196617:WCE196626 WMA196617:WMA196626 WVW196617:WVW196626 JK262153:JK262162 TG262153:TG262162 ADC262153:ADC262162 AMY262153:AMY262162 AWU262153:AWU262162 BGQ262153:BGQ262162 BQM262153:BQM262162 CAI262153:CAI262162 CKE262153:CKE262162 CUA262153:CUA262162 DDW262153:DDW262162 DNS262153:DNS262162 DXO262153:DXO262162 EHK262153:EHK262162 ERG262153:ERG262162 FBC262153:FBC262162 FKY262153:FKY262162 FUU262153:FUU262162 GEQ262153:GEQ262162 GOM262153:GOM262162 GYI262153:GYI262162 HIE262153:HIE262162 HSA262153:HSA262162 IBW262153:IBW262162 ILS262153:ILS262162 IVO262153:IVO262162 JFK262153:JFK262162 JPG262153:JPG262162 JZC262153:JZC262162 KIY262153:KIY262162 KSU262153:KSU262162 LCQ262153:LCQ262162 LMM262153:LMM262162 LWI262153:LWI262162 MGE262153:MGE262162 MQA262153:MQA262162 MZW262153:MZW262162 NJS262153:NJS262162 NTO262153:NTO262162 ODK262153:ODK262162 ONG262153:ONG262162 OXC262153:OXC262162 PGY262153:PGY262162 PQU262153:PQU262162 QAQ262153:QAQ262162 QKM262153:QKM262162 QUI262153:QUI262162 REE262153:REE262162 ROA262153:ROA262162 RXW262153:RXW262162 SHS262153:SHS262162 SRO262153:SRO262162 TBK262153:TBK262162 TLG262153:TLG262162 TVC262153:TVC262162 UEY262153:UEY262162 UOU262153:UOU262162 UYQ262153:UYQ262162 VIM262153:VIM262162 VSI262153:VSI262162 WCE262153:WCE262162 WMA262153:WMA262162 WVW262153:WVW262162 JK327689:JK327698 TG327689:TG327698 ADC327689:ADC327698 AMY327689:AMY327698 AWU327689:AWU327698 BGQ327689:BGQ327698 BQM327689:BQM327698 CAI327689:CAI327698 CKE327689:CKE327698 CUA327689:CUA327698 DDW327689:DDW327698 DNS327689:DNS327698 DXO327689:DXO327698 EHK327689:EHK327698 ERG327689:ERG327698 FBC327689:FBC327698 FKY327689:FKY327698 FUU327689:FUU327698 GEQ327689:GEQ327698 GOM327689:GOM327698 GYI327689:GYI327698 HIE327689:HIE327698 HSA327689:HSA327698 IBW327689:IBW327698 ILS327689:ILS327698 IVO327689:IVO327698 JFK327689:JFK327698 JPG327689:JPG327698 JZC327689:JZC327698 KIY327689:KIY327698 KSU327689:KSU327698 LCQ327689:LCQ327698 LMM327689:LMM327698 LWI327689:LWI327698 MGE327689:MGE327698 MQA327689:MQA327698 MZW327689:MZW327698 NJS327689:NJS327698 NTO327689:NTO327698 ODK327689:ODK327698 ONG327689:ONG327698 OXC327689:OXC327698 PGY327689:PGY327698 PQU327689:PQU327698 QAQ327689:QAQ327698 QKM327689:QKM327698 QUI327689:QUI327698 REE327689:REE327698 ROA327689:ROA327698 RXW327689:RXW327698 SHS327689:SHS327698 SRO327689:SRO327698 TBK327689:TBK327698 TLG327689:TLG327698 TVC327689:TVC327698 UEY327689:UEY327698 UOU327689:UOU327698 UYQ327689:UYQ327698 VIM327689:VIM327698 VSI327689:VSI327698 WCE327689:WCE327698 WMA327689:WMA327698 WVW327689:WVW327698 JK393225:JK393234 TG393225:TG393234 ADC393225:ADC393234 AMY393225:AMY393234 AWU393225:AWU393234 BGQ393225:BGQ393234 BQM393225:BQM393234 CAI393225:CAI393234 CKE393225:CKE393234 CUA393225:CUA393234 DDW393225:DDW393234 DNS393225:DNS393234 DXO393225:DXO393234 EHK393225:EHK393234 ERG393225:ERG393234 FBC393225:FBC393234 FKY393225:FKY393234 FUU393225:FUU393234 GEQ393225:GEQ393234 GOM393225:GOM393234 GYI393225:GYI393234 HIE393225:HIE393234 HSA393225:HSA393234 IBW393225:IBW393234 ILS393225:ILS393234 IVO393225:IVO393234 JFK393225:JFK393234 JPG393225:JPG393234 JZC393225:JZC393234 KIY393225:KIY393234 KSU393225:KSU393234 LCQ393225:LCQ393234 LMM393225:LMM393234 LWI393225:LWI393234 MGE393225:MGE393234 MQA393225:MQA393234 MZW393225:MZW393234 NJS393225:NJS393234 NTO393225:NTO393234 ODK393225:ODK393234 ONG393225:ONG393234 OXC393225:OXC393234 PGY393225:PGY393234 PQU393225:PQU393234 QAQ393225:QAQ393234 QKM393225:QKM393234 QUI393225:QUI393234 REE393225:REE393234 ROA393225:ROA393234 RXW393225:RXW393234 SHS393225:SHS393234 SRO393225:SRO393234 TBK393225:TBK393234 TLG393225:TLG393234 TVC393225:TVC393234 UEY393225:UEY393234 UOU393225:UOU393234 UYQ393225:UYQ393234 VIM393225:VIM393234 VSI393225:VSI393234 WCE393225:WCE393234 WMA393225:WMA393234 WVW393225:WVW393234 JK458761:JK458770 TG458761:TG458770 ADC458761:ADC458770 AMY458761:AMY458770 AWU458761:AWU458770 BGQ458761:BGQ458770 BQM458761:BQM458770 CAI458761:CAI458770 CKE458761:CKE458770 CUA458761:CUA458770 DDW458761:DDW458770 DNS458761:DNS458770 DXO458761:DXO458770 EHK458761:EHK458770 ERG458761:ERG458770 FBC458761:FBC458770 FKY458761:FKY458770 FUU458761:FUU458770 GEQ458761:GEQ458770 GOM458761:GOM458770 GYI458761:GYI458770 HIE458761:HIE458770 HSA458761:HSA458770 IBW458761:IBW458770 ILS458761:ILS458770 IVO458761:IVO458770 JFK458761:JFK458770 JPG458761:JPG458770 JZC458761:JZC458770 KIY458761:KIY458770 KSU458761:KSU458770 LCQ458761:LCQ458770 LMM458761:LMM458770 LWI458761:LWI458770 MGE458761:MGE458770 MQA458761:MQA458770 MZW458761:MZW458770 NJS458761:NJS458770 NTO458761:NTO458770 ODK458761:ODK458770 ONG458761:ONG458770 OXC458761:OXC458770 PGY458761:PGY458770 PQU458761:PQU458770 QAQ458761:QAQ458770 QKM458761:QKM458770 QUI458761:QUI458770 REE458761:REE458770 ROA458761:ROA458770 RXW458761:RXW458770 SHS458761:SHS458770 SRO458761:SRO458770 TBK458761:TBK458770 TLG458761:TLG458770 TVC458761:TVC458770 UEY458761:UEY458770 UOU458761:UOU458770 UYQ458761:UYQ458770 VIM458761:VIM458770 VSI458761:VSI458770 WCE458761:WCE458770 WMA458761:WMA458770 WVW458761:WVW458770 JK524297:JK524306 TG524297:TG524306 ADC524297:ADC524306 AMY524297:AMY524306 AWU524297:AWU524306 BGQ524297:BGQ524306 BQM524297:BQM524306 CAI524297:CAI524306 CKE524297:CKE524306 CUA524297:CUA524306 DDW524297:DDW524306 DNS524297:DNS524306 DXO524297:DXO524306 EHK524297:EHK524306 ERG524297:ERG524306 FBC524297:FBC524306 FKY524297:FKY524306 FUU524297:FUU524306 GEQ524297:GEQ524306 GOM524297:GOM524306 GYI524297:GYI524306 HIE524297:HIE524306 HSA524297:HSA524306 IBW524297:IBW524306 ILS524297:ILS524306 IVO524297:IVO524306 JFK524297:JFK524306 JPG524297:JPG524306 JZC524297:JZC524306 KIY524297:KIY524306 KSU524297:KSU524306 LCQ524297:LCQ524306 LMM524297:LMM524306 LWI524297:LWI524306 MGE524297:MGE524306 MQA524297:MQA524306 MZW524297:MZW524306 NJS524297:NJS524306 NTO524297:NTO524306 ODK524297:ODK524306 ONG524297:ONG524306 OXC524297:OXC524306 PGY524297:PGY524306 PQU524297:PQU524306 QAQ524297:QAQ524306 QKM524297:QKM524306 QUI524297:QUI524306 REE524297:REE524306 ROA524297:ROA524306 RXW524297:RXW524306 SHS524297:SHS524306 SRO524297:SRO524306 TBK524297:TBK524306 TLG524297:TLG524306 TVC524297:TVC524306 UEY524297:UEY524306 UOU524297:UOU524306 UYQ524297:UYQ524306 VIM524297:VIM524306 VSI524297:VSI524306 WCE524297:WCE524306 WMA524297:WMA524306 WVW524297:WVW524306 JK589833:JK589842 TG589833:TG589842 ADC589833:ADC589842 AMY589833:AMY589842 AWU589833:AWU589842 BGQ589833:BGQ589842 BQM589833:BQM589842 CAI589833:CAI589842 CKE589833:CKE589842 CUA589833:CUA589842 DDW589833:DDW589842 DNS589833:DNS589842 DXO589833:DXO589842 EHK589833:EHK589842 ERG589833:ERG589842 FBC589833:FBC589842 FKY589833:FKY589842 FUU589833:FUU589842 GEQ589833:GEQ589842 GOM589833:GOM589842 GYI589833:GYI589842 HIE589833:HIE589842 HSA589833:HSA589842 IBW589833:IBW589842 ILS589833:ILS589842 IVO589833:IVO589842 JFK589833:JFK589842 JPG589833:JPG589842 JZC589833:JZC589842 KIY589833:KIY589842 KSU589833:KSU589842 LCQ589833:LCQ589842 LMM589833:LMM589842 LWI589833:LWI589842 MGE589833:MGE589842 MQA589833:MQA589842 MZW589833:MZW589842 NJS589833:NJS589842 NTO589833:NTO589842 ODK589833:ODK589842 ONG589833:ONG589842 OXC589833:OXC589842 PGY589833:PGY589842 PQU589833:PQU589842 QAQ589833:QAQ589842 QKM589833:QKM589842 QUI589833:QUI589842 REE589833:REE589842 ROA589833:ROA589842 RXW589833:RXW589842 SHS589833:SHS589842 SRO589833:SRO589842 TBK589833:TBK589842 TLG589833:TLG589842 TVC589833:TVC589842 UEY589833:UEY589842 UOU589833:UOU589842 UYQ589833:UYQ589842 VIM589833:VIM589842 VSI589833:VSI589842 WCE589833:WCE589842 WMA589833:WMA589842 WVW589833:WVW589842 JK655369:JK655378 TG655369:TG655378 ADC655369:ADC655378 AMY655369:AMY655378 AWU655369:AWU655378 BGQ655369:BGQ655378 BQM655369:BQM655378 CAI655369:CAI655378 CKE655369:CKE655378 CUA655369:CUA655378 DDW655369:DDW655378 DNS655369:DNS655378 DXO655369:DXO655378 EHK655369:EHK655378 ERG655369:ERG655378 FBC655369:FBC655378 FKY655369:FKY655378 FUU655369:FUU655378 GEQ655369:GEQ655378 GOM655369:GOM655378 GYI655369:GYI655378 HIE655369:HIE655378 HSA655369:HSA655378 IBW655369:IBW655378 ILS655369:ILS655378 IVO655369:IVO655378 JFK655369:JFK655378 JPG655369:JPG655378 JZC655369:JZC655378 KIY655369:KIY655378 KSU655369:KSU655378 LCQ655369:LCQ655378 LMM655369:LMM655378 LWI655369:LWI655378 MGE655369:MGE655378 MQA655369:MQA655378 MZW655369:MZW655378 NJS655369:NJS655378 NTO655369:NTO655378 ODK655369:ODK655378 ONG655369:ONG655378 OXC655369:OXC655378 PGY655369:PGY655378 PQU655369:PQU655378 QAQ655369:QAQ655378 QKM655369:QKM655378 QUI655369:QUI655378 REE655369:REE655378 ROA655369:ROA655378 RXW655369:RXW655378 SHS655369:SHS655378 SRO655369:SRO655378 TBK655369:TBK655378 TLG655369:TLG655378 TVC655369:TVC655378 UEY655369:UEY655378 UOU655369:UOU655378 UYQ655369:UYQ655378 VIM655369:VIM655378 VSI655369:VSI655378 WCE655369:WCE655378 WMA655369:WMA655378 WVW655369:WVW655378 JK720905:JK720914 TG720905:TG720914 ADC720905:ADC720914 AMY720905:AMY720914 AWU720905:AWU720914 BGQ720905:BGQ720914 BQM720905:BQM720914 CAI720905:CAI720914 CKE720905:CKE720914 CUA720905:CUA720914 DDW720905:DDW720914 DNS720905:DNS720914 DXO720905:DXO720914 EHK720905:EHK720914 ERG720905:ERG720914 FBC720905:FBC720914 FKY720905:FKY720914 FUU720905:FUU720914 GEQ720905:GEQ720914 GOM720905:GOM720914 GYI720905:GYI720914 HIE720905:HIE720914 HSA720905:HSA720914 IBW720905:IBW720914 ILS720905:ILS720914 IVO720905:IVO720914 JFK720905:JFK720914 JPG720905:JPG720914 JZC720905:JZC720914 KIY720905:KIY720914 KSU720905:KSU720914 LCQ720905:LCQ720914 LMM720905:LMM720914 LWI720905:LWI720914 MGE720905:MGE720914 MQA720905:MQA720914 MZW720905:MZW720914 NJS720905:NJS720914 NTO720905:NTO720914 ODK720905:ODK720914 ONG720905:ONG720914 OXC720905:OXC720914 PGY720905:PGY720914 PQU720905:PQU720914 QAQ720905:QAQ720914 QKM720905:QKM720914 QUI720905:QUI720914 REE720905:REE720914 ROA720905:ROA720914 RXW720905:RXW720914 SHS720905:SHS720914 SRO720905:SRO720914 TBK720905:TBK720914 TLG720905:TLG720914 TVC720905:TVC720914 UEY720905:UEY720914 UOU720905:UOU720914 UYQ720905:UYQ720914 VIM720905:VIM720914 VSI720905:VSI720914 WCE720905:WCE720914 WMA720905:WMA720914 WVW720905:WVW720914 JK786441:JK786450 TG786441:TG786450 ADC786441:ADC786450 AMY786441:AMY786450 AWU786441:AWU786450 BGQ786441:BGQ786450 BQM786441:BQM786450 CAI786441:CAI786450 CKE786441:CKE786450 CUA786441:CUA786450 DDW786441:DDW786450 DNS786441:DNS786450 DXO786441:DXO786450 EHK786441:EHK786450 ERG786441:ERG786450 FBC786441:FBC786450 FKY786441:FKY786450 FUU786441:FUU786450 GEQ786441:GEQ786450 GOM786441:GOM786450 GYI786441:GYI786450 HIE786441:HIE786450 HSA786441:HSA786450 IBW786441:IBW786450 ILS786441:ILS786450 IVO786441:IVO786450 JFK786441:JFK786450 JPG786441:JPG786450 JZC786441:JZC786450 KIY786441:KIY786450 KSU786441:KSU786450 LCQ786441:LCQ786450 LMM786441:LMM786450 LWI786441:LWI786450 MGE786441:MGE786450 MQA786441:MQA786450 MZW786441:MZW786450 NJS786441:NJS786450 NTO786441:NTO786450 ODK786441:ODK786450 ONG786441:ONG786450 OXC786441:OXC786450 PGY786441:PGY786450 PQU786441:PQU786450 QAQ786441:QAQ786450 QKM786441:QKM786450 QUI786441:QUI786450 REE786441:REE786450 ROA786441:ROA786450 RXW786441:RXW786450 SHS786441:SHS786450 SRO786441:SRO786450 TBK786441:TBK786450 TLG786441:TLG786450 TVC786441:TVC786450 UEY786441:UEY786450 UOU786441:UOU786450 UYQ786441:UYQ786450 VIM786441:VIM786450 VSI786441:VSI786450 WCE786441:WCE786450 WMA786441:WMA786450 WVW786441:WVW786450 JK851977:JK851986 TG851977:TG851986 ADC851977:ADC851986 AMY851977:AMY851986 AWU851977:AWU851986 BGQ851977:BGQ851986 BQM851977:BQM851986 CAI851977:CAI851986 CKE851977:CKE851986 CUA851977:CUA851986 DDW851977:DDW851986 DNS851977:DNS851986 DXO851977:DXO851986 EHK851977:EHK851986 ERG851977:ERG851986 FBC851977:FBC851986 FKY851977:FKY851986 FUU851977:FUU851986 GEQ851977:GEQ851986 GOM851977:GOM851986 GYI851977:GYI851986 HIE851977:HIE851986 HSA851977:HSA851986 IBW851977:IBW851986 ILS851977:ILS851986 IVO851977:IVO851986 JFK851977:JFK851986 JPG851977:JPG851986 JZC851977:JZC851986 KIY851977:KIY851986 KSU851977:KSU851986 LCQ851977:LCQ851986 LMM851977:LMM851986 LWI851977:LWI851986 MGE851977:MGE851986 MQA851977:MQA851986 MZW851977:MZW851986 NJS851977:NJS851986 NTO851977:NTO851986 ODK851977:ODK851986 ONG851977:ONG851986 OXC851977:OXC851986 PGY851977:PGY851986 PQU851977:PQU851986 QAQ851977:QAQ851986 QKM851977:QKM851986 QUI851977:QUI851986 REE851977:REE851986 ROA851977:ROA851986 RXW851977:RXW851986 SHS851977:SHS851986 SRO851977:SRO851986 TBK851977:TBK851986 TLG851977:TLG851986 TVC851977:TVC851986 UEY851977:UEY851986 UOU851977:UOU851986 UYQ851977:UYQ851986 VIM851977:VIM851986 VSI851977:VSI851986 WCE851977:WCE851986 WMA851977:WMA851986 WVW851977:WVW851986 JK917513:JK917522 TG917513:TG917522 ADC917513:ADC917522 AMY917513:AMY917522 AWU917513:AWU917522 BGQ917513:BGQ917522 BQM917513:BQM917522 CAI917513:CAI917522 CKE917513:CKE917522 CUA917513:CUA917522 DDW917513:DDW917522 DNS917513:DNS917522 DXO917513:DXO917522 EHK917513:EHK917522 ERG917513:ERG917522 FBC917513:FBC917522 FKY917513:FKY917522 FUU917513:FUU917522 GEQ917513:GEQ917522 GOM917513:GOM917522 GYI917513:GYI917522 HIE917513:HIE917522 HSA917513:HSA917522 IBW917513:IBW917522 ILS917513:ILS917522 IVO917513:IVO917522 JFK917513:JFK917522 JPG917513:JPG917522 JZC917513:JZC917522 KIY917513:KIY917522 KSU917513:KSU917522 LCQ917513:LCQ917522 LMM917513:LMM917522 LWI917513:LWI917522 MGE917513:MGE917522 MQA917513:MQA917522 MZW917513:MZW917522 NJS917513:NJS917522 NTO917513:NTO917522 ODK917513:ODK917522 ONG917513:ONG917522 OXC917513:OXC917522 PGY917513:PGY917522 PQU917513:PQU917522 QAQ917513:QAQ917522 QKM917513:QKM917522 QUI917513:QUI917522 REE917513:REE917522 ROA917513:ROA917522 RXW917513:RXW917522 SHS917513:SHS917522 SRO917513:SRO917522 TBK917513:TBK917522 TLG917513:TLG917522 TVC917513:TVC917522 UEY917513:UEY917522 UOU917513:UOU917522 UYQ917513:UYQ917522 VIM917513:VIM917522 VSI917513:VSI917522 WCE917513:WCE917522 WMA917513:WMA917522 WVW917513:WVW917522 JK983049:JK983058 TG983049:TG983058 ADC983049:ADC983058 AMY983049:AMY983058 AWU983049:AWU983058 BGQ983049:BGQ983058 BQM983049:BQM983058 CAI983049:CAI983058 CKE983049:CKE983058 CUA983049:CUA983058 DDW983049:DDW983058 DNS983049:DNS983058 DXO983049:DXO983058 EHK983049:EHK983058 ERG983049:ERG983058 FBC983049:FBC983058 FKY983049:FKY983058 FUU983049:FUU983058 GEQ983049:GEQ983058 GOM983049:GOM983058 GYI983049:GYI983058 HIE983049:HIE983058 HSA983049:HSA983058 IBW983049:IBW983058 ILS983049:ILS983058 IVO983049:IVO983058 JFK983049:JFK983058 JPG983049:JPG983058 JZC983049:JZC983058 KIY983049:KIY983058 KSU983049:KSU983058 LCQ983049:LCQ983058 LMM983049:LMM983058 LWI983049:LWI983058 MGE983049:MGE983058 MQA983049:MQA983058 MZW983049:MZW983058 NJS983049:NJS983058 NTO983049:NTO983058 ODK983049:ODK983058 ONG983049:ONG983058 OXC983049:OXC983058 PGY983049:PGY983058 PQU983049:PQU983058 QAQ983049:QAQ983058 QKM983049:QKM983058 QUI983049:QUI983058 REE983049:REE983058 ROA983049:ROA983058 RXW983049:RXW983058 SHS983049:SHS983058 SRO983049:SRO983058 TBK983049:TBK983058 TLG983049:TLG983058 TVC983049:TVC983058 UEY983049:UEY983058 UOU983049:UOU983058 UYQ983049:UYQ983058 VIM983049:VIM983058 VSI983049:VSI983058 WCE983049:WCE983058 WMA983049:WMA983058 O16:O25" xr:uid="{00000000-0002-0000-2D00-000002000000}">
      <formula1>0</formula1>
      <formula2>N16-P16-Q16</formula2>
    </dataValidation>
    <dataValidation type="whole" allowBlank="1" showInputMessage="1" showErrorMessage="1" sqref="WWB983049:WWB983058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8:T65557 JP65545:JP65554 TL65545:TL65554 ADH65545:ADH65554 AND65545:AND65554 AWZ65545:AWZ65554 BGV65545:BGV65554 BQR65545:BQR65554 CAN65545:CAN65554 CKJ65545:CKJ65554 CUF65545:CUF65554 DEB65545:DEB65554 DNX65545:DNX65554 DXT65545:DXT65554 EHP65545:EHP65554 ERL65545:ERL65554 FBH65545:FBH65554 FLD65545:FLD65554 FUZ65545:FUZ65554 GEV65545:GEV65554 GOR65545:GOR65554 GYN65545:GYN65554 HIJ65545:HIJ65554 HSF65545:HSF65554 ICB65545:ICB65554 ILX65545:ILX65554 IVT65545:IVT65554 JFP65545:JFP65554 JPL65545:JPL65554 JZH65545:JZH65554 KJD65545:KJD65554 KSZ65545:KSZ65554 LCV65545:LCV65554 LMR65545:LMR65554 LWN65545:LWN65554 MGJ65545:MGJ65554 MQF65545:MQF65554 NAB65545:NAB65554 NJX65545:NJX65554 NTT65545:NTT65554 ODP65545:ODP65554 ONL65545:ONL65554 OXH65545:OXH65554 PHD65545:PHD65554 PQZ65545:PQZ65554 QAV65545:QAV65554 QKR65545:QKR65554 QUN65545:QUN65554 REJ65545:REJ65554 ROF65545:ROF65554 RYB65545:RYB65554 SHX65545:SHX65554 SRT65545:SRT65554 TBP65545:TBP65554 TLL65545:TLL65554 TVH65545:TVH65554 UFD65545:UFD65554 UOZ65545:UOZ65554 UYV65545:UYV65554 VIR65545:VIR65554 VSN65545:VSN65554 WCJ65545:WCJ65554 WMF65545:WMF65554 WWB65545:WWB65554 T131084:T131093 JP131081:JP131090 TL131081:TL131090 ADH131081:ADH131090 AND131081:AND131090 AWZ131081:AWZ131090 BGV131081:BGV131090 BQR131081:BQR131090 CAN131081:CAN131090 CKJ131081:CKJ131090 CUF131081:CUF131090 DEB131081:DEB131090 DNX131081:DNX131090 DXT131081:DXT131090 EHP131081:EHP131090 ERL131081:ERL131090 FBH131081:FBH131090 FLD131081:FLD131090 FUZ131081:FUZ131090 GEV131081:GEV131090 GOR131081:GOR131090 GYN131081:GYN131090 HIJ131081:HIJ131090 HSF131081:HSF131090 ICB131081:ICB131090 ILX131081:ILX131090 IVT131081:IVT131090 JFP131081:JFP131090 JPL131081:JPL131090 JZH131081:JZH131090 KJD131081:KJD131090 KSZ131081:KSZ131090 LCV131081:LCV131090 LMR131081:LMR131090 LWN131081:LWN131090 MGJ131081:MGJ131090 MQF131081:MQF131090 NAB131081:NAB131090 NJX131081:NJX131090 NTT131081:NTT131090 ODP131081:ODP131090 ONL131081:ONL131090 OXH131081:OXH131090 PHD131081:PHD131090 PQZ131081:PQZ131090 QAV131081:QAV131090 QKR131081:QKR131090 QUN131081:QUN131090 REJ131081:REJ131090 ROF131081:ROF131090 RYB131081:RYB131090 SHX131081:SHX131090 SRT131081:SRT131090 TBP131081:TBP131090 TLL131081:TLL131090 TVH131081:TVH131090 UFD131081:UFD131090 UOZ131081:UOZ131090 UYV131081:UYV131090 VIR131081:VIR131090 VSN131081:VSN131090 WCJ131081:WCJ131090 WMF131081:WMF131090 WWB131081:WWB131090 T196620:T196629 JP196617:JP196626 TL196617:TL196626 ADH196617:ADH196626 AND196617:AND196626 AWZ196617:AWZ196626 BGV196617:BGV196626 BQR196617:BQR196626 CAN196617:CAN196626 CKJ196617:CKJ196626 CUF196617:CUF196626 DEB196617:DEB196626 DNX196617:DNX196626 DXT196617:DXT196626 EHP196617:EHP196626 ERL196617:ERL196626 FBH196617:FBH196626 FLD196617:FLD196626 FUZ196617:FUZ196626 GEV196617:GEV196626 GOR196617:GOR196626 GYN196617:GYN196626 HIJ196617:HIJ196626 HSF196617:HSF196626 ICB196617:ICB196626 ILX196617:ILX196626 IVT196617:IVT196626 JFP196617:JFP196626 JPL196617:JPL196626 JZH196617:JZH196626 KJD196617:KJD196626 KSZ196617:KSZ196626 LCV196617:LCV196626 LMR196617:LMR196626 LWN196617:LWN196626 MGJ196617:MGJ196626 MQF196617:MQF196626 NAB196617:NAB196626 NJX196617:NJX196626 NTT196617:NTT196626 ODP196617:ODP196626 ONL196617:ONL196626 OXH196617:OXH196626 PHD196617:PHD196626 PQZ196617:PQZ196626 QAV196617:QAV196626 QKR196617:QKR196626 QUN196617:QUN196626 REJ196617:REJ196626 ROF196617:ROF196626 RYB196617:RYB196626 SHX196617:SHX196626 SRT196617:SRT196626 TBP196617:TBP196626 TLL196617:TLL196626 TVH196617:TVH196626 UFD196617:UFD196626 UOZ196617:UOZ196626 UYV196617:UYV196626 VIR196617:VIR196626 VSN196617:VSN196626 WCJ196617:WCJ196626 WMF196617:WMF196626 WWB196617:WWB196626 T262156:T262165 JP262153:JP262162 TL262153:TL262162 ADH262153:ADH262162 AND262153:AND262162 AWZ262153:AWZ262162 BGV262153:BGV262162 BQR262153:BQR262162 CAN262153:CAN262162 CKJ262153:CKJ262162 CUF262153:CUF262162 DEB262153:DEB262162 DNX262153:DNX262162 DXT262153:DXT262162 EHP262153:EHP262162 ERL262153:ERL262162 FBH262153:FBH262162 FLD262153:FLD262162 FUZ262153:FUZ262162 GEV262153:GEV262162 GOR262153:GOR262162 GYN262153:GYN262162 HIJ262153:HIJ262162 HSF262153:HSF262162 ICB262153:ICB262162 ILX262153:ILX262162 IVT262153:IVT262162 JFP262153:JFP262162 JPL262153:JPL262162 JZH262153:JZH262162 KJD262153:KJD262162 KSZ262153:KSZ262162 LCV262153:LCV262162 LMR262153:LMR262162 LWN262153:LWN262162 MGJ262153:MGJ262162 MQF262153:MQF262162 NAB262153:NAB262162 NJX262153:NJX262162 NTT262153:NTT262162 ODP262153:ODP262162 ONL262153:ONL262162 OXH262153:OXH262162 PHD262153:PHD262162 PQZ262153:PQZ262162 QAV262153:QAV262162 QKR262153:QKR262162 QUN262153:QUN262162 REJ262153:REJ262162 ROF262153:ROF262162 RYB262153:RYB262162 SHX262153:SHX262162 SRT262153:SRT262162 TBP262153:TBP262162 TLL262153:TLL262162 TVH262153:TVH262162 UFD262153:UFD262162 UOZ262153:UOZ262162 UYV262153:UYV262162 VIR262153:VIR262162 VSN262153:VSN262162 WCJ262153:WCJ262162 WMF262153:WMF262162 WWB262153:WWB262162 T327692:T327701 JP327689:JP327698 TL327689:TL327698 ADH327689:ADH327698 AND327689:AND327698 AWZ327689:AWZ327698 BGV327689:BGV327698 BQR327689:BQR327698 CAN327689:CAN327698 CKJ327689:CKJ327698 CUF327689:CUF327698 DEB327689:DEB327698 DNX327689:DNX327698 DXT327689:DXT327698 EHP327689:EHP327698 ERL327689:ERL327698 FBH327689:FBH327698 FLD327689:FLD327698 FUZ327689:FUZ327698 GEV327689:GEV327698 GOR327689:GOR327698 GYN327689:GYN327698 HIJ327689:HIJ327698 HSF327689:HSF327698 ICB327689:ICB327698 ILX327689:ILX327698 IVT327689:IVT327698 JFP327689:JFP327698 JPL327689:JPL327698 JZH327689:JZH327698 KJD327689:KJD327698 KSZ327689:KSZ327698 LCV327689:LCV327698 LMR327689:LMR327698 LWN327689:LWN327698 MGJ327689:MGJ327698 MQF327689:MQF327698 NAB327689:NAB327698 NJX327689:NJX327698 NTT327689:NTT327698 ODP327689:ODP327698 ONL327689:ONL327698 OXH327689:OXH327698 PHD327689:PHD327698 PQZ327689:PQZ327698 QAV327689:QAV327698 QKR327689:QKR327698 QUN327689:QUN327698 REJ327689:REJ327698 ROF327689:ROF327698 RYB327689:RYB327698 SHX327689:SHX327698 SRT327689:SRT327698 TBP327689:TBP327698 TLL327689:TLL327698 TVH327689:TVH327698 UFD327689:UFD327698 UOZ327689:UOZ327698 UYV327689:UYV327698 VIR327689:VIR327698 VSN327689:VSN327698 WCJ327689:WCJ327698 WMF327689:WMF327698 WWB327689:WWB327698 T393228:T393237 JP393225:JP393234 TL393225:TL393234 ADH393225:ADH393234 AND393225:AND393234 AWZ393225:AWZ393234 BGV393225:BGV393234 BQR393225:BQR393234 CAN393225:CAN393234 CKJ393225:CKJ393234 CUF393225:CUF393234 DEB393225:DEB393234 DNX393225:DNX393234 DXT393225:DXT393234 EHP393225:EHP393234 ERL393225:ERL393234 FBH393225:FBH393234 FLD393225:FLD393234 FUZ393225:FUZ393234 GEV393225:GEV393234 GOR393225:GOR393234 GYN393225:GYN393234 HIJ393225:HIJ393234 HSF393225:HSF393234 ICB393225:ICB393234 ILX393225:ILX393234 IVT393225:IVT393234 JFP393225:JFP393234 JPL393225:JPL393234 JZH393225:JZH393234 KJD393225:KJD393234 KSZ393225:KSZ393234 LCV393225:LCV393234 LMR393225:LMR393234 LWN393225:LWN393234 MGJ393225:MGJ393234 MQF393225:MQF393234 NAB393225:NAB393234 NJX393225:NJX393234 NTT393225:NTT393234 ODP393225:ODP393234 ONL393225:ONL393234 OXH393225:OXH393234 PHD393225:PHD393234 PQZ393225:PQZ393234 QAV393225:QAV393234 QKR393225:QKR393234 QUN393225:QUN393234 REJ393225:REJ393234 ROF393225:ROF393234 RYB393225:RYB393234 SHX393225:SHX393234 SRT393225:SRT393234 TBP393225:TBP393234 TLL393225:TLL393234 TVH393225:TVH393234 UFD393225:UFD393234 UOZ393225:UOZ393234 UYV393225:UYV393234 VIR393225:VIR393234 VSN393225:VSN393234 WCJ393225:WCJ393234 WMF393225:WMF393234 WWB393225:WWB393234 T458764:T458773 JP458761:JP458770 TL458761:TL458770 ADH458761:ADH458770 AND458761:AND458770 AWZ458761:AWZ458770 BGV458761:BGV458770 BQR458761:BQR458770 CAN458761:CAN458770 CKJ458761:CKJ458770 CUF458761:CUF458770 DEB458761:DEB458770 DNX458761:DNX458770 DXT458761:DXT458770 EHP458761:EHP458770 ERL458761:ERL458770 FBH458761:FBH458770 FLD458761:FLD458770 FUZ458761:FUZ458770 GEV458761:GEV458770 GOR458761:GOR458770 GYN458761:GYN458770 HIJ458761:HIJ458770 HSF458761:HSF458770 ICB458761:ICB458770 ILX458761:ILX458770 IVT458761:IVT458770 JFP458761:JFP458770 JPL458761:JPL458770 JZH458761:JZH458770 KJD458761:KJD458770 KSZ458761:KSZ458770 LCV458761:LCV458770 LMR458761:LMR458770 LWN458761:LWN458770 MGJ458761:MGJ458770 MQF458761:MQF458770 NAB458761:NAB458770 NJX458761:NJX458770 NTT458761:NTT458770 ODP458761:ODP458770 ONL458761:ONL458770 OXH458761:OXH458770 PHD458761:PHD458770 PQZ458761:PQZ458770 QAV458761:QAV458770 QKR458761:QKR458770 QUN458761:QUN458770 REJ458761:REJ458770 ROF458761:ROF458770 RYB458761:RYB458770 SHX458761:SHX458770 SRT458761:SRT458770 TBP458761:TBP458770 TLL458761:TLL458770 TVH458761:TVH458770 UFD458761:UFD458770 UOZ458761:UOZ458770 UYV458761:UYV458770 VIR458761:VIR458770 VSN458761:VSN458770 WCJ458761:WCJ458770 WMF458761:WMF458770 WWB458761:WWB458770 T524300:T524309 JP524297:JP524306 TL524297:TL524306 ADH524297:ADH524306 AND524297:AND524306 AWZ524297:AWZ524306 BGV524297:BGV524306 BQR524297:BQR524306 CAN524297:CAN524306 CKJ524297:CKJ524306 CUF524297:CUF524306 DEB524297:DEB524306 DNX524297:DNX524306 DXT524297:DXT524306 EHP524297:EHP524306 ERL524297:ERL524306 FBH524297:FBH524306 FLD524297:FLD524306 FUZ524297:FUZ524306 GEV524297:GEV524306 GOR524297:GOR524306 GYN524297:GYN524306 HIJ524297:HIJ524306 HSF524297:HSF524306 ICB524297:ICB524306 ILX524297:ILX524306 IVT524297:IVT524306 JFP524297:JFP524306 JPL524297:JPL524306 JZH524297:JZH524306 KJD524297:KJD524306 KSZ524297:KSZ524306 LCV524297:LCV524306 LMR524297:LMR524306 LWN524297:LWN524306 MGJ524297:MGJ524306 MQF524297:MQF524306 NAB524297:NAB524306 NJX524297:NJX524306 NTT524297:NTT524306 ODP524297:ODP524306 ONL524297:ONL524306 OXH524297:OXH524306 PHD524297:PHD524306 PQZ524297:PQZ524306 QAV524297:QAV524306 QKR524297:QKR524306 QUN524297:QUN524306 REJ524297:REJ524306 ROF524297:ROF524306 RYB524297:RYB524306 SHX524297:SHX524306 SRT524297:SRT524306 TBP524297:TBP524306 TLL524297:TLL524306 TVH524297:TVH524306 UFD524297:UFD524306 UOZ524297:UOZ524306 UYV524297:UYV524306 VIR524297:VIR524306 VSN524297:VSN524306 WCJ524297:WCJ524306 WMF524297:WMF524306 WWB524297:WWB524306 T589836:T589845 JP589833:JP589842 TL589833:TL589842 ADH589833:ADH589842 AND589833:AND589842 AWZ589833:AWZ589842 BGV589833:BGV589842 BQR589833:BQR589842 CAN589833:CAN589842 CKJ589833:CKJ589842 CUF589833:CUF589842 DEB589833:DEB589842 DNX589833:DNX589842 DXT589833:DXT589842 EHP589833:EHP589842 ERL589833:ERL589842 FBH589833:FBH589842 FLD589833:FLD589842 FUZ589833:FUZ589842 GEV589833:GEV589842 GOR589833:GOR589842 GYN589833:GYN589842 HIJ589833:HIJ589842 HSF589833:HSF589842 ICB589833:ICB589842 ILX589833:ILX589842 IVT589833:IVT589842 JFP589833:JFP589842 JPL589833:JPL589842 JZH589833:JZH589842 KJD589833:KJD589842 KSZ589833:KSZ589842 LCV589833:LCV589842 LMR589833:LMR589842 LWN589833:LWN589842 MGJ589833:MGJ589842 MQF589833:MQF589842 NAB589833:NAB589842 NJX589833:NJX589842 NTT589833:NTT589842 ODP589833:ODP589842 ONL589833:ONL589842 OXH589833:OXH589842 PHD589833:PHD589842 PQZ589833:PQZ589842 QAV589833:QAV589842 QKR589833:QKR589842 QUN589833:QUN589842 REJ589833:REJ589842 ROF589833:ROF589842 RYB589833:RYB589842 SHX589833:SHX589842 SRT589833:SRT589842 TBP589833:TBP589842 TLL589833:TLL589842 TVH589833:TVH589842 UFD589833:UFD589842 UOZ589833:UOZ589842 UYV589833:UYV589842 VIR589833:VIR589842 VSN589833:VSN589842 WCJ589833:WCJ589842 WMF589833:WMF589842 WWB589833:WWB589842 T655372:T655381 JP655369:JP655378 TL655369:TL655378 ADH655369:ADH655378 AND655369:AND655378 AWZ655369:AWZ655378 BGV655369:BGV655378 BQR655369:BQR655378 CAN655369:CAN655378 CKJ655369:CKJ655378 CUF655369:CUF655378 DEB655369:DEB655378 DNX655369:DNX655378 DXT655369:DXT655378 EHP655369:EHP655378 ERL655369:ERL655378 FBH655369:FBH655378 FLD655369:FLD655378 FUZ655369:FUZ655378 GEV655369:GEV655378 GOR655369:GOR655378 GYN655369:GYN655378 HIJ655369:HIJ655378 HSF655369:HSF655378 ICB655369:ICB655378 ILX655369:ILX655378 IVT655369:IVT655378 JFP655369:JFP655378 JPL655369:JPL655378 JZH655369:JZH655378 KJD655369:KJD655378 KSZ655369:KSZ655378 LCV655369:LCV655378 LMR655369:LMR655378 LWN655369:LWN655378 MGJ655369:MGJ655378 MQF655369:MQF655378 NAB655369:NAB655378 NJX655369:NJX655378 NTT655369:NTT655378 ODP655369:ODP655378 ONL655369:ONL655378 OXH655369:OXH655378 PHD655369:PHD655378 PQZ655369:PQZ655378 QAV655369:QAV655378 QKR655369:QKR655378 QUN655369:QUN655378 REJ655369:REJ655378 ROF655369:ROF655378 RYB655369:RYB655378 SHX655369:SHX655378 SRT655369:SRT655378 TBP655369:TBP655378 TLL655369:TLL655378 TVH655369:TVH655378 UFD655369:UFD655378 UOZ655369:UOZ655378 UYV655369:UYV655378 VIR655369:VIR655378 VSN655369:VSN655378 WCJ655369:WCJ655378 WMF655369:WMF655378 WWB655369:WWB655378 T720908:T720917 JP720905:JP720914 TL720905:TL720914 ADH720905:ADH720914 AND720905:AND720914 AWZ720905:AWZ720914 BGV720905:BGV720914 BQR720905:BQR720914 CAN720905:CAN720914 CKJ720905:CKJ720914 CUF720905:CUF720914 DEB720905:DEB720914 DNX720905:DNX720914 DXT720905:DXT720914 EHP720905:EHP720914 ERL720905:ERL720914 FBH720905:FBH720914 FLD720905:FLD720914 FUZ720905:FUZ720914 GEV720905:GEV720914 GOR720905:GOR720914 GYN720905:GYN720914 HIJ720905:HIJ720914 HSF720905:HSF720914 ICB720905:ICB720914 ILX720905:ILX720914 IVT720905:IVT720914 JFP720905:JFP720914 JPL720905:JPL720914 JZH720905:JZH720914 KJD720905:KJD720914 KSZ720905:KSZ720914 LCV720905:LCV720914 LMR720905:LMR720914 LWN720905:LWN720914 MGJ720905:MGJ720914 MQF720905:MQF720914 NAB720905:NAB720914 NJX720905:NJX720914 NTT720905:NTT720914 ODP720905:ODP720914 ONL720905:ONL720914 OXH720905:OXH720914 PHD720905:PHD720914 PQZ720905:PQZ720914 QAV720905:QAV720914 QKR720905:QKR720914 QUN720905:QUN720914 REJ720905:REJ720914 ROF720905:ROF720914 RYB720905:RYB720914 SHX720905:SHX720914 SRT720905:SRT720914 TBP720905:TBP720914 TLL720905:TLL720914 TVH720905:TVH720914 UFD720905:UFD720914 UOZ720905:UOZ720914 UYV720905:UYV720914 VIR720905:VIR720914 VSN720905:VSN720914 WCJ720905:WCJ720914 WMF720905:WMF720914 WWB720905:WWB720914 T786444:T786453 JP786441:JP786450 TL786441:TL786450 ADH786441:ADH786450 AND786441:AND786450 AWZ786441:AWZ786450 BGV786441:BGV786450 BQR786441:BQR786450 CAN786441:CAN786450 CKJ786441:CKJ786450 CUF786441:CUF786450 DEB786441:DEB786450 DNX786441:DNX786450 DXT786441:DXT786450 EHP786441:EHP786450 ERL786441:ERL786450 FBH786441:FBH786450 FLD786441:FLD786450 FUZ786441:FUZ786450 GEV786441:GEV786450 GOR786441:GOR786450 GYN786441:GYN786450 HIJ786441:HIJ786450 HSF786441:HSF786450 ICB786441:ICB786450 ILX786441:ILX786450 IVT786441:IVT786450 JFP786441:JFP786450 JPL786441:JPL786450 JZH786441:JZH786450 KJD786441:KJD786450 KSZ786441:KSZ786450 LCV786441:LCV786450 LMR786441:LMR786450 LWN786441:LWN786450 MGJ786441:MGJ786450 MQF786441:MQF786450 NAB786441:NAB786450 NJX786441:NJX786450 NTT786441:NTT786450 ODP786441:ODP786450 ONL786441:ONL786450 OXH786441:OXH786450 PHD786441:PHD786450 PQZ786441:PQZ786450 QAV786441:QAV786450 QKR786441:QKR786450 QUN786441:QUN786450 REJ786441:REJ786450 ROF786441:ROF786450 RYB786441:RYB786450 SHX786441:SHX786450 SRT786441:SRT786450 TBP786441:TBP786450 TLL786441:TLL786450 TVH786441:TVH786450 UFD786441:UFD786450 UOZ786441:UOZ786450 UYV786441:UYV786450 VIR786441:VIR786450 VSN786441:VSN786450 WCJ786441:WCJ786450 WMF786441:WMF786450 WWB786441:WWB786450 T851980:T851989 JP851977:JP851986 TL851977:TL851986 ADH851977:ADH851986 AND851977:AND851986 AWZ851977:AWZ851986 BGV851977:BGV851986 BQR851977:BQR851986 CAN851977:CAN851986 CKJ851977:CKJ851986 CUF851977:CUF851986 DEB851977:DEB851986 DNX851977:DNX851986 DXT851977:DXT851986 EHP851977:EHP851986 ERL851977:ERL851986 FBH851977:FBH851986 FLD851977:FLD851986 FUZ851977:FUZ851986 GEV851977:GEV851986 GOR851977:GOR851986 GYN851977:GYN851986 HIJ851977:HIJ851986 HSF851977:HSF851986 ICB851977:ICB851986 ILX851977:ILX851986 IVT851977:IVT851986 JFP851977:JFP851986 JPL851977:JPL851986 JZH851977:JZH851986 KJD851977:KJD851986 KSZ851977:KSZ851986 LCV851977:LCV851986 LMR851977:LMR851986 LWN851977:LWN851986 MGJ851977:MGJ851986 MQF851977:MQF851986 NAB851977:NAB851986 NJX851977:NJX851986 NTT851977:NTT851986 ODP851977:ODP851986 ONL851977:ONL851986 OXH851977:OXH851986 PHD851977:PHD851986 PQZ851977:PQZ851986 QAV851977:QAV851986 QKR851977:QKR851986 QUN851977:QUN851986 REJ851977:REJ851986 ROF851977:ROF851986 RYB851977:RYB851986 SHX851977:SHX851986 SRT851977:SRT851986 TBP851977:TBP851986 TLL851977:TLL851986 TVH851977:TVH851986 UFD851977:UFD851986 UOZ851977:UOZ851986 UYV851977:UYV851986 VIR851977:VIR851986 VSN851977:VSN851986 WCJ851977:WCJ851986 WMF851977:WMF851986 WWB851977:WWB851986 T917516:T917525 JP917513:JP917522 TL917513:TL917522 ADH917513:ADH917522 AND917513:AND917522 AWZ917513:AWZ917522 BGV917513:BGV917522 BQR917513:BQR917522 CAN917513:CAN917522 CKJ917513:CKJ917522 CUF917513:CUF917522 DEB917513:DEB917522 DNX917513:DNX917522 DXT917513:DXT917522 EHP917513:EHP917522 ERL917513:ERL917522 FBH917513:FBH917522 FLD917513:FLD917522 FUZ917513:FUZ917522 GEV917513:GEV917522 GOR917513:GOR917522 GYN917513:GYN917522 HIJ917513:HIJ917522 HSF917513:HSF917522 ICB917513:ICB917522 ILX917513:ILX917522 IVT917513:IVT917522 JFP917513:JFP917522 JPL917513:JPL917522 JZH917513:JZH917522 KJD917513:KJD917522 KSZ917513:KSZ917522 LCV917513:LCV917522 LMR917513:LMR917522 LWN917513:LWN917522 MGJ917513:MGJ917522 MQF917513:MQF917522 NAB917513:NAB917522 NJX917513:NJX917522 NTT917513:NTT917522 ODP917513:ODP917522 ONL917513:ONL917522 OXH917513:OXH917522 PHD917513:PHD917522 PQZ917513:PQZ917522 QAV917513:QAV917522 QKR917513:QKR917522 QUN917513:QUN917522 REJ917513:REJ917522 ROF917513:ROF917522 RYB917513:RYB917522 SHX917513:SHX917522 SRT917513:SRT917522 TBP917513:TBP917522 TLL917513:TLL917522 TVH917513:TVH917522 UFD917513:UFD917522 UOZ917513:UOZ917522 UYV917513:UYV917522 VIR917513:VIR917522 VSN917513:VSN917522 WCJ917513:WCJ917522 WMF917513:WMF917522 WWB917513:WWB917522 T983052:T983061 JP983049:JP983058 TL983049:TL983058 ADH983049:ADH983058 AND983049:AND983058 AWZ983049:AWZ983058 BGV983049:BGV983058 BQR983049:BQR983058 CAN983049:CAN983058 CKJ983049:CKJ983058 CUF983049:CUF983058 DEB983049:DEB983058 DNX983049:DNX983058 DXT983049:DXT983058 EHP983049:EHP983058 ERL983049:ERL983058 FBH983049:FBH983058 FLD983049:FLD983058 FUZ983049:FUZ983058 GEV983049:GEV983058 GOR983049:GOR983058 GYN983049:GYN983058 HIJ983049:HIJ983058 HSF983049:HSF983058 ICB983049:ICB983058 ILX983049:ILX983058 IVT983049:IVT983058 JFP983049:JFP983058 JPL983049:JPL983058 JZH983049:JZH983058 KJD983049:KJD983058 KSZ983049:KSZ983058 LCV983049:LCV983058 LMR983049:LMR983058 LWN983049:LWN983058 MGJ983049:MGJ983058 MQF983049:MQF983058 NAB983049:NAB983058 NJX983049:NJX983058 NTT983049:NTT983058 ODP983049:ODP983058 ONL983049:ONL983058 OXH983049:OXH983058 PHD983049:PHD983058 PQZ983049:PQZ983058 QAV983049:QAV983058 QKR983049:QKR983058 QUN983049:QUN983058 REJ983049:REJ983058 ROF983049:ROF983058 RYB983049:RYB983058 SHX983049:SHX983058 SRT983049:SRT983058 TBP983049:TBP983058 TLL983049:TLL983058 TVH983049:TVH983058 UFD983049:UFD983058 UOZ983049:UOZ983058 UYV983049:UYV983058 VIR983049:VIR983058 VSN983049:VSN983058 WCJ983049:WCJ983058 WMF983049:WMF983058 T16:T25" xr:uid="{00000000-0002-0000-2D00-000003000000}">
      <formula1>0</formula1>
      <formula2>50000</formula2>
    </dataValidation>
    <dataValidation type="whole" allowBlank="1" showInputMessage="1" showErrorMessage="1" errorTitle="Eingabefehler" error="Eingabe kann nicht größer sein als Ereignisse Spalte Z." sqref="AA983052:AD983061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8:AD65557 AA131084:AD131093 AA196620:AD196629 AA262156:AD262165 AA327692:AD327701 AA393228:AD393237 AA458764:AD458773 AA524300:AD524309 AA589836:AD589845 AA655372:AD655381 AA720908:AD720917 AA786444:AD786453 AA851980:AD851989 AA917516:AD917525 AA16:AD25" xr:uid="{00000000-0002-0000-2D00-000004000000}">
      <formula1>0</formula1>
      <formula2>$Z16</formula2>
    </dataValidation>
    <dataValidation type="whole" allowBlank="1" showInputMessage="1" showErrorMessage="1" errorTitle="Eingabefehler" error="Eingabe kann nicht größer sein als Ereignisse Spalte U." sqref="V983052:Y983061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8:Y65557 V131084:Y131093 V196620:Y196629 V262156:Y262165 V327692:Y327701 V393228:Y393237 V458764:Y458773 V524300:Y524309 V589836:Y589845 V655372:Y655381 V720908:Y720917 V786444:Y786453 V851980:Y851989 V917516:Y917525 V16:Y25" xr:uid="{00000000-0002-0000-2D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9:WVX983058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5:JL65554 TH65545:TH65554 ADD65545:ADD65554 AMZ65545:AMZ65554 AWV65545:AWV65554 BGR65545:BGR65554 BQN65545:BQN65554 CAJ65545:CAJ65554 CKF65545:CKF65554 CUB65545:CUB65554 DDX65545:DDX65554 DNT65545:DNT65554 DXP65545:DXP65554 EHL65545:EHL65554 ERH65545:ERH65554 FBD65545:FBD65554 FKZ65545:FKZ65554 FUV65545:FUV65554 GER65545:GER65554 GON65545:GON65554 GYJ65545:GYJ65554 HIF65545:HIF65554 HSB65545:HSB65554 IBX65545:IBX65554 ILT65545:ILT65554 IVP65545:IVP65554 JFL65545:JFL65554 JPH65545:JPH65554 JZD65545:JZD65554 KIZ65545:KIZ65554 KSV65545:KSV65554 LCR65545:LCR65554 LMN65545:LMN65554 LWJ65545:LWJ65554 MGF65545:MGF65554 MQB65545:MQB65554 MZX65545:MZX65554 NJT65545:NJT65554 NTP65545:NTP65554 ODL65545:ODL65554 ONH65545:ONH65554 OXD65545:OXD65554 PGZ65545:PGZ65554 PQV65545:PQV65554 QAR65545:QAR65554 QKN65545:QKN65554 QUJ65545:QUJ65554 REF65545:REF65554 ROB65545:ROB65554 RXX65545:RXX65554 SHT65545:SHT65554 SRP65545:SRP65554 TBL65545:TBL65554 TLH65545:TLH65554 TVD65545:TVD65554 UEZ65545:UEZ65554 UOV65545:UOV65554 UYR65545:UYR65554 VIN65545:VIN65554 VSJ65545:VSJ65554 WCF65545:WCF65554 WMB65545:WMB65554 WVX65545:WVX65554 JL131081:JL131090 TH131081:TH131090 ADD131081:ADD131090 AMZ131081:AMZ131090 AWV131081:AWV131090 BGR131081:BGR131090 BQN131081:BQN131090 CAJ131081:CAJ131090 CKF131081:CKF131090 CUB131081:CUB131090 DDX131081:DDX131090 DNT131081:DNT131090 DXP131081:DXP131090 EHL131081:EHL131090 ERH131081:ERH131090 FBD131081:FBD131090 FKZ131081:FKZ131090 FUV131081:FUV131090 GER131081:GER131090 GON131081:GON131090 GYJ131081:GYJ131090 HIF131081:HIF131090 HSB131081:HSB131090 IBX131081:IBX131090 ILT131081:ILT131090 IVP131081:IVP131090 JFL131081:JFL131090 JPH131081:JPH131090 JZD131081:JZD131090 KIZ131081:KIZ131090 KSV131081:KSV131090 LCR131081:LCR131090 LMN131081:LMN131090 LWJ131081:LWJ131090 MGF131081:MGF131090 MQB131081:MQB131090 MZX131081:MZX131090 NJT131081:NJT131090 NTP131081:NTP131090 ODL131081:ODL131090 ONH131081:ONH131090 OXD131081:OXD131090 PGZ131081:PGZ131090 PQV131081:PQV131090 QAR131081:QAR131090 QKN131081:QKN131090 QUJ131081:QUJ131090 REF131081:REF131090 ROB131081:ROB131090 RXX131081:RXX131090 SHT131081:SHT131090 SRP131081:SRP131090 TBL131081:TBL131090 TLH131081:TLH131090 TVD131081:TVD131090 UEZ131081:UEZ131090 UOV131081:UOV131090 UYR131081:UYR131090 VIN131081:VIN131090 VSJ131081:VSJ131090 WCF131081:WCF131090 WMB131081:WMB131090 WVX131081:WVX131090 JL196617:JL196626 TH196617:TH196626 ADD196617:ADD196626 AMZ196617:AMZ196626 AWV196617:AWV196626 BGR196617:BGR196626 BQN196617:BQN196626 CAJ196617:CAJ196626 CKF196617:CKF196626 CUB196617:CUB196626 DDX196617:DDX196626 DNT196617:DNT196626 DXP196617:DXP196626 EHL196617:EHL196626 ERH196617:ERH196626 FBD196617:FBD196626 FKZ196617:FKZ196626 FUV196617:FUV196626 GER196617:GER196626 GON196617:GON196626 GYJ196617:GYJ196626 HIF196617:HIF196626 HSB196617:HSB196626 IBX196617:IBX196626 ILT196617:ILT196626 IVP196617:IVP196626 JFL196617:JFL196626 JPH196617:JPH196626 JZD196617:JZD196626 KIZ196617:KIZ196626 KSV196617:KSV196626 LCR196617:LCR196626 LMN196617:LMN196626 LWJ196617:LWJ196626 MGF196617:MGF196626 MQB196617:MQB196626 MZX196617:MZX196626 NJT196617:NJT196626 NTP196617:NTP196626 ODL196617:ODL196626 ONH196617:ONH196626 OXD196617:OXD196626 PGZ196617:PGZ196626 PQV196617:PQV196626 QAR196617:QAR196626 QKN196617:QKN196626 QUJ196617:QUJ196626 REF196617:REF196626 ROB196617:ROB196626 RXX196617:RXX196626 SHT196617:SHT196626 SRP196617:SRP196626 TBL196617:TBL196626 TLH196617:TLH196626 TVD196617:TVD196626 UEZ196617:UEZ196626 UOV196617:UOV196626 UYR196617:UYR196626 VIN196617:VIN196626 VSJ196617:VSJ196626 WCF196617:WCF196626 WMB196617:WMB196626 WVX196617:WVX196626 JL262153:JL262162 TH262153:TH262162 ADD262153:ADD262162 AMZ262153:AMZ262162 AWV262153:AWV262162 BGR262153:BGR262162 BQN262153:BQN262162 CAJ262153:CAJ262162 CKF262153:CKF262162 CUB262153:CUB262162 DDX262153:DDX262162 DNT262153:DNT262162 DXP262153:DXP262162 EHL262153:EHL262162 ERH262153:ERH262162 FBD262153:FBD262162 FKZ262153:FKZ262162 FUV262153:FUV262162 GER262153:GER262162 GON262153:GON262162 GYJ262153:GYJ262162 HIF262153:HIF262162 HSB262153:HSB262162 IBX262153:IBX262162 ILT262153:ILT262162 IVP262153:IVP262162 JFL262153:JFL262162 JPH262153:JPH262162 JZD262153:JZD262162 KIZ262153:KIZ262162 KSV262153:KSV262162 LCR262153:LCR262162 LMN262153:LMN262162 LWJ262153:LWJ262162 MGF262153:MGF262162 MQB262153:MQB262162 MZX262153:MZX262162 NJT262153:NJT262162 NTP262153:NTP262162 ODL262153:ODL262162 ONH262153:ONH262162 OXD262153:OXD262162 PGZ262153:PGZ262162 PQV262153:PQV262162 QAR262153:QAR262162 QKN262153:QKN262162 QUJ262153:QUJ262162 REF262153:REF262162 ROB262153:ROB262162 RXX262153:RXX262162 SHT262153:SHT262162 SRP262153:SRP262162 TBL262153:TBL262162 TLH262153:TLH262162 TVD262153:TVD262162 UEZ262153:UEZ262162 UOV262153:UOV262162 UYR262153:UYR262162 VIN262153:VIN262162 VSJ262153:VSJ262162 WCF262153:WCF262162 WMB262153:WMB262162 WVX262153:WVX262162 JL327689:JL327698 TH327689:TH327698 ADD327689:ADD327698 AMZ327689:AMZ327698 AWV327689:AWV327698 BGR327689:BGR327698 BQN327689:BQN327698 CAJ327689:CAJ327698 CKF327689:CKF327698 CUB327689:CUB327698 DDX327689:DDX327698 DNT327689:DNT327698 DXP327689:DXP327698 EHL327689:EHL327698 ERH327689:ERH327698 FBD327689:FBD327698 FKZ327689:FKZ327698 FUV327689:FUV327698 GER327689:GER327698 GON327689:GON327698 GYJ327689:GYJ327698 HIF327689:HIF327698 HSB327689:HSB327698 IBX327689:IBX327698 ILT327689:ILT327698 IVP327689:IVP327698 JFL327689:JFL327698 JPH327689:JPH327698 JZD327689:JZD327698 KIZ327689:KIZ327698 KSV327689:KSV327698 LCR327689:LCR327698 LMN327689:LMN327698 LWJ327689:LWJ327698 MGF327689:MGF327698 MQB327689:MQB327698 MZX327689:MZX327698 NJT327689:NJT327698 NTP327689:NTP327698 ODL327689:ODL327698 ONH327689:ONH327698 OXD327689:OXD327698 PGZ327689:PGZ327698 PQV327689:PQV327698 QAR327689:QAR327698 QKN327689:QKN327698 QUJ327689:QUJ327698 REF327689:REF327698 ROB327689:ROB327698 RXX327689:RXX327698 SHT327689:SHT327698 SRP327689:SRP327698 TBL327689:TBL327698 TLH327689:TLH327698 TVD327689:TVD327698 UEZ327689:UEZ327698 UOV327689:UOV327698 UYR327689:UYR327698 VIN327689:VIN327698 VSJ327689:VSJ327698 WCF327689:WCF327698 WMB327689:WMB327698 WVX327689:WVX327698 JL393225:JL393234 TH393225:TH393234 ADD393225:ADD393234 AMZ393225:AMZ393234 AWV393225:AWV393234 BGR393225:BGR393234 BQN393225:BQN393234 CAJ393225:CAJ393234 CKF393225:CKF393234 CUB393225:CUB393234 DDX393225:DDX393234 DNT393225:DNT393234 DXP393225:DXP393234 EHL393225:EHL393234 ERH393225:ERH393234 FBD393225:FBD393234 FKZ393225:FKZ393234 FUV393225:FUV393234 GER393225:GER393234 GON393225:GON393234 GYJ393225:GYJ393234 HIF393225:HIF393234 HSB393225:HSB393234 IBX393225:IBX393234 ILT393225:ILT393234 IVP393225:IVP393234 JFL393225:JFL393234 JPH393225:JPH393234 JZD393225:JZD393234 KIZ393225:KIZ393234 KSV393225:KSV393234 LCR393225:LCR393234 LMN393225:LMN393234 LWJ393225:LWJ393234 MGF393225:MGF393234 MQB393225:MQB393234 MZX393225:MZX393234 NJT393225:NJT393234 NTP393225:NTP393234 ODL393225:ODL393234 ONH393225:ONH393234 OXD393225:OXD393234 PGZ393225:PGZ393234 PQV393225:PQV393234 QAR393225:QAR393234 QKN393225:QKN393234 QUJ393225:QUJ393234 REF393225:REF393234 ROB393225:ROB393234 RXX393225:RXX393234 SHT393225:SHT393234 SRP393225:SRP393234 TBL393225:TBL393234 TLH393225:TLH393234 TVD393225:TVD393234 UEZ393225:UEZ393234 UOV393225:UOV393234 UYR393225:UYR393234 VIN393225:VIN393234 VSJ393225:VSJ393234 WCF393225:WCF393234 WMB393225:WMB393234 WVX393225:WVX393234 JL458761:JL458770 TH458761:TH458770 ADD458761:ADD458770 AMZ458761:AMZ458770 AWV458761:AWV458770 BGR458761:BGR458770 BQN458761:BQN458770 CAJ458761:CAJ458770 CKF458761:CKF458770 CUB458761:CUB458770 DDX458761:DDX458770 DNT458761:DNT458770 DXP458761:DXP458770 EHL458761:EHL458770 ERH458761:ERH458770 FBD458761:FBD458770 FKZ458761:FKZ458770 FUV458761:FUV458770 GER458761:GER458770 GON458761:GON458770 GYJ458761:GYJ458770 HIF458761:HIF458770 HSB458761:HSB458770 IBX458761:IBX458770 ILT458761:ILT458770 IVP458761:IVP458770 JFL458761:JFL458770 JPH458761:JPH458770 JZD458761:JZD458770 KIZ458761:KIZ458770 KSV458761:KSV458770 LCR458761:LCR458770 LMN458761:LMN458770 LWJ458761:LWJ458770 MGF458761:MGF458770 MQB458761:MQB458770 MZX458761:MZX458770 NJT458761:NJT458770 NTP458761:NTP458770 ODL458761:ODL458770 ONH458761:ONH458770 OXD458761:OXD458770 PGZ458761:PGZ458770 PQV458761:PQV458770 QAR458761:QAR458770 QKN458761:QKN458770 QUJ458761:QUJ458770 REF458761:REF458770 ROB458761:ROB458770 RXX458761:RXX458770 SHT458761:SHT458770 SRP458761:SRP458770 TBL458761:TBL458770 TLH458761:TLH458770 TVD458761:TVD458770 UEZ458761:UEZ458770 UOV458761:UOV458770 UYR458761:UYR458770 VIN458761:VIN458770 VSJ458761:VSJ458770 WCF458761:WCF458770 WMB458761:WMB458770 WVX458761:WVX458770 JL524297:JL524306 TH524297:TH524306 ADD524297:ADD524306 AMZ524297:AMZ524306 AWV524297:AWV524306 BGR524297:BGR524306 BQN524297:BQN524306 CAJ524297:CAJ524306 CKF524297:CKF524306 CUB524297:CUB524306 DDX524297:DDX524306 DNT524297:DNT524306 DXP524297:DXP524306 EHL524297:EHL524306 ERH524297:ERH524306 FBD524297:FBD524306 FKZ524297:FKZ524306 FUV524297:FUV524306 GER524297:GER524306 GON524297:GON524306 GYJ524297:GYJ524306 HIF524297:HIF524306 HSB524297:HSB524306 IBX524297:IBX524306 ILT524297:ILT524306 IVP524297:IVP524306 JFL524297:JFL524306 JPH524297:JPH524306 JZD524297:JZD524306 KIZ524297:KIZ524306 KSV524297:KSV524306 LCR524297:LCR524306 LMN524297:LMN524306 LWJ524297:LWJ524306 MGF524297:MGF524306 MQB524297:MQB524306 MZX524297:MZX524306 NJT524297:NJT524306 NTP524297:NTP524306 ODL524297:ODL524306 ONH524297:ONH524306 OXD524297:OXD524306 PGZ524297:PGZ524306 PQV524297:PQV524306 QAR524297:QAR524306 QKN524297:QKN524306 QUJ524297:QUJ524306 REF524297:REF524306 ROB524297:ROB524306 RXX524297:RXX524306 SHT524297:SHT524306 SRP524297:SRP524306 TBL524297:TBL524306 TLH524297:TLH524306 TVD524297:TVD524306 UEZ524297:UEZ524306 UOV524297:UOV524306 UYR524297:UYR524306 VIN524297:VIN524306 VSJ524297:VSJ524306 WCF524297:WCF524306 WMB524297:WMB524306 WVX524297:WVX524306 JL589833:JL589842 TH589833:TH589842 ADD589833:ADD589842 AMZ589833:AMZ589842 AWV589833:AWV589842 BGR589833:BGR589842 BQN589833:BQN589842 CAJ589833:CAJ589842 CKF589833:CKF589842 CUB589833:CUB589842 DDX589833:DDX589842 DNT589833:DNT589842 DXP589833:DXP589842 EHL589833:EHL589842 ERH589833:ERH589842 FBD589833:FBD589842 FKZ589833:FKZ589842 FUV589833:FUV589842 GER589833:GER589842 GON589833:GON589842 GYJ589833:GYJ589842 HIF589833:HIF589842 HSB589833:HSB589842 IBX589833:IBX589842 ILT589833:ILT589842 IVP589833:IVP589842 JFL589833:JFL589842 JPH589833:JPH589842 JZD589833:JZD589842 KIZ589833:KIZ589842 KSV589833:KSV589842 LCR589833:LCR589842 LMN589833:LMN589842 LWJ589833:LWJ589842 MGF589833:MGF589842 MQB589833:MQB589842 MZX589833:MZX589842 NJT589833:NJT589842 NTP589833:NTP589842 ODL589833:ODL589842 ONH589833:ONH589842 OXD589833:OXD589842 PGZ589833:PGZ589842 PQV589833:PQV589842 QAR589833:QAR589842 QKN589833:QKN589842 QUJ589833:QUJ589842 REF589833:REF589842 ROB589833:ROB589842 RXX589833:RXX589842 SHT589833:SHT589842 SRP589833:SRP589842 TBL589833:TBL589842 TLH589833:TLH589842 TVD589833:TVD589842 UEZ589833:UEZ589842 UOV589833:UOV589842 UYR589833:UYR589842 VIN589833:VIN589842 VSJ589833:VSJ589842 WCF589833:WCF589842 WMB589833:WMB589842 WVX589833:WVX589842 JL655369:JL655378 TH655369:TH655378 ADD655369:ADD655378 AMZ655369:AMZ655378 AWV655369:AWV655378 BGR655369:BGR655378 BQN655369:BQN655378 CAJ655369:CAJ655378 CKF655369:CKF655378 CUB655369:CUB655378 DDX655369:DDX655378 DNT655369:DNT655378 DXP655369:DXP655378 EHL655369:EHL655378 ERH655369:ERH655378 FBD655369:FBD655378 FKZ655369:FKZ655378 FUV655369:FUV655378 GER655369:GER655378 GON655369:GON655378 GYJ655369:GYJ655378 HIF655369:HIF655378 HSB655369:HSB655378 IBX655369:IBX655378 ILT655369:ILT655378 IVP655369:IVP655378 JFL655369:JFL655378 JPH655369:JPH655378 JZD655369:JZD655378 KIZ655369:KIZ655378 KSV655369:KSV655378 LCR655369:LCR655378 LMN655369:LMN655378 LWJ655369:LWJ655378 MGF655369:MGF655378 MQB655369:MQB655378 MZX655369:MZX655378 NJT655369:NJT655378 NTP655369:NTP655378 ODL655369:ODL655378 ONH655369:ONH655378 OXD655369:OXD655378 PGZ655369:PGZ655378 PQV655369:PQV655378 QAR655369:QAR655378 QKN655369:QKN655378 QUJ655369:QUJ655378 REF655369:REF655378 ROB655369:ROB655378 RXX655369:RXX655378 SHT655369:SHT655378 SRP655369:SRP655378 TBL655369:TBL655378 TLH655369:TLH655378 TVD655369:TVD655378 UEZ655369:UEZ655378 UOV655369:UOV655378 UYR655369:UYR655378 VIN655369:VIN655378 VSJ655369:VSJ655378 WCF655369:WCF655378 WMB655369:WMB655378 WVX655369:WVX655378 JL720905:JL720914 TH720905:TH720914 ADD720905:ADD720914 AMZ720905:AMZ720914 AWV720905:AWV720914 BGR720905:BGR720914 BQN720905:BQN720914 CAJ720905:CAJ720914 CKF720905:CKF720914 CUB720905:CUB720914 DDX720905:DDX720914 DNT720905:DNT720914 DXP720905:DXP720914 EHL720905:EHL720914 ERH720905:ERH720914 FBD720905:FBD720914 FKZ720905:FKZ720914 FUV720905:FUV720914 GER720905:GER720914 GON720905:GON720914 GYJ720905:GYJ720914 HIF720905:HIF720914 HSB720905:HSB720914 IBX720905:IBX720914 ILT720905:ILT720914 IVP720905:IVP720914 JFL720905:JFL720914 JPH720905:JPH720914 JZD720905:JZD720914 KIZ720905:KIZ720914 KSV720905:KSV720914 LCR720905:LCR720914 LMN720905:LMN720914 LWJ720905:LWJ720914 MGF720905:MGF720914 MQB720905:MQB720914 MZX720905:MZX720914 NJT720905:NJT720914 NTP720905:NTP720914 ODL720905:ODL720914 ONH720905:ONH720914 OXD720905:OXD720914 PGZ720905:PGZ720914 PQV720905:PQV720914 QAR720905:QAR720914 QKN720905:QKN720914 QUJ720905:QUJ720914 REF720905:REF720914 ROB720905:ROB720914 RXX720905:RXX720914 SHT720905:SHT720914 SRP720905:SRP720914 TBL720905:TBL720914 TLH720905:TLH720914 TVD720905:TVD720914 UEZ720905:UEZ720914 UOV720905:UOV720914 UYR720905:UYR720914 VIN720905:VIN720914 VSJ720905:VSJ720914 WCF720905:WCF720914 WMB720905:WMB720914 WVX720905:WVX720914 JL786441:JL786450 TH786441:TH786450 ADD786441:ADD786450 AMZ786441:AMZ786450 AWV786441:AWV786450 BGR786441:BGR786450 BQN786441:BQN786450 CAJ786441:CAJ786450 CKF786441:CKF786450 CUB786441:CUB786450 DDX786441:DDX786450 DNT786441:DNT786450 DXP786441:DXP786450 EHL786441:EHL786450 ERH786441:ERH786450 FBD786441:FBD786450 FKZ786441:FKZ786450 FUV786441:FUV786450 GER786441:GER786450 GON786441:GON786450 GYJ786441:GYJ786450 HIF786441:HIF786450 HSB786441:HSB786450 IBX786441:IBX786450 ILT786441:ILT786450 IVP786441:IVP786450 JFL786441:JFL786450 JPH786441:JPH786450 JZD786441:JZD786450 KIZ786441:KIZ786450 KSV786441:KSV786450 LCR786441:LCR786450 LMN786441:LMN786450 LWJ786441:LWJ786450 MGF786441:MGF786450 MQB786441:MQB786450 MZX786441:MZX786450 NJT786441:NJT786450 NTP786441:NTP786450 ODL786441:ODL786450 ONH786441:ONH786450 OXD786441:OXD786450 PGZ786441:PGZ786450 PQV786441:PQV786450 QAR786441:QAR786450 QKN786441:QKN786450 QUJ786441:QUJ786450 REF786441:REF786450 ROB786441:ROB786450 RXX786441:RXX786450 SHT786441:SHT786450 SRP786441:SRP786450 TBL786441:TBL786450 TLH786441:TLH786450 TVD786441:TVD786450 UEZ786441:UEZ786450 UOV786441:UOV786450 UYR786441:UYR786450 VIN786441:VIN786450 VSJ786441:VSJ786450 WCF786441:WCF786450 WMB786441:WMB786450 WVX786441:WVX786450 JL851977:JL851986 TH851977:TH851986 ADD851977:ADD851986 AMZ851977:AMZ851986 AWV851977:AWV851986 BGR851977:BGR851986 BQN851977:BQN851986 CAJ851977:CAJ851986 CKF851977:CKF851986 CUB851977:CUB851986 DDX851977:DDX851986 DNT851977:DNT851986 DXP851977:DXP851986 EHL851977:EHL851986 ERH851977:ERH851986 FBD851977:FBD851986 FKZ851977:FKZ851986 FUV851977:FUV851986 GER851977:GER851986 GON851977:GON851986 GYJ851977:GYJ851986 HIF851977:HIF851986 HSB851977:HSB851986 IBX851977:IBX851986 ILT851977:ILT851986 IVP851977:IVP851986 JFL851977:JFL851986 JPH851977:JPH851986 JZD851977:JZD851986 KIZ851977:KIZ851986 KSV851977:KSV851986 LCR851977:LCR851986 LMN851977:LMN851986 LWJ851977:LWJ851986 MGF851977:MGF851986 MQB851977:MQB851986 MZX851977:MZX851986 NJT851977:NJT851986 NTP851977:NTP851986 ODL851977:ODL851986 ONH851977:ONH851986 OXD851977:OXD851986 PGZ851977:PGZ851986 PQV851977:PQV851986 QAR851977:QAR851986 QKN851977:QKN851986 QUJ851977:QUJ851986 REF851977:REF851986 ROB851977:ROB851986 RXX851977:RXX851986 SHT851977:SHT851986 SRP851977:SRP851986 TBL851977:TBL851986 TLH851977:TLH851986 TVD851977:TVD851986 UEZ851977:UEZ851986 UOV851977:UOV851986 UYR851977:UYR851986 VIN851977:VIN851986 VSJ851977:VSJ851986 WCF851977:WCF851986 WMB851977:WMB851986 WVX851977:WVX851986 JL917513:JL917522 TH917513:TH917522 ADD917513:ADD917522 AMZ917513:AMZ917522 AWV917513:AWV917522 BGR917513:BGR917522 BQN917513:BQN917522 CAJ917513:CAJ917522 CKF917513:CKF917522 CUB917513:CUB917522 DDX917513:DDX917522 DNT917513:DNT917522 DXP917513:DXP917522 EHL917513:EHL917522 ERH917513:ERH917522 FBD917513:FBD917522 FKZ917513:FKZ917522 FUV917513:FUV917522 GER917513:GER917522 GON917513:GON917522 GYJ917513:GYJ917522 HIF917513:HIF917522 HSB917513:HSB917522 IBX917513:IBX917522 ILT917513:ILT917522 IVP917513:IVP917522 JFL917513:JFL917522 JPH917513:JPH917522 JZD917513:JZD917522 KIZ917513:KIZ917522 KSV917513:KSV917522 LCR917513:LCR917522 LMN917513:LMN917522 LWJ917513:LWJ917522 MGF917513:MGF917522 MQB917513:MQB917522 MZX917513:MZX917522 NJT917513:NJT917522 NTP917513:NTP917522 ODL917513:ODL917522 ONH917513:ONH917522 OXD917513:OXD917522 PGZ917513:PGZ917522 PQV917513:PQV917522 QAR917513:QAR917522 QKN917513:QKN917522 QUJ917513:QUJ917522 REF917513:REF917522 ROB917513:ROB917522 RXX917513:RXX917522 SHT917513:SHT917522 SRP917513:SRP917522 TBL917513:TBL917522 TLH917513:TLH917522 TVD917513:TVD917522 UEZ917513:UEZ917522 UOV917513:UOV917522 UYR917513:UYR917522 VIN917513:VIN917522 VSJ917513:VSJ917522 WCF917513:WCF917522 WMB917513:WMB917522 WVX917513:WVX917522 JL983049:JL983058 TH983049:TH983058 ADD983049:ADD983058 AMZ983049:AMZ983058 AWV983049:AWV983058 BGR983049:BGR983058 BQN983049:BQN983058 CAJ983049:CAJ983058 CKF983049:CKF983058 CUB983049:CUB983058 DDX983049:DDX983058 DNT983049:DNT983058 DXP983049:DXP983058 EHL983049:EHL983058 ERH983049:ERH983058 FBD983049:FBD983058 FKZ983049:FKZ983058 FUV983049:FUV983058 GER983049:GER983058 GON983049:GON983058 GYJ983049:GYJ983058 HIF983049:HIF983058 HSB983049:HSB983058 IBX983049:IBX983058 ILT983049:ILT983058 IVP983049:IVP983058 JFL983049:JFL983058 JPH983049:JPH983058 JZD983049:JZD983058 KIZ983049:KIZ983058 KSV983049:KSV983058 LCR983049:LCR983058 LMN983049:LMN983058 LWJ983049:LWJ983058 MGF983049:MGF983058 MQB983049:MQB983058 MZX983049:MZX983058 NJT983049:NJT983058 NTP983049:NTP983058 ODL983049:ODL983058 ONH983049:ONH983058 OXD983049:OXD983058 PGZ983049:PGZ983058 PQV983049:PQV983058 QAR983049:QAR983058 QKN983049:QKN983058 QUJ983049:QUJ983058 REF983049:REF983058 ROB983049:ROB983058 RXX983049:RXX983058 SHT983049:SHT983058 SRP983049:SRP983058 TBL983049:TBL983058 TLH983049:TLH983058 TVD983049:TVD983058 UEZ983049:UEZ983058 UOV983049:UOV983058 UYR983049:UYR983058 VIN983049:VIN983058 VSJ983049:VSJ983058 WCF983049:WCF983058 WMB983049:WMB983058 P16:P25" xr:uid="{00000000-0002-0000-2D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9:WVU983058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3:M65562 JI65545:JI65554 TE65545:TE65554 ADA65545:ADA65554 AMW65545:AMW65554 AWS65545:AWS65554 BGO65545:BGO65554 BQK65545:BQK65554 CAG65545:CAG65554 CKC65545:CKC65554 CTY65545:CTY65554 DDU65545:DDU65554 DNQ65545:DNQ65554 DXM65545:DXM65554 EHI65545:EHI65554 ERE65545:ERE65554 FBA65545:FBA65554 FKW65545:FKW65554 FUS65545:FUS65554 GEO65545:GEO65554 GOK65545:GOK65554 GYG65545:GYG65554 HIC65545:HIC65554 HRY65545:HRY65554 IBU65545:IBU65554 ILQ65545:ILQ65554 IVM65545:IVM65554 JFI65545:JFI65554 JPE65545:JPE65554 JZA65545:JZA65554 KIW65545:KIW65554 KSS65545:KSS65554 LCO65545:LCO65554 LMK65545:LMK65554 LWG65545:LWG65554 MGC65545:MGC65554 MPY65545:MPY65554 MZU65545:MZU65554 NJQ65545:NJQ65554 NTM65545:NTM65554 ODI65545:ODI65554 ONE65545:ONE65554 OXA65545:OXA65554 PGW65545:PGW65554 PQS65545:PQS65554 QAO65545:QAO65554 QKK65545:QKK65554 QUG65545:QUG65554 REC65545:REC65554 RNY65545:RNY65554 RXU65545:RXU65554 SHQ65545:SHQ65554 SRM65545:SRM65554 TBI65545:TBI65554 TLE65545:TLE65554 TVA65545:TVA65554 UEW65545:UEW65554 UOS65545:UOS65554 UYO65545:UYO65554 VIK65545:VIK65554 VSG65545:VSG65554 WCC65545:WCC65554 WLY65545:WLY65554 WVU65545:WVU65554 M131089:M131098 JI131081:JI131090 TE131081:TE131090 ADA131081:ADA131090 AMW131081:AMW131090 AWS131081:AWS131090 BGO131081:BGO131090 BQK131081:BQK131090 CAG131081:CAG131090 CKC131081:CKC131090 CTY131081:CTY131090 DDU131081:DDU131090 DNQ131081:DNQ131090 DXM131081:DXM131090 EHI131081:EHI131090 ERE131081:ERE131090 FBA131081:FBA131090 FKW131081:FKW131090 FUS131081:FUS131090 GEO131081:GEO131090 GOK131081:GOK131090 GYG131081:GYG131090 HIC131081:HIC131090 HRY131081:HRY131090 IBU131081:IBU131090 ILQ131081:ILQ131090 IVM131081:IVM131090 JFI131081:JFI131090 JPE131081:JPE131090 JZA131081:JZA131090 KIW131081:KIW131090 KSS131081:KSS131090 LCO131081:LCO131090 LMK131081:LMK131090 LWG131081:LWG131090 MGC131081:MGC131090 MPY131081:MPY131090 MZU131081:MZU131090 NJQ131081:NJQ131090 NTM131081:NTM131090 ODI131081:ODI131090 ONE131081:ONE131090 OXA131081:OXA131090 PGW131081:PGW131090 PQS131081:PQS131090 QAO131081:QAO131090 QKK131081:QKK131090 QUG131081:QUG131090 REC131081:REC131090 RNY131081:RNY131090 RXU131081:RXU131090 SHQ131081:SHQ131090 SRM131081:SRM131090 TBI131081:TBI131090 TLE131081:TLE131090 TVA131081:TVA131090 UEW131081:UEW131090 UOS131081:UOS131090 UYO131081:UYO131090 VIK131081:VIK131090 VSG131081:VSG131090 WCC131081:WCC131090 WLY131081:WLY131090 WVU131081:WVU131090 M196625:M196634 JI196617:JI196626 TE196617:TE196626 ADA196617:ADA196626 AMW196617:AMW196626 AWS196617:AWS196626 BGO196617:BGO196626 BQK196617:BQK196626 CAG196617:CAG196626 CKC196617:CKC196626 CTY196617:CTY196626 DDU196617:DDU196626 DNQ196617:DNQ196626 DXM196617:DXM196626 EHI196617:EHI196626 ERE196617:ERE196626 FBA196617:FBA196626 FKW196617:FKW196626 FUS196617:FUS196626 GEO196617:GEO196626 GOK196617:GOK196626 GYG196617:GYG196626 HIC196617:HIC196626 HRY196617:HRY196626 IBU196617:IBU196626 ILQ196617:ILQ196626 IVM196617:IVM196626 JFI196617:JFI196626 JPE196617:JPE196626 JZA196617:JZA196626 KIW196617:KIW196626 KSS196617:KSS196626 LCO196617:LCO196626 LMK196617:LMK196626 LWG196617:LWG196626 MGC196617:MGC196626 MPY196617:MPY196626 MZU196617:MZU196626 NJQ196617:NJQ196626 NTM196617:NTM196626 ODI196617:ODI196626 ONE196617:ONE196626 OXA196617:OXA196626 PGW196617:PGW196626 PQS196617:PQS196626 QAO196617:QAO196626 QKK196617:QKK196626 QUG196617:QUG196626 REC196617:REC196626 RNY196617:RNY196626 RXU196617:RXU196626 SHQ196617:SHQ196626 SRM196617:SRM196626 TBI196617:TBI196626 TLE196617:TLE196626 TVA196617:TVA196626 UEW196617:UEW196626 UOS196617:UOS196626 UYO196617:UYO196626 VIK196617:VIK196626 VSG196617:VSG196626 WCC196617:WCC196626 WLY196617:WLY196626 WVU196617:WVU196626 M262161:M262170 JI262153:JI262162 TE262153:TE262162 ADA262153:ADA262162 AMW262153:AMW262162 AWS262153:AWS262162 BGO262153:BGO262162 BQK262153:BQK262162 CAG262153:CAG262162 CKC262153:CKC262162 CTY262153:CTY262162 DDU262153:DDU262162 DNQ262153:DNQ262162 DXM262153:DXM262162 EHI262153:EHI262162 ERE262153:ERE262162 FBA262153:FBA262162 FKW262153:FKW262162 FUS262153:FUS262162 GEO262153:GEO262162 GOK262153:GOK262162 GYG262153:GYG262162 HIC262153:HIC262162 HRY262153:HRY262162 IBU262153:IBU262162 ILQ262153:ILQ262162 IVM262153:IVM262162 JFI262153:JFI262162 JPE262153:JPE262162 JZA262153:JZA262162 KIW262153:KIW262162 KSS262153:KSS262162 LCO262153:LCO262162 LMK262153:LMK262162 LWG262153:LWG262162 MGC262153:MGC262162 MPY262153:MPY262162 MZU262153:MZU262162 NJQ262153:NJQ262162 NTM262153:NTM262162 ODI262153:ODI262162 ONE262153:ONE262162 OXA262153:OXA262162 PGW262153:PGW262162 PQS262153:PQS262162 QAO262153:QAO262162 QKK262153:QKK262162 QUG262153:QUG262162 REC262153:REC262162 RNY262153:RNY262162 RXU262153:RXU262162 SHQ262153:SHQ262162 SRM262153:SRM262162 TBI262153:TBI262162 TLE262153:TLE262162 TVA262153:TVA262162 UEW262153:UEW262162 UOS262153:UOS262162 UYO262153:UYO262162 VIK262153:VIK262162 VSG262153:VSG262162 WCC262153:WCC262162 WLY262153:WLY262162 WVU262153:WVU262162 M327697:M327706 JI327689:JI327698 TE327689:TE327698 ADA327689:ADA327698 AMW327689:AMW327698 AWS327689:AWS327698 BGO327689:BGO327698 BQK327689:BQK327698 CAG327689:CAG327698 CKC327689:CKC327698 CTY327689:CTY327698 DDU327689:DDU327698 DNQ327689:DNQ327698 DXM327689:DXM327698 EHI327689:EHI327698 ERE327689:ERE327698 FBA327689:FBA327698 FKW327689:FKW327698 FUS327689:FUS327698 GEO327689:GEO327698 GOK327689:GOK327698 GYG327689:GYG327698 HIC327689:HIC327698 HRY327689:HRY327698 IBU327689:IBU327698 ILQ327689:ILQ327698 IVM327689:IVM327698 JFI327689:JFI327698 JPE327689:JPE327698 JZA327689:JZA327698 KIW327689:KIW327698 KSS327689:KSS327698 LCO327689:LCO327698 LMK327689:LMK327698 LWG327689:LWG327698 MGC327689:MGC327698 MPY327689:MPY327698 MZU327689:MZU327698 NJQ327689:NJQ327698 NTM327689:NTM327698 ODI327689:ODI327698 ONE327689:ONE327698 OXA327689:OXA327698 PGW327689:PGW327698 PQS327689:PQS327698 QAO327689:QAO327698 QKK327689:QKK327698 QUG327689:QUG327698 REC327689:REC327698 RNY327689:RNY327698 RXU327689:RXU327698 SHQ327689:SHQ327698 SRM327689:SRM327698 TBI327689:TBI327698 TLE327689:TLE327698 TVA327689:TVA327698 UEW327689:UEW327698 UOS327689:UOS327698 UYO327689:UYO327698 VIK327689:VIK327698 VSG327689:VSG327698 WCC327689:WCC327698 WLY327689:WLY327698 WVU327689:WVU327698 M393233:M393242 JI393225:JI393234 TE393225:TE393234 ADA393225:ADA393234 AMW393225:AMW393234 AWS393225:AWS393234 BGO393225:BGO393234 BQK393225:BQK393234 CAG393225:CAG393234 CKC393225:CKC393234 CTY393225:CTY393234 DDU393225:DDU393234 DNQ393225:DNQ393234 DXM393225:DXM393234 EHI393225:EHI393234 ERE393225:ERE393234 FBA393225:FBA393234 FKW393225:FKW393234 FUS393225:FUS393234 GEO393225:GEO393234 GOK393225:GOK393234 GYG393225:GYG393234 HIC393225:HIC393234 HRY393225:HRY393234 IBU393225:IBU393234 ILQ393225:ILQ393234 IVM393225:IVM393234 JFI393225:JFI393234 JPE393225:JPE393234 JZA393225:JZA393234 KIW393225:KIW393234 KSS393225:KSS393234 LCO393225:LCO393234 LMK393225:LMK393234 LWG393225:LWG393234 MGC393225:MGC393234 MPY393225:MPY393234 MZU393225:MZU393234 NJQ393225:NJQ393234 NTM393225:NTM393234 ODI393225:ODI393234 ONE393225:ONE393234 OXA393225:OXA393234 PGW393225:PGW393234 PQS393225:PQS393234 QAO393225:QAO393234 QKK393225:QKK393234 QUG393225:QUG393234 REC393225:REC393234 RNY393225:RNY393234 RXU393225:RXU393234 SHQ393225:SHQ393234 SRM393225:SRM393234 TBI393225:TBI393234 TLE393225:TLE393234 TVA393225:TVA393234 UEW393225:UEW393234 UOS393225:UOS393234 UYO393225:UYO393234 VIK393225:VIK393234 VSG393225:VSG393234 WCC393225:WCC393234 WLY393225:WLY393234 WVU393225:WVU393234 M458769:M458778 JI458761:JI458770 TE458761:TE458770 ADA458761:ADA458770 AMW458761:AMW458770 AWS458761:AWS458770 BGO458761:BGO458770 BQK458761:BQK458770 CAG458761:CAG458770 CKC458761:CKC458770 CTY458761:CTY458770 DDU458761:DDU458770 DNQ458761:DNQ458770 DXM458761:DXM458770 EHI458761:EHI458770 ERE458761:ERE458770 FBA458761:FBA458770 FKW458761:FKW458770 FUS458761:FUS458770 GEO458761:GEO458770 GOK458761:GOK458770 GYG458761:GYG458770 HIC458761:HIC458770 HRY458761:HRY458770 IBU458761:IBU458770 ILQ458761:ILQ458770 IVM458761:IVM458770 JFI458761:JFI458770 JPE458761:JPE458770 JZA458761:JZA458770 KIW458761:KIW458770 KSS458761:KSS458770 LCO458761:LCO458770 LMK458761:LMK458770 LWG458761:LWG458770 MGC458761:MGC458770 MPY458761:MPY458770 MZU458761:MZU458770 NJQ458761:NJQ458770 NTM458761:NTM458770 ODI458761:ODI458770 ONE458761:ONE458770 OXA458761:OXA458770 PGW458761:PGW458770 PQS458761:PQS458770 QAO458761:QAO458770 QKK458761:QKK458770 QUG458761:QUG458770 REC458761:REC458770 RNY458761:RNY458770 RXU458761:RXU458770 SHQ458761:SHQ458770 SRM458761:SRM458770 TBI458761:TBI458770 TLE458761:TLE458770 TVA458761:TVA458770 UEW458761:UEW458770 UOS458761:UOS458770 UYO458761:UYO458770 VIK458761:VIK458770 VSG458761:VSG458770 WCC458761:WCC458770 WLY458761:WLY458770 WVU458761:WVU458770 M524305:M524314 JI524297:JI524306 TE524297:TE524306 ADA524297:ADA524306 AMW524297:AMW524306 AWS524297:AWS524306 BGO524297:BGO524306 BQK524297:BQK524306 CAG524297:CAG524306 CKC524297:CKC524306 CTY524297:CTY524306 DDU524297:DDU524306 DNQ524297:DNQ524306 DXM524297:DXM524306 EHI524297:EHI524306 ERE524297:ERE524306 FBA524297:FBA524306 FKW524297:FKW524306 FUS524297:FUS524306 GEO524297:GEO524306 GOK524297:GOK524306 GYG524297:GYG524306 HIC524297:HIC524306 HRY524297:HRY524306 IBU524297:IBU524306 ILQ524297:ILQ524306 IVM524297:IVM524306 JFI524297:JFI524306 JPE524297:JPE524306 JZA524297:JZA524306 KIW524297:KIW524306 KSS524297:KSS524306 LCO524297:LCO524306 LMK524297:LMK524306 LWG524297:LWG524306 MGC524297:MGC524306 MPY524297:MPY524306 MZU524297:MZU524306 NJQ524297:NJQ524306 NTM524297:NTM524306 ODI524297:ODI524306 ONE524297:ONE524306 OXA524297:OXA524306 PGW524297:PGW524306 PQS524297:PQS524306 QAO524297:QAO524306 QKK524297:QKK524306 QUG524297:QUG524306 REC524297:REC524306 RNY524297:RNY524306 RXU524297:RXU524306 SHQ524297:SHQ524306 SRM524297:SRM524306 TBI524297:TBI524306 TLE524297:TLE524306 TVA524297:TVA524306 UEW524297:UEW524306 UOS524297:UOS524306 UYO524297:UYO524306 VIK524297:VIK524306 VSG524297:VSG524306 WCC524297:WCC524306 WLY524297:WLY524306 WVU524297:WVU524306 M589841:M589850 JI589833:JI589842 TE589833:TE589842 ADA589833:ADA589842 AMW589833:AMW589842 AWS589833:AWS589842 BGO589833:BGO589842 BQK589833:BQK589842 CAG589833:CAG589842 CKC589833:CKC589842 CTY589833:CTY589842 DDU589833:DDU589842 DNQ589833:DNQ589842 DXM589833:DXM589842 EHI589833:EHI589842 ERE589833:ERE589842 FBA589833:FBA589842 FKW589833:FKW589842 FUS589833:FUS589842 GEO589833:GEO589842 GOK589833:GOK589842 GYG589833:GYG589842 HIC589833:HIC589842 HRY589833:HRY589842 IBU589833:IBU589842 ILQ589833:ILQ589842 IVM589833:IVM589842 JFI589833:JFI589842 JPE589833:JPE589842 JZA589833:JZA589842 KIW589833:KIW589842 KSS589833:KSS589842 LCO589833:LCO589842 LMK589833:LMK589842 LWG589833:LWG589842 MGC589833:MGC589842 MPY589833:MPY589842 MZU589833:MZU589842 NJQ589833:NJQ589842 NTM589833:NTM589842 ODI589833:ODI589842 ONE589833:ONE589842 OXA589833:OXA589842 PGW589833:PGW589842 PQS589833:PQS589842 QAO589833:QAO589842 QKK589833:QKK589842 QUG589833:QUG589842 REC589833:REC589842 RNY589833:RNY589842 RXU589833:RXU589842 SHQ589833:SHQ589842 SRM589833:SRM589842 TBI589833:TBI589842 TLE589833:TLE589842 TVA589833:TVA589842 UEW589833:UEW589842 UOS589833:UOS589842 UYO589833:UYO589842 VIK589833:VIK589842 VSG589833:VSG589842 WCC589833:WCC589842 WLY589833:WLY589842 WVU589833:WVU589842 M655377:M655386 JI655369:JI655378 TE655369:TE655378 ADA655369:ADA655378 AMW655369:AMW655378 AWS655369:AWS655378 BGO655369:BGO655378 BQK655369:BQK655378 CAG655369:CAG655378 CKC655369:CKC655378 CTY655369:CTY655378 DDU655369:DDU655378 DNQ655369:DNQ655378 DXM655369:DXM655378 EHI655369:EHI655378 ERE655369:ERE655378 FBA655369:FBA655378 FKW655369:FKW655378 FUS655369:FUS655378 GEO655369:GEO655378 GOK655369:GOK655378 GYG655369:GYG655378 HIC655369:HIC655378 HRY655369:HRY655378 IBU655369:IBU655378 ILQ655369:ILQ655378 IVM655369:IVM655378 JFI655369:JFI655378 JPE655369:JPE655378 JZA655369:JZA655378 KIW655369:KIW655378 KSS655369:KSS655378 LCO655369:LCO655378 LMK655369:LMK655378 LWG655369:LWG655378 MGC655369:MGC655378 MPY655369:MPY655378 MZU655369:MZU655378 NJQ655369:NJQ655378 NTM655369:NTM655378 ODI655369:ODI655378 ONE655369:ONE655378 OXA655369:OXA655378 PGW655369:PGW655378 PQS655369:PQS655378 QAO655369:QAO655378 QKK655369:QKK655378 QUG655369:QUG655378 REC655369:REC655378 RNY655369:RNY655378 RXU655369:RXU655378 SHQ655369:SHQ655378 SRM655369:SRM655378 TBI655369:TBI655378 TLE655369:TLE655378 TVA655369:TVA655378 UEW655369:UEW655378 UOS655369:UOS655378 UYO655369:UYO655378 VIK655369:VIK655378 VSG655369:VSG655378 WCC655369:WCC655378 WLY655369:WLY655378 WVU655369:WVU655378 M720913:M720922 JI720905:JI720914 TE720905:TE720914 ADA720905:ADA720914 AMW720905:AMW720914 AWS720905:AWS720914 BGO720905:BGO720914 BQK720905:BQK720914 CAG720905:CAG720914 CKC720905:CKC720914 CTY720905:CTY720914 DDU720905:DDU720914 DNQ720905:DNQ720914 DXM720905:DXM720914 EHI720905:EHI720914 ERE720905:ERE720914 FBA720905:FBA720914 FKW720905:FKW720914 FUS720905:FUS720914 GEO720905:GEO720914 GOK720905:GOK720914 GYG720905:GYG720914 HIC720905:HIC720914 HRY720905:HRY720914 IBU720905:IBU720914 ILQ720905:ILQ720914 IVM720905:IVM720914 JFI720905:JFI720914 JPE720905:JPE720914 JZA720905:JZA720914 KIW720905:KIW720914 KSS720905:KSS720914 LCO720905:LCO720914 LMK720905:LMK720914 LWG720905:LWG720914 MGC720905:MGC720914 MPY720905:MPY720914 MZU720905:MZU720914 NJQ720905:NJQ720914 NTM720905:NTM720914 ODI720905:ODI720914 ONE720905:ONE720914 OXA720905:OXA720914 PGW720905:PGW720914 PQS720905:PQS720914 QAO720905:QAO720914 QKK720905:QKK720914 QUG720905:QUG720914 REC720905:REC720914 RNY720905:RNY720914 RXU720905:RXU720914 SHQ720905:SHQ720914 SRM720905:SRM720914 TBI720905:TBI720914 TLE720905:TLE720914 TVA720905:TVA720914 UEW720905:UEW720914 UOS720905:UOS720914 UYO720905:UYO720914 VIK720905:VIK720914 VSG720905:VSG720914 WCC720905:WCC720914 WLY720905:WLY720914 WVU720905:WVU720914 M786449:M786458 JI786441:JI786450 TE786441:TE786450 ADA786441:ADA786450 AMW786441:AMW786450 AWS786441:AWS786450 BGO786441:BGO786450 BQK786441:BQK786450 CAG786441:CAG786450 CKC786441:CKC786450 CTY786441:CTY786450 DDU786441:DDU786450 DNQ786441:DNQ786450 DXM786441:DXM786450 EHI786441:EHI786450 ERE786441:ERE786450 FBA786441:FBA786450 FKW786441:FKW786450 FUS786441:FUS786450 GEO786441:GEO786450 GOK786441:GOK786450 GYG786441:GYG786450 HIC786441:HIC786450 HRY786441:HRY786450 IBU786441:IBU786450 ILQ786441:ILQ786450 IVM786441:IVM786450 JFI786441:JFI786450 JPE786441:JPE786450 JZA786441:JZA786450 KIW786441:KIW786450 KSS786441:KSS786450 LCO786441:LCO786450 LMK786441:LMK786450 LWG786441:LWG786450 MGC786441:MGC786450 MPY786441:MPY786450 MZU786441:MZU786450 NJQ786441:NJQ786450 NTM786441:NTM786450 ODI786441:ODI786450 ONE786441:ONE786450 OXA786441:OXA786450 PGW786441:PGW786450 PQS786441:PQS786450 QAO786441:QAO786450 QKK786441:QKK786450 QUG786441:QUG786450 REC786441:REC786450 RNY786441:RNY786450 RXU786441:RXU786450 SHQ786441:SHQ786450 SRM786441:SRM786450 TBI786441:TBI786450 TLE786441:TLE786450 TVA786441:TVA786450 UEW786441:UEW786450 UOS786441:UOS786450 UYO786441:UYO786450 VIK786441:VIK786450 VSG786441:VSG786450 WCC786441:WCC786450 WLY786441:WLY786450 WVU786441:WVU786450 M851985:M851994 JI851977:JI851986 TE851977:TE851986 ADA851977:ADA851986 AMW851977:AMW851986 AWS851977:AWS851986 BGO851977:BGO851986 BQK851977:BQK851986 CAG851977:CAG851986 CKC851977:CKC851986 CTY851977:CTY851986 DDU851977:DDU851986 DNQ851977:DNQ851986 DXM851977:DXM851986 EHI851977:EHI851986 ERE851977:ERE851986 FBA851977:FBA851986 FKW851977:FKW851986 FUS851977:FUS851986 GEO851977:GEO851986 GOK851977:GOK851986 GYG851977:GYG851986 HIC851977:HIC851986 HRY851977:HRY851986 IBU851977:IBU851986 ILQ851977:ILQ851986 IVM851977:IVM851986 JFI851977:JFI851986 JPE851977:JPE851986 JZA851977:JZA851986 KIW851977:KIW851986 KSS851977:KSS851986 LCO851977:LCO851986 LMK851977:LMK851986 LWG851977:LWG851986 MGC851977:MGC851986 MPY851977:MPY851986 MZU851977:MZU851986 NJQ851977:NJQ851986 NTM851977:NTM851986 ODI851977:ODI851986 ONE851977:ONE851986 OXA851977:OXA851986 PGW851977:PGW851986 PQS851977:PQS851986 QAO851977:QAO851986 QKK851977:QKK851986 QUG851977:QUG851986 REC851977:REC851986 RNY851977:RNY851986 RXU851977:RXU851986 SHQ851977:SHQ851986 SRM851977:SRM851986 TBI851977:TBI851986 TLE851977:TLE851986 TVA851977:TVA851986 UEW851977:UEW851986 UOS851977:UOS851986 UYO851977:UYO851986 VIK851977:VIK851986 VSG851977:VSG851986 WCC851977:WCC851986 WLY851977:WLY851986 WVU851977:WVU851986 M917521:M917530 JI917513:JI917522 TE917513:TE917522 ADA917513:ADA917522 AMW917513:AMW917522 AWS917513:AWS917522 BGO917513:BGO917522 BQK917513:BQK917522 CAG917513:CAG917522 CKC917513:CKC917522 CTY917513:CTY917522 DDU917513:DDU917522 DNQ917513:DNQ917522 DXM917513:DXM917522 EHI917513:EHI917522 ERE917513:ERE917522 FBA917513:FBA917522 FKW917513:FKW917522 FUS917513:FUS917522 GEO917513:GEO917522 GOK917513:GOK917522 GYG917513:GYG917522 HIC917513:HIC917522 HRY917513:HRY917522 IBU917513:IBU917522 ILQ917513:ILQ917522 IVM917513:IVM917522 JFI917513:JFI917522 JPE917513:JPE917522 JZA917513:JZA917522 KIW917513:KIW917522 KSS917513:KSS917522 LCO917513:LCO917522 LMK917513:LMK917522 LWG917513:LWG917522 MGC917513:MGC917522 MPY917513:MPY917522 MZU917513:MZU917522 NJQ917513:NJQ917522 NTM917513:NTM917522 ODI917513:ODI917522 ONE917513:ONE917522 OXA917513:OXA917522 PGW917513:PGW917522 PQS917513:PQS917522 QAO917513:QAO917522 QKK917513:QKK917522 QUG917513:QUG917522 REC917513:REC917522 RNY917513:RNY917522 RXU917513:RXU917522 SHQ917513:SHQ917522 SRM917513:SRM917522 TBI917513:TBI917522 TLE917513:TLE917522 TVA917513:TVA917522 UEW917513:UEW917522 UOS917513:UOS917522 UYO917513:UYO917522 VIK917513:VIK917522 VSG917513:VSG917522 WCC917513:WCC917522 WLY917513:WLY917522 WVU917513:WVU917522 M983057:M983066 JI983049:JI983058 TE983049:TE983058 ADA983049:ADA983058 AMW983049:AMW983058 AWS983049:AWS983058 BGO983049:BGO983058 BQK983049:BQK983058 CAG983049:CAG983058 CKC983049:CKC983058 CTY983049:CTY983058 DDU983049:DDU983058 DNQ983049:DNQ983058 DXM983049:DXM983058 EHI983049:EHI983058 ERE983049:ERE983058 FBA983049:FBA983058 FKW983049:FKW983058 FUS983049:FUS983058 GEO983049:GEO983058 GOK983049:GOK983058 GYG983049:GYG983058 HIC983049:HIC983058 HRY983049:HRY983058 IBU983049:IBU983058 ILQ983049:ILQ983058 IVM983049:IVM983058 JFI983049:JFI983058 JPE983049:JPE983058 JZA983049:JZA983058 KIW983049:KIW983058 KSS983049:KSS983058 LCO983049:LCO983058 LMK983049:LMK983058 LWG983049:LWG983058 MGC983049:MGC983058 MPY983049:MPY983058 MZU983049:MZU983058 NJQ983049:NJQ983058 NTM983049:NTM983058 ODI983049:ODI983058 ONE983049:ONE983058 OXA983049:OXA983058 PGW983049:PGW983058 PQS983049:PQS983058 QAO983049:QAO983058 QKK983049:QKK983058 QUG983049:QUG983058 REC983049:REC983058 RNY983049:RNY983058 RXU983049:RXU983058 SHQ983049:SHQ983058 SRM983049:SRM983058 TBI983049:TBI983058 TLE983049:TLE983058 TVA983049:TVA983058 UEW983049:UEW983058 UOS983049:UOS983058 UYO983049:UYO983058 VIK983049:VIK983058 VSG983049:VSG983058 WCC983049:WCC983058 WLY983049:WLY983058 M16:M25" xr:uid="{00000000-0002-0000-2D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3:N65562 JJ65545:JJ65554 TF65545:TF65554 ADB65545:ADB65554 AMX65545:AMX65554 AWT65545:AWT65554 BGP65545:BGP65554 BQL65545:BQL65554 CAH65545:CAH65554 CKD65545:CKD65554 CTZ65545:CTZ65554 DDV65545:DDV65554 DNR65545:DNR65554 DXN65545:DXN65554 EHJ65545:EHJ65554 ERF65545:ERF65554 FBB65545:FBB65554 FKX65545:FKX65554 FUT65545:FUT65554 GEP65545:GEP65554 GOL65545:GOL65554 GYH65545:GYH65554 HID65545:HID65554 HRZ65545:HRZ65554 IBV65545:IBV65554 ILR65545:ILR65554 IVN65545:IVN65554 JFJ65545:JFJ65554 JPF65545:JPF65554 JZB65545:JZB65554 KIX65545:KIX65554 KST65545:KST65554 LCP65545:LCP65554 LML65545:LML65554 LWH65545:LWH65554 MGD65545:MGD65554 MPZ65545:MPZ65554 MZV65545:MZV65554 NJR65545:NJR65554 NTN65545:NTN65554 ODJ65545:ODJ65554 ONF65545:ONF65554 OXB65545:OXB65554 PGX65545:PGX65554 PQT65545:PQT65554 QAP65545:QAP65554 QKL65545:QKL65554 QUH65545:QUH65554 RED65545:RED65554 RNZ65545:RNZ65554 RXV65545:RXV65554 SHR65545:SHR65554 SRN65545:SRN65554 TBJ65545:TBJ65554 TLF65545:TLF65554 TVB65545:TVB65554 UEX65545:UEX65554 UOT65545:UOT65554 UYP65545:UYP65554 VIL65545:VIL65554 VSH65545:VSH65554 WCD65545:WCD65554 WLZ65545:WLZ65554 WVV65545:WVV65554 N131089:N131098 JJ131081:JJ131090 TF131081:TF131090 ADB131081:ADB131090 AMX131081:AMX131090 AWT131081:AWT131090 BGP131081:BGP131090 BQL131081:BQL131090 CAH131081:CAH131090 CKD131081:CKD131090 CTZ131081:CTZ131090 DDV131081:DDV131090 DNR131081:DNR131090 DXN131081:DXN131090 EHJ131081:EHJ131090 ERF131081:ERF131090 FBB131081:FBB131090 FKX131081:FKX131090 FUT131081:FUT131090 GEP131081:GEP131090 GOL131081:GOL131090 GYH131081:GYH131090 HID131081:HID131090 HRZ131081:HRZ131090 IBV131081:IBV131090 ILR131081:ILR131090 IVN131081:IVN131090 JFJ131081:JFJ131090 JPF131081:JPF131090 JZB131081:JZB131090 KIX131081:KIX131090 KST131081:KST131090 LCP131081:LCP131090 LML131081:LML131090 LWH131081:LWH131090 MGD131081:MGD131090 MPZ131081:MPZ131090 MZV131081:MZV131090 NJR131081:NJR131090 NTN131081:NTN131090 ODJ131081:ODJ131090 ONF131081:ONF131090 OXB131081:OXB131090 PGX131081:PGX131090 PQT131081:PQT131090 QAP131081:QAP131090 QKL131081:QKL131090 QUH131081:QUH131090 RED131081:RED131090 RNZ131081:RNZ131090 RXV131081:RXV131090 SHR131081:SHR131090 SRN131081:SRN131090 TBJ131081:TBJ131090 TLF131081:TLF131090 TVB131081:TVB131090 UEX131081:UEX131090 UOT131081:UOT131090 UYP131081:UYP131090 VIL131081:VIL131090 VSH131081:VSH131090 WCD131081:WCD131090 WLZ131081:WLZ131090 WVV131081:WVV131090 N196625:N196634 JJ196617:JJ196626 TF196617:TF196626 ADB196617:ADB196626 AMX196617:AMX196626 AWT196617:AWT196626 BGP196617:BGP196626 BQL196617:BQL196626 CAH196617:CAH196626 CKD196617:CKD196626 CTZ196617:CTZ196626 DDV196617:DDV196626 DNR196617:DNR196626 DXN196617:DXN196626 EHJ196617:EHJ196626 ERF196617:ERF196626 FBB196617:FBB196626 FKX196617:FKX196626 FUT196617:FUT196626 GEP196617:GEP196626 GOL196617:GOL196626 GYH196617:GYH196626 HID196617:HID196626 HRZ196617:HRZ196626 IBV196617:IBV196626 ILR196617:ILR196626 IVN196617:IVN196626 JFJ196617:JFJ196626 JPF196617:JPF196626 JZB196617:JZB196626 KIX196617:KIX196626 KST196617:KST196626 LCP196617:LCP196626 LML196617:LML196626 LWH196617:LWH196626 MGD196617:MGD196626 MPZ196617:MPZ196626 MZV196617:MZV196626 NJR196617:NJR196626 NTN196617:NTN196626 ODJ196617:ODJ196626 ONF196617:ONF196626 OXB196617:OXB196626 PGX196617:PGX196626 PQT196617:PQT196626 QAP196617:QAP196626 QKL196617:QKL196626 QUH196617:QUH196626 RED196617:RED196626 RNZ196617:RNZ196626 RXV196617:RXV196626 SHR196617:SHR196626 SRN196617:SRN196626 TBJ196617:TBJ196626 TLF196617:TLF196626 TVB196617:TVB196626 UEX196617:UEX196626 UOT196617:UOT196626 UYP196617:UYP196626 VIL196617:VIL196626 VSH196617:VSH196626 WCD196617:WCD196626 WLZ196617:WLZ196626 WVV196617:WVV196626 N262161:N262170 JJ262153:JJ262162 TF262153:TF262162 ADB262153:ADB262162 AMX262153:AMX262162 AWT262153:AWT262162 BGP262153:BGP262162 BQL262153:BQL262162 CAH262153:CAH262162 CKD262153:CKD262162 CTZ262153:CTZ262162 DDV262153:DDV262162 DNR262153:DNR262162 DXN262153:DXN262162 EHJ262153:EHJ262162 ERF262153:ERF262162 FBB262153:FBB262162 FKX262153:FKX262162 FUT262153:FUT262162 GEP262153:GEP262162 GOL262153:GOL262162 GYH262153:GYH262162 HID262153:HID262162 HRZ262153:HRZ262162 IBV262153:IBV262162 ILR262153:ILR262162 IVN262153:IVN262162 JFJ262153:JFJ262162 JPF262153:JPF262162 JZB262153:JZB262162 KIX262153:KIX262162 KST262153:KST262162 LCP262153:LCP262162 LML262153:LML262162 LWH262153:LWH262162 MGD262153:MGD262162 MPZ262153:MPZ262162 MZV262153:MZV262162 NJR262153:NJR262162 NTN262153:NTN262162 ODJ262153:ODJ262162 ONF262153:ONF262162 OXB262153:OXB262162 PGX262153:PGX262162 PQT262153:PQT262162 QAP262153:QAP262162 QKL262153:QKL262162 QUH262153:QUH262162 RED262153:RED262162 RNZ262153:RNZ262162 RXV262153:RXV262162 SHR262153:SHR262162 SRN262153:SRN262162 TBJ262153:TBJ262162 TLF262153:TLF262162 TVB262153:TVB262162 UEX262153:UEX262162 UOT262153:UOT262162 UYP262153:UYP262162 VIL262153:VIL262162 VSH262153:VSH262162 WCD262153:WCD262162 WLZ262153:WLZ262162 WVV262153:WVV262162 N327697:N327706 JJ327689:JJ327698 TF327689:TF327698 ADB327689:ADB327698 AMX327689:AMX327698 AWT327689:AWT327698 BGP327689:BGP327698 BQL327689:BQL327698 CAH327689:CAH327698 CKD327689:CKD327698 CTZ327689:CTZ327698 DDV327689:DDV327698 DNR327689:DNR327698 DXN327689:DXN327698 EHJ327689:EHJ327698 ERF327689:ERF327698 FBB327689:FBB327698 FKX327689:FKX327698 FUT327689:FUT327698 GEP327689:GEP327698 GOL327689:GOL327698 GYH327689:GYH327698 HID327689:HID327698 HRZ327689:HRZ327698 IBV327689:IBV327698 ILR327689:ILR327698 IVN327689:IVN327698 JFJ327689:JFJ327698 JPF327689:JPF327698 JZB327689:JZB327698 KIX327689:KIX327698 KST327689:KST327698 LCP327689:LCP327698 LML327689:LML327698 LWH327689:LWH327698 MGD327689:MGD327698 MPZ327689:MPZ327698 MZV327689:MZV327698 NJR327689:NJR327698 NTN327689:NTN327698 ODJ327689:ODJ327698 ONF327689:ONF327698 OXB327689:OXB327698 PGX327689:PGX327698 PQT327689:PQT327698 QAP327689:QAP327698 QKL327689:QKL327698 QUH327689:QUH327698 RED327689:RED327698 RNZ327689:RNZ327698 RXV327689:RXV327698 SHR327689:SHR327698 SRN327689:SRN327698 TBJ327689:TBJ327698 TLF327689:TLF327698 TVB327689:TVB327698 UEX327689:UEX327698 UOT327689:UOT327698 UYP327689:UYP327698 VIL327689:VIL327698 VSH327689:VSH327698 WCD327689:WCD327698 WLZ327689:WLZ327698 WVV327689:WVV327698 N393233:N393242 JJ393225:JJ393234 TF393225:TF393234 ADB393225:ADB393234 AMX393225:AMX393234 AWT393225:AWT393234 BGP393225:BGP393234 BQL393225:BQL393234 CAH393225:CAH393234 CKD393225:CKD393234 CTZ393225:CTZ393234 DDV393225:DDV393234 DNR393225:DNR393234 DXN393225:DXN393234 EHJ393225:EHJ393234 ERF393225:ERF393234 FBB393225:FBB393234 FKX393225:FKX393234 FUT393225:FUT393234 GEP393225:GEP393234 GOL393225:GOL393234 GYH393225:GYH393234 HID393225:HID393234 HRZ393225:HRZ393234 IBV393225:IBV393234 ILR393225:ILR393234 IVN393225:IVN393234 JFJ393225:JFJ393234 JPF393225:JPF393234 JZB393225:JZB393234 KIX393225:KIX393234 KST393225:KST393234 LCP393225:LCP393234 LML393225:LML393234 LWH393225:LWH393234 MGD393225:MGD393234 MPZ393225:MPZ393234 MZV393225:MZV393234 NJR393225:NJR393234 NTN393225:NTN393234 ODJ393225:ODJ393234 ONF393225:ONF393234 OXB393225:OXB393234 PGX393225:PGX393234 PQT393225:PQT393234 QAP393225:QAP393234 QKL393225:QKL393234 QUH393225:QUH393234 RED393225:RED393234 RNZ393225:RNZ393234 RXV393225:RXV393234 SHR393225:SHR393234 SRN393225:SRN393234 TBJ393225:TBJ393234 TLF393225:TLF393234 TVB393225:TVB393234 UEX393225:UEX393234 UOT393225:UOT393234 UYP393225:UYP393234 VIL393225:VIL393234 VSH393225:VSH393234 WCD393225:WCD393234 WLZ393225:WLZ393234 WVV393225:WVV393234 N458769:N458778 JJ458761:JJ458770 TF458761:TF458770 ADB458761:ADB458770 AMX458761:AMX458770 AWT458761:AWT458770 BGP458761:BGP458770 BQL458761:BQL458770 CAH458761:CAH458770 CKD458761:CKD458770 CTZ458761:CTZ458770 DDV458761:DDV458770 DNR458761:DNR458770 DXN458761:DXN458770 EHJ458761:EHJ458770 ERF458761:ERF458770 FBB458761:FBB458770 FKX458761:FKX458770 FUT458761:FUT458770 GEP458761:GEP458770 GOL458761:GOL458770 GYH458761:GYH458770 HID458761:HID458770 HRZ458761:HRZ458770 IBV458761:IBV458770 ILR458761:ILR458770 IVN458761:IVN458770 JFJ458761:JFJ458770 JPF458761:JPF458770 JZB458761:JZB458770 KIX458761:KIX458770 KST458761:KST458770 LCP458761:LCP458770 LML458761:LML458770 LWH458761:LWH458770 MGD458761:MGD458770 MPZ458761:MPZ458770 MZV458761:MZV458770 NJR458761:NJR458770 NTN458761:NTN458770 ODJ458761:ODJ458770 ONF458761:ONF458770 OXB458761:OXB458770 PGX458761:PGX458770 PQT458761:PQT458770 QAP458761:QAP458770 QKL458761:QKL458770 QUH458761:QUH458770 RED458761:RED458770 RNZ458761:RNZ458770 RXV458761:RXV458770 SHR458761:SHR458770 SRN458761:SRN458770 TBJ458761:TBJ458770 TLF458761:TLF458770 TVB458761:TVB458770 UEX458761:UEX458770 UOT458761:UOT458770 UYP458761:UYP458770 VIL458761:VIL458770 VSH458761:VSH458770 WCD458761:WCD458770 WLZ458761:WLZ458770 WVV458761:WVV458770 N524305:N524314 JJ524297:JJ524306 TF524297:TF524306 ADB524297:ADB524306 AMX524297:AMX524306 AWT524297:AWT524306 BGP524297:BGP524306 BQL524297:BQL524306 CAH524297:CAH524306 CKD524297:CKD524306 CTZ524297:CTZ524306 DDV524297:DDV524306 DNR524297:DNR524306 DXN524297:DXN524306 EHJ524297:EHJ524306 ERF524297:ERF524306 FBB524297:FBB524306 FKX524297:FKX524306 FUT524297:FUT524306 GEP524297:GEP524306 GOL524297:GOL524306 GYH524297:GYH524306 HID524297:HID524306 HRZ524297:HRZ524306 IBV524297:IBV524306 ILR524297:ILR524306 IVN524297:IVN524306 JFJ524297:JFJ524306 JPF524297:JPF524306 JZB524297:JZB524306 KIX524297:KIX524306 KST524297:KST524306 LCP524297:LCP524306 LML524297:LML524306 LWH524297:LWH524306 MGD524297:MGD524306 MPZ524297:MPZ524306 MZV524297:MZV524306 NJR524297:NJR524306 NTN524297:NTN524306 ODJ524297:ODJ524306 ONF524297:ONF524306 OXB524297:OXB524306 PGX524297:PGX524306 PQT524297:PQT524306 QAP524297:QAP524306 QKL524297:QKL524306 QUH524297:QUH524306 RED524297:RED524306 RNZ524297:RNZ524306 RXV524297:RXV524306 SHR524297:SHR524306 SRN524297:SRN524306 TBJ524297:TBJ524306 TLF524297:TLF524306 TVB524297:TVB524306 UEX524297:UEX524306 UOT524297:UOT524306 UYP524297:UYP524306 VIL524297:VIL524306 VSH524297:VSH524306 WCD524297:WCD524306 WLZ524297:WLZ524306 WVV524297:WVV524306 N589841:N589850 JJ589833:JJ589842 TF589833:TF589842 ADB589833:ADB589842 AMX589833:AMX589842 AWT589833:AWT589842 BGP589833:BGP589842 BQL589833:BQL589842 CAH589833:CAH589842 CKD589833:CKD589842 CTZ589833:CTZ589842 DDV589833:DDV589842 DNR589833:DNR589842 DXN589833:DXN589842 EHJ589833:EHJ589842 ERF589833:ERF589842 FBB589833:FBB589842 FKX589833:FKX589842 FUT589833:FUT589842 GEP589833:GEP589842 GOL589833:GOL589842 GYH589833:GYH589842 HID589833:HID589842 HRZ589833:HRZ589842 IBV589833:IBV589842 ILR589833:ILR589842 IVN589833:IVN589842 JFJ589833:JFJ589842 JPF589833:JPF589842 JZB589833:JZB589842 KIX589833:KIX589842 KST589833:KST589842 LCP589833:LCP589842 LML589833:LML589842 LWH589833:LWH589842 MGD589833:MGD589842 MPZ589833:MPZ589842 MZV589833:MZV589842 NJR589833:NJR589842 NTN589833:NTN589842 ODJ589833:ODJ589842 ONF589833:ONF589842 OXB589833:OXB589842 PGX589833:PGX589842 PQT589833:PQT589842 QAP589833:QAP589842 QKL589833:QKL589842 QUH589833:QUH589842 RED589833:RED589842 RNZ589833:RNZ589842 RXV589833:RXV589842 SHR589833:SHR589842 SRN589833:SRN589842 TBJ589833:TBJ589842 TLF589833:TLF589842 TVB589833:TVB589842 UEX589833:UEX589842 UOT589833:UOT589842 UYP589833:UYP589842 VIL589833:VIL589842 VSH589833:VSH589842 WCD589833:WCD589842 WLZ589833:WLZ589842 WVV589833:WVV589842 N655377:N655386 JJ655369:JJ655378 TF655369:TF655378 ADB655369:ADB655378 AMX655369:AMX655378 AWT655369:AWT655378 BGP655369:BGP655378 BQL655369:BQL655378 CAH655369:CAH655378 CKD655369:CKD655378 CTZ655369:CTZ655378 DDV655369:DDV655378 DNR655369:DNR655378 DXN655369:DXN655378 EHJ655369:EHJ655378 ERF655369:ERF655378 FBB655369:FBB655378 FKX655369:FKX655378 FUT655369:FUT655378 GEP655369:GEP655378 GOL655369:GOL655378 GYH655369:GYH655378 HID655369:HID655378 HRZ655369:HRZ655378 IBV655369:IBV655378 ILR655369:ILR655378 IVN655369:IVN655378 JFJ655369:JFJ655378 JPF655369:JPF655378 JZB655369:JZB655378 KIX655369:KIX655378 KST655369:KST655378 LCP655369:LCP655378 LML655369:LML655378 LWH655369:LWH655378 MGD655369:MGD655378 MPZ655369:MPZ655378 MZV655369:MZV655378 NJR655369:NJR655378 NTN655369:NTN655378 ODJ655369:ODJ655378 ONF655369:ONF655378 OXB655369:OXB655378 PGX655369:PGX655378 PQT655369:PQT655378 QAP655369:QAP655378 QKL655369:QKL655378 QUH655369:QUH655378 RED655369:RED655378 RNZ655369:RNZ655378 RXV655369:RXV655378 SHR655369:SHR655378 SRN655369:SRN655378 TBJ655369:TBJ655378 TLF655369:TLF655378 TVB655369:TVB655378 UEX655369:UEX655378 UOT655369:UOT655378 UYP655369:UYP655378 VIL655369:VIL655378 VSH655369:VSH655378 WCD655369:WCD655378 WLZ655369:WLZ655378 WVV655369:WVV655378 N720913:N720922 JJ720905:JJ720914 TF720905:TF720914 ADB720905:ADB720914 AMX720905:AMX720914 AWT720905:AWT720914 BGP720905:BGP720914 BQL720905:BQL720914 CAH720905:CAH720914 CKD720905:CKD720914 CTZ720905:CTZ720914 DDV720905:DDV720914 DNR720905:DNR720914 DXN720905:DXN720914 EHJ720905:EHJ720914 ERF720905:ERF720914 FBB720905:FBB720914 FKX720905:FKX720914 FUT720905:FUT720914 GEP720905:GEP720914 GOL720905:GOL720914 GYH720905:GYH720914 HID720905:HID720914 HRZ720905:HRZ720914 IBV720905:IBV720914 ILR720905:ILR720914 IVN720905:IVN720914 JFJ720905:JFJ720914 JPF720905:JPF720914 JZB720905:JZB720914 KIX720905:KIX720914 KST720905:KST720914 LCP720905:LCP720914 LML720905:LML720914 LWH720905:LWH720914 MGD720905:MGD720914 MPZ720905:MPZ720914 MZV720905:MZV720914 NJR720905:NJR720914 NTN720905:NTN720914 ODJ720905:ODJ720914 ONF720905:ONF720914 OXB720905:OXB720914 PGX720905:PGX720914 PQT720905:PQT720914 QAP720905:QAP720914 QKL720905:QKL720914 QUH720905:QUH720914 RED720905:RED720914 RNZ720905:RNZ720914 RXV720905:RXV720914 SHR720905:SHR720914 SRN720905:SRN720914 TBJ720905:TBJ720914 TLF720905:TLF720914 TVB720905:TVB720914 UEX720905:UEX720914 UOT720905:UOT720914 UYP720905:UYP720914 VIL720905:VIL720914 VSH720905:VSH720914 WCD720905:WCD720914 WLZ720905:WLZ720914 WVV720905:WVV720914 N786449:N786458 JJ786441:JJ786450 TF786441:TF786450 ADB786441:ADB786450 AMX786441:AMX786450 AWT786441:AWT786450 BGP786441:BGP786450 BQL786441:BQL786450 CAH786441:CAH786450 CKD786441:CKD786450 CTZ786441:CTZ786450 DDV786441:DDV786450 DNR786441:DNR786450 DXN786441:DXN786450 EHJ786441:EHJ786450 ERF786441:ERF786450 FBB786441:FBB786450 FKX786441:FKX786450 FUT786441:FUT786450 GEP786441:GEP786450 GOL786441:GOL786450 GYH786441:GYH786450 HID786441:HID786450 HRZ786441:HRZ786450 IBV786441:IBV786450 ILR786441:ILR786450 IVN786441:IVN786450 JFJ786441:JFJ786450 JPF786441:JPF786450 JZB786441:JZB786450 KIX786441:KIX786450 KST786441:KST786450 LCP786441:LCP786450 LML786441:LML786450 LWH786441:LWH786450 MGD786441:MGD786450 MPZ786441:MPZ786450 MZV786441:MZV786450 NJR786441:NJR786450 NTN786441:NTN786450 ODJ786441:ODJ786450 ONF786441:ONF786450 OXB786441:OXB786450 PGX786441:PGX786450 PQT786441:PQT786450 QAP786441:QAP786450 QKL786441:QKL786450 QUH786441:QUH786450 RED786441:RED786450 RNZ786441:RNZ786450 RXV786441:RXV786450 SHR786441:SHR786450 SRN786441:SRN786450 TBJ786441:TBJ786450 TLF786441:TLF786450 TVB786441:TVB786450 UEX786441:UEX786450 UOT786441:UOT786450 UYP786441:UYP786450 VIL786441:VIL786450 VSH786441:VSH786450 WCD786441:WCD786450 WLZ786441:WLZ786450 WVV786441:WVV786450 N851985:N851994 JJ851977:JJ851986 TF851977:TF851986 ADB851977:ADB851986 AMX851977:AMX851986 AWT851977:AWT851986 BGP851977:BGP851986 BQL851977:BQL851986 CAH851977:CAH851986 CKD851977:CKD851986 CTZ851977:CTZ851986 DDV851977:DDV851986 DNR851977:DNR851986 DXN851977:DXN851986 EHJ851977:EHJ851986 ERF851977:ERF851986 FBB851977:FBB851986 FKX851977:FKX851986 FUT851977:FUT851986 GEP851977:GEP851986 GOL851977:GOL851986 GYH851977:GYH851986 HID851977:HID851986 HRZ851977:HRZ851986 IBV851977:IBV851986 ILR851977:ILR851986 IVN851977:IVN851986 JFJ851977:JFJ851986 JPF851977:JPF851986 JZB851977:JZB851986 KIX851977:KIX851986 KST851977:KST851986 LCP851977:LCP851986 LML851977:LML851986 LWH851977:LWH851986 MGD851977:MGD851986 MPZ851977:MPZ851986 MZV851977:MZV851986 NJR851977:NJR851986 NTN851977:NTN851986 ODJ851977:ODJ851986 ONF851977:ONF851986 OXB851977:OXB851986 PGX851977:PGX851986 PQT851977:PQT851986 QAP851977:QAP851986 QKL851977:QKL851986 QUH851977:QUH851986 RED851977:RED851986 RNZ851977:RNZ851986 RXV851977:RXV851986 SHR851977:SHR851986 SRN851977:SRN851986 TBJ851977:TBJ851986 TLF851977:TLF851986 TVB851977:TVB851986 UEX851977:UEX851986 UOT851977:UOT851986 UYP851977:UYP851986 VIL851977:VIL851986 VSH851977:VSH851986 WCD851977:WCD851986 WLZ851977:WLZ851986 WVV851977:WVV851986 N917521:N917530 JJ917513:JJ917522 TF917513:TF917522 ADB917513:ADB917522 AMX917513:AMX917522 AWT917513:AWT917522 BGP917513:BGP917522 BQL917513:BQL917522 CAH917513:CAH917522 CKD917513:CKD917522 CTZ917513:CTZ917522 DDV917513:DDV917522 DNR917513:DNR917522 DXN917513:DXN917522 EHJ917513:EHJ917522 ERF917513:ERF917522 FBB917513:FBB917522 FKX917513:FKX917522 FUT917513:FUT917522 GEP917513:GEP917522 GOL917513:GOL917522 GYH917513:GYH917522 HID917513:HID917522 HRZ917513:HRZ917522 IBV917513:IBV917522 ILR917513:ILR917522 IVN917513:IVN917522 JFJ917513:JFJ917522 JPF917513:JPF917522 JZB917513:JZB917522 KIX917513:KIX917522 KST917513:KST917522 LCP917513:LCP917522 LML917513:LML917522 LWH917513:LWH917522 MGD917513:MGD917522 MPZ917513:MPZ917522 MZV917513:MZV917522 NJR917513:NJR917522 NTN917513:NTN917522 ODJ917513:ODJ917522 ONF917513:ONF917522 OXB917513:OXB917522 PGX917513:PGX917522 PQT917513:PQT917522 QAP917513:QAP917522 QKL917513:QKL917522 QUH917513:QUH917522 RED917513:RED917522 RNZ917513:RNZ917522 RXV917513:RXV917522 SHR917513:SHR917522 SRN917513:SRN917522 TBJ917513:TBJ917522 TLF917513:TLF917522 TVB917513:TVB917522 UEX917513:UEX917522 UOT917513:UOT917522 UYP917513:UYP917522 VIL917513:VIL917522 VSH917513:VSH917522 WCD917513:WCD917522 WLZ917513:WLZ917522 WVV917513:WVV917522 N983057:N983066 JJ983049:JJ983058 TF983049:TF983058 ADB983049:ADB983058 AMX983049:AMX983058 AWT983049:AWT983058 BGP983049:BGP983058 BQL983049:BQL983058 CAH983049:CAH983058 CKD983049:CKD983058 CTZ983049:CTZ983058 DDV983049:DDV983058 DNR983049:DNR983058 DXN983049:DXN983058 EHJ983049:EHJ983058 ERF983049:ERF983058 FBB983049:FBB983058 FKX983049:FKX983058 FUT983049:FUT983058 GEP983049:GEP983058 GOL983049:GOL983058 GYH983049:GYH983058 HID983049:HID983058 HRZ983049:HRZ983058 IBV983049:IBV983058 ILR983049:ILR983058 IVN983049:IVN983058 JFJ983049:JFJ983058 JPF983049:JPF983058 JZB983049:JZB983058 KIX983049:KIX983058 KST983049:KST983058 LCP983049:LCP983058 LML983049:LML983058 LWH983049:LWH983058 MGD983049:MGD983058 MPZ983049:MPZ983058 MZV983049:MZV983058 NJR983049:NJR983058 NTN983049:NTN983058 ODJ983049:ODJ983058 ONF983049:ONF983058 OXB983049:OXB983058 PGX983049:PGX983058 PQT983049:PQT983058 QAP983049:QAP983058 QKL983049:QKL983058 QUH983049:QUH983058 RED983049:RED983058 RNZ983049:RNZ983058 RXV983049:RXV983058 SHR983049:SHR983058 SRN983049:SRN983058 TBJ983049:TBJ983058 TLF983049:TLF983058 TVB983049:TVB983058 UEX983049:UEX983058 UOT983049:UOT983058 UYP983049:UYP983058 VIL983049:VIL983058 VSH983049:VSH983058 WCD983049:WCD983058 WLZ983049:WLZ983058 WVV983049:WVV983058 WVZ983049:WVZ983058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8:R65557 JN65545:JN65554 TJ65545:TJ65554 ADF65545:ADF65554 ANB65545:ANB65554 AWX65545:AWX65554 BGT65545:BGT65554 BQP65545:BQP65554 CAL65545:CAL65554 CKH65545:CKH65554 CUD65545:CUD65554 DDZ65545:DDZ65554 DNV65545:DNV65554 DXR65545:DXR65554 EHN65545:EHN65554 ERJ65545:ERJ65554 FBF65545:FBF65554 FLB65545:FLB65554 FUX65545:FUX65554 GET65545:GET65554 GOP65545:GOP65554 GYL65545:GYL65554 HIH65545:HIH65554 HSD65545:HSD65554 IBZ65545:IBZ65554 ILV65545:ILV65554 IVR65545:IVR65554 JFN65545:JFN65554 JPJ65545:JPJ65554 JZF65545:JZF65554 KJB65545:KJB65554 KSX65545:KSX65554 LCT65545:LCT65554 LMP65545:LMP65554 LWL65545:LWL65554 MGH65545:MGH65554 MQD65545:MQD65554 MZZ65545:MZZ65554 NJV65545:NJV65554 NTR65545:NTR65554 ODN65545:ODN65554 ONJ65545:ONJ65554 OXF65545:OXF65554 PHB65545:PHB65554 PQX65545:PQX65554 QAT65545:QAT65554 QKP65545:QKP65554 QUL65545:QUL65554 REH65545:REH65554 ROD65545:ROD65554 RXZ65545:RXZ65554 SHV65545:SHV65554 SRR65545:SRR65554 TBN65545:TBN65554 TLJ65545:TLJ65554 TVF65545:TVF65554 UFB65545:UFB65554 UOX65545:UOX65554 UYT65545:UYT65554 VIP65545:VIP65554 VSL65545:VSL65554 WCH65545:WCH65554 WMD65545:WMD65554 WVZ65545:WVZ65554 R131084:R131093 JN131081:JN131090 TJ131081:TJ131090 ADF131081:ADF131090 ANB131081:ANB131090 AWX131081:AWX131090 BGT131081:BGT131090 BQP131081:BQP131090 CAL131081:CAL131090 CKH131081:CKH131090 CUD131081:CUD131090 DDZ131081:DDZ131090 DNV131081:DNV131090 DXR131081:DXR131090 EHN131081:EHN131090 ERJ131081:ERJ131090 FBF131081:FBF131090 FLB131081:FLB131090 FUX131081:FUX131090 GET131081:GET131090 GOP131081:GOP131090 GYL131081:GYL131090 HIH131081:HIH131090 HSD131081:HSD131090 IBZ131081:IBZ131090 ILV131081:ILV131090 IVR131081:IVR131090 JFN131081:JFN131090 JPJ131081:JPJ131090 JZF131081:JZF131090 KJB131081:KJB131090 KSX131081:KSX131090 LCT131081:LCT131090 LMP131081:LMP131090 LWL131081:LWL131090 MGH131081:MGH131090 MQD131081:MQD131090 MZZ131081:MZZ131090 NJV131081:NJV131090 NTR131081:NTR131090 ODN131081:ODN131090 ONJ131081:ONJ131090 OXF131081:OXF131090 PHB131081:PHB131090 PQX131081:PQX131090 QAT131081:QAT131090 QKP131081:QKP131090 QUL131081:QUL131090 REH131081:REH131090 ROD131081:ROD131090 RXZ131081:RXZ131090 SHV131081:SHV131090 SRR131081:SRR131090 TBN131081:TBN131090 TLJ131081:TLJ131090 TVF131081:TVF131090 UFB131081:UFB131090 UOX131081:UOX131090 UYT131081:UYT131090 VIP131081:VIP131090 VSL131081:VSL131090 WCH131081:WCH131090 WMD131081:WMD131090 WVZ131081:WVZ131090 R196620:R196629 JN196617:JN196626 TJ196617:TJ196626 ADF196617:ADF196626 ANB196617:ANB196626 AWX196617:AWX196626 BGT196617:BGT196626 BQP196617:BQP196626 CAL196617:CAL196626 CKH196617:CKH196626 CUD196617:CUD196626 DDZ196617:DDZ196626 DNV196617:DNV196626 DXR196617:DXR196626 EHN196617:EHN196626 ERJ196617:ERJ196626 FBF196617:FBF196626 FLB196617:FLB196626 FUX196617:FUX196626 GET196617:GET196626 GOP196617:GOP196626 GYL196617:GYL196626 HIH196617:HIH196626 HSD196617:HSD196626 IBZ196617:IBZ196626 ILV196617:ILV196626 IVR196617:IVR196626 JFN196617:JFN196626 JPJ196617:JPJ196626 JZF196617:JZF196626 KJB196617:KJB196626 KSX196617:KSX196626 LCT196617:LCT196626 LMP196617:LMP196626 LWL196617:LWL196626 MGH196617:MGH196626 MQD196617:MQD196626 MZZ196617:MZZ196626 NJV196617:NJV196626 NTR196617:NTR196626 ODN196617:ODN196626 ONJ196617:ONJ196626 OXF196617:OXF196626 PHB196617:PHB196626 PQX196617:PQX196626 QAT196617:QAT196626 QKP196617:QKP196626 QUL196617:QUL196626 REH196617:REH196626 ROD196617:ROD196626 RXZ196617:RXZ196626 SHV196617:SHV196626 SRR196617:SRR196626 TBN196617:TBN196626 TLJ196617:TLJ196626 TVF196617:TVF196626 UFB196617:UFB196626 UOX196617:UOX196626 UYT196617:UYT196626 VIP196617:VIP196626 VSL196617:VSL196626 WCH196617:WCH196626 WMD196617:WMD196626 WVZ196617:WVZ196626 R262156:R262165 JN262153:JN262162 TJ262153:TJ262162 ADF262153:ADF262162 ANB262153:ANB262162 AWX262153:AWX262162 BGT262153:BGT262162 BQP262153:BQP262162 CAL262153:CAL262162 CKH262153:CKH262162 CUD262153:CUD262162 DDZ262153:DDZ262162 DNV262153:DNV262162 DXR262153:DXR262162 EHN262153:EHN262162 ERJ262153:ERJ262162 FBF262153:FBF262162 FLB262153:FLB262162 FUX262153:FUX262162 GET262153:GET262162 GOP262153:GOP262162 GYL262153:GYL262162 HIH262153:HIH262162 HSD262153:HSD262162 IBZ262153:IBZ262162 ILV262153:ILV262162 IVR262153:IVR262162 JFN262153:JFN262162 JPJ262153:JPJ262162 JZF262153:JZF262162 KJB262153:KJB262162 KSX262153:KSX262162 LCT262153:LCT262162 LMP262153:LMP262162 LWL262153:LWL262162 MGH262153:MGH262162 MQD262153:MQD262162 MZZ262153:MZZ262162 NJV262153:NJV262162 NTR262153:NTR262162 ODN262153:ODN262162 ONJ262153:ONJ262162 OXF262153:OXF262162 PHB262153:PHB262162 PQX262153:PQX262162 QAT262153:QAT262162 QKP262153:QKP262162 QUL262153:QUL262162 REH262153:REH262162 ROD262153:ROD262162 RXZ262153:RXZ262162 SHV262153:SHV262162 SRR262153:SRR262162 TBN262153:TBN262162 TLJ262153:TLJ262162 TVF262153:TVF262162 UFB262153:UFB262162 UOX262153:UOX262162 UYT262153:UYT262162 VIP262153:VIP262162 VSL262153:VSL262162 WCH262153:WCH262162 WMD262153:WMD262162 WVZ262153:WVZ262162 R327692:R327701 JN327689:JN327698 TJ327689:TJ327698 ADF327689:ADF327698 ANB327689:ANB327698 AWX327689:AWX327698 BGT327689:BGT327698 BQP327689:BQP327698 CAL327689:CAL327698 CKH327689:CKH327698 CUD327689:CUD327698 DDZ327689:DDZ327698 DNV327689:DNV327698 DXR327689:DXR327698 EHN327689:EHN327698 ERJ327689:ERJ327698 FBF327689:FBF327698 FLB327689:FLB327698 FUX327689:FUX327698 GET327689:GET327698 GOP327689:GOP327698 GYL327689:GYL327698 HIH327689:HIH327698 HSD327689:HSD327698 IBZ327689:IBZ327698 ILV327689:ILV327698 IVR327689:IVR327698 JFN327689:JFN327698 JPJ327689:JPJ327698 JZF327689:JZF327698 KJB327689:KJB327698 KSX327689:KSX327698 LCT327689:LCT327698 LMP327689:LMP327698 LWL327689:LWL327698 MGH327689:MGH327698 MQD327689:MQD327698 MZZ327689:MZZ327698 NJV327689:NJV327698 NTR327689:NTR327698 ODN327689:ODN327698 ONJ327689:ONJ327698 OXF327689:OXF327698 PHB327689:PHB327698 PQX327689:PQX327698 QAT327689:QAT327698 QKP327689:QKP327698 QUL327689:QUL327698 REH327689:REH327698 ROD327689:ROD327698 RXZ327689:RXZ327698 SHV327689:SHV327698 SRR327689:SRR327698 TBN327689:TBN327698 TLJ327689:TLJ327698 TVF327689:TVF327698 UFB327689:UFB327698 UOX327689:UOX327698 UYT327689:UYT327698 VIP327689:VIP327698 VSL327689:VSL327698 WCH327689:WCH327698 WMD327689:WMD327698 WVZ327689:WVZ327698 R393228:R393237 JN393225:JN393234 TJ393225:TJ393234 ADF393225:ADF393234 ANB393225:ANB393234 AWX393225:AWX393234 BGT393225:BGT393234 BQP393225:BQP393234 CAL393225:CAL393234 CKH393225:CKH393234 CUD393225:CUD393234 DDZ393225:DDZ393234 DNV393225:DNV393234 DXR393225:DXR393234 EHN393225:EHN393234 ERJ393225:ERJ393234 FBF393225:FBF393234 FLB393225:FLB393234 FUX393225:FUX393234 GET393225:GET393234 GOP393225:GOP393234 GYL393225:GYL393234 HIH393225:HIH393234 HSD393225:HSD393234 IBZ393225:IBZ393234 ILV393225:ILV393234 IVR393225:IVR393234 JFN393225:JFN393234 JPJ393225:JPJ393234 JZF393225:JZF393234 KJB393225:KJB393234 KSX393225:KSX393234 LCT393225:LCT393234 LMP393225:LMP393234 LWL393225:LWL393234 MGH393225:MGH393234 MQD393225:MQD393234 MZZ393225:MZZ393234 NJV393225:NJV393234 NTR393225:NTR393234 ODN393225:ODN393234 ONJ393225:ONJ393234 OXF393225:OXF393234 PHB393225:PHB393234 PQX393225:PQX393234 QAT393225:QAT393234 QKP393225:QKP393234 QUL393225:QUL393234 REH393225:REH393234 ROD393225:ROD393234 RXZ393225:RXZ393234 SHV393225:SHV393234 SRR393225:SRR393234 TBN393225:TBN393234 TLJ393225:TLJ393234 TVF393225:TVF393234 UFB393225:UFB393234 UOX393225:UOX393234 UYT393225:UYT393234 VIP393225:VIP393234 VSL393225:VSL393234 WCH393225:WCH393234 WMD393225:WMD393234 WVZ393225:WVZ393234 R458764:R458773 JN458761:JN458770 TJ458761:TJ458770 ADF458761:ADF458770 ANB458761:ANB458770 AWX458761:AWX458770 BGT458761:BGT458770 BQP458761:BQP458770 CAL458761:CAL458770 CKH458761:CKH458770 CUD458761:CUD458770 DDZ458761:DDZ458770 DNV458761:DNV458770 DXR458761:DXR458770 EHN458761:EHN458770 ERJ458761:ERJ458770 FBF458761:FBF458770 FLB458761:FLB458770 FUX458761:FUX458770 GET458761:GET458770 GOP458761:GOP458770 GYL458761:GYL458770 HIH458761:HIH458770 HSD458761:HSD458770 IBZ458761:IBZ458770 ILV458761:ILV458770 IVR458761:IVR458770 JFN458761:JFN458770 JPJ458761:JPJ458770 JZF458761:JZF458770 KJB458761:KJB458770 KSX458761:KSX458770 LCT458761:LCT458770 LMP458761:LMP458770 LWL458761:LWL458770 MGH458761:MGH458770 MQD458761:MQD458770 MZZ458761:MZZ458770 NJV458761:NJV458770 NTR458761:NTR458770 ODN458761:ODN458770 ONJ458761:ONJ458770 OXF458761:OXF458770 PHB458761:PHB458770 PQX458761:PQX458770 QAT458761:QAT458770 QKP458761:QKP458770 QUL458761:QUL458770 REH458761:REH458770 ROD458761:ROD458770 RXZ458761:RXZ458770 SHV458761:SHV458770 SRR458761:SRR458770 TBN458761:TBN458770 TLJ458761:TLJ458770 TVF458761:TVF458770 UFB458761:UFB458770 UOX458761:UOX458770 UYT458761:UYT458770 VIP458761:VIP458770 VSL458761:VSL458770 WCH458761:WCH458770 WMD458761:WMD458770 WVZ458761:WVZ458770 R524300:R524309 JN524297:JN524306 TJ524297:TJ524306 ADF524297:ADF524306 ANB524297:ANB524306 AWX524297:AWX524306 BGT524297:BGT524306 BQP524297:BQP524306 CAL524297:CAL524306 CKH524297:CKH524306 CUD524297:CUD524306 DDZ524297:DDZ524306 DNV524297:DNV524306 DXR524297:DXR524306 EHN524297:EHN524306 ERJ524297:ERJ524306 FBF524297:FBF524306 FLB524297:FLB524306 FUX524297:FUX524306 GET524297:GET524306 GOP524297:GOP524306 GYL524297:GYL524306 HIH524297:HIH524306 HSD524297:HSD524306 IBZ524297:IBZ524306 ILV524297:ILV524306 IVR524297:IVR524306 JFN524297:JFN524306 JPJ524297:JPJ524306 JZF524297:JZF524306 KJB524297:KJB524306 KSX524297:KSX524306 LCT524297:LCT524306 LMP524297:LMP524306 LWL524297:LWL524306 MGH524297:MGH524306 MQD524297:MQD524306 MZZ524297:MZZ524306 NJV524297:NJV524306 NTR524297:NTR524306 ODN524297:ODN524306 ONJ524297:ONJ524306 OXF524297:OXF524306 PHB524297:PHB524306 PQX524297:PQX524306 QAT524297:QAT524306 QKP524297:QKP524306 QUL524297:QUL524306 REH524297:REH524306 ROD524297:ROD524306 RXZ524297:RXZ524306 SHV524297:SHV524306 SRR524297:SRR524306 TBN524297:TBN524306 TLJ524297:TLJ524306 TVF524297:TVF524306 UFB524297:UFB524306 UOX524297:UOX524306 UYT524297:UYT524306 VIP524297:VIP524306 VSL524297:VSL524306 WCH524297:WCH524306 WMD524297:WMD524306 WVZ524297:WVZ524306 R589836:R589845 JN589833:JN589842 TJ589833:TJ589842 ADF589833:ADF589842 ANB589833:ANB589842 AWX589833:AWX589842 BGT589833:BGT589842 BQP589833:BQP589842 CAL589833:CAL589842 CKH589833:CKH589842 CUD589833:CUD589842 DDZ589833:DDZ589842 DNV589833:DNV589842 DXR589833:DXR589842 EHN589833:EHN589842 ERJ589833:ERJ589842 FBF589833:FBF589842 FLB589833:FLB589842 FUX589833:FUX589842 GET589833:GET589842 GOP589833:GOP589842 GYL589833:GYL589842 HIH589833:HIH589842 HSD589833:HSD589842 IBZ589833:IBZ589842 ILV589833:ILV589842 IVR589833:IVR589842 JFN589833:JFN589842 JPJ589833:JPJ589842 JZF589833:JZF589842 KJB589833:KJB589842 KSX589833:KSX589842 LCT589833:LCT589842 LMP589833:LMP589842 LWL589833:LWL589842 MGH589833:MGH589842 MQD589833:MQD589842 MZZ589833:MZZ589842 NJV589833:NJV589842 NTR589833:NTR589842 ODN589833:ODN589842 ONJ589833:ONJ589842 OXF589833:OXF589842 PHB589833:PHB589842 PQX589833:PQX589842 QAT589833:QAT589842 QKP589833:QKP589842 QUL589833:QUL589842 REH589833:REH589842 ROD589833:ROD589842 RXZ589833:RXZ589842 SHV589833:SHV589842 SRR589833:SRR589842 TBN589833:TBN589842 TLJ589833:TLJ589842 TVF589833:TVF589842 UFB589833:UFB589842 UOX589833:UOX589842 UYT589833:UYT589842 VIP589833:VIP589842 VSL589833:VSL589842 WCH589833:WCH589842 WMD589833:WMD589842 WVZ589833:WVZ589842 R655372:R655381 JN655369:JN655378 TJ655369:TJ655378 ADF655369:ADF655378 ANB655369:ANB655378 AWX655369:AWX655378 BGT655369:BGT655378 BQP655369:BQP655378 CAL655369:CAL655378 CKH655369:CKH655378 CUD655369:CUD655378 DDZ655369:DDZ655378 DNV655369:DNV655378 DXR655369:DXR655378 EHN655369:EHN655378 ERJ655369:ERJ655378 FBF655369:FBF655378 FLB655369:FLB655378 FUX655369:FUX655378 GET655369:GET655378 GOP655369:GOP655378 GYL655369:GYL655378 HIH655369:HIH655378 HSD655369:HSD655378 IBZ655369:IBZ655378 ILV655369:ILV655378 IVR655369:IVR655378 JFN655369:JFN655378 JPJ655369:JPJ655378 JZF655369:JZF655378 KJB655369:KJB655378 KSX655369:KSX655378 LCT655369:LCT655378 LMP655369:LMP655378 LWL655369:LWL655378 MGH655369:MGH655378 MQD655369:MQD655378 MZZ655369:MZZ655378 NJV655369:NJV655378 NTR655369:NTR655378 ODN655369:ODN655378 ONJ655369:ONJ655378 OXF655369:OXF655378 PHB655369:PHB655378 PQX655369:PQX655378 QAT655369:QAT655378 QKP655369:QKP655378 QUL655369:QUL655378 REH655369:REH655378 ROD655369:ROD655378 RXZ655369:RXZ655378 SHV655369:SHV655378 SRR655369:SRR655378 TBN655369:TBN655378 TLJ655369:TLJ655378 TVF655369:TVF655378 UFB655369:UFB655378 UOX655369:UOX655378 UYT655369:UYT655378 VIP655369:VIP655378 VSL655369:VSL655378 WCH655369:WCH655378 WMD655369:WMD655378 WVZ655369:WVZ655378 R720908:R720917 JN720905:JN720914 TJ720905:TJ720914 ADF720905:ADF720914 ANB720905:ANB720914 AWX720905:AWX720914 BGT720905:BGT720914 BQP720905:BQP720914 CAL720905:CAL720914 CKH720905:CKH720914 CUD720905:CUD720914 DDZ720905:DDZ720914 DNV720905:DNV720914 DXR720905:DXR720914 EHN720905:EHN720914 ERJ720905:ERJ720914 FBF720905:FBF720914 FLB720905:FLB720914 FUX720905:FUX720914 GET720905:GET720914 GOP720905:GOP720914 GYL720905:GYL720914 HIH720905:HIH720914 HSD720905:HSD720914 IBZ720905:IBZ720914 ILV720905:ILV720914 IVR720905:IVR720914 JFN720905:JFN720914 JPJ720905:JPJ720914 JZF720905:JZF720914 KJB720905:KJB720914 KSX720905:KSX720914 LCT720905:LCT720914 LMP720905:LMP720914 LWL720905:LWL720914 MGH720905:MGH720914 MQD720905:MQD720914 MZZ720905:MZZ720914 NJV720905:NJV720914 NTR720905:NTR720914 ODN720905:ODN720914 ONJ720905:ONJ720914 OXF720905:OXF720914 PHB720905:PHB720914 PQX720905:PQX720914 QAT720905:QAT720914 QKP720905:QKP720914 QUL720905:QUL720914 REH720905:REH720914 ROD720905:ROD720914 RXZ720905:RXZ720914 SHV720905:SHV720914 SRR720905:SRR720914 TBN720905:TBN720914 TLJ720905:TLJ720914 TVF720905:TVF720914 UFB720905:UFB720914 UOX720905:UOX720914 UYT720905:UYT720914 VIP720905:VIP720914 VSL720905:VSL720914 WCH720905:WCH720914 WMD720905:WMD720914 WVZ720905:WVZ720914 R786444:R786453 JN786441:JN786450 TJ786441:TJ786450 ADF786441:ADF786450 ANB786441:ANB786450 AWX786441:AWX786450 BGT786441:BGT786450 BQP786441:BQP786450 CAL786441:CAL786450 CKH786441:CKH786450 CUD786441:CUD786450 DDZ786441:DDZ786450 DNV786441:DNV786450 DXR786441:DXR786450 EHN786441:EHN786450 ERJ786441:ERJ786450 FBF786441:FBF786450 FLB786441:FLB786450 FUX786441:FUX786450 GET786441:GET786450 GOP786441:GOP786450 GYL786441:GYL786450 HIH786441:HIH786450 HSD786441:HSD786450 IBZ786441:IBZ786450 ILV786441:ILV786450 IVR786441:IVR786450 JFN786441:JFN786450 JPJ786441:JPJ786450 JZF786441:JZF786450 KJB786441:KJB786450 KSX786441:KSX786450 LCT786441:LCT786450 LMP786441:LMP786450 LWL786441:LWL786450 MGH786441:MGH786450 MQD786441:MQD786450 MZZ786441:MZZ786450 NJV786441:NJV786450 NTR786441:NTR786450 ODN786441:ODN786450 ONJ786441:ONJ786450 OXF786441:OXF786450 PHB786441:PHB786450 PQX786441:PQX786450 QAT786441:QAT786450 QKP786441:QKP786450 QUL786441:QUL786450 REH786441:REH786450 ROD786441:ROD786450 RXZ786441:RXZ786450 SHV786441:SHV786450 SRR786441:SRR786450 TBN786441:TBN786450 TLJ786441:TLJ786450 TVF786441:TVF786450 UFB786441:UFB786450 UOX786441:UOX786450 UYT786441:UYT786450 VIP786441:VIP786450 VSL786441:VSL786450 WCH786441:WCH786450 WMD786441:WMD786450 WVZ786441:WVZ786450 R851980:R851989 JN851977:JN851986 TJ851977:TJ851986 ADF851977:ADF851986 ANB851977:ANB851986 AWX851977:AWX851986 BGT851977:BGT851986 BQP851977:BQP851986 CAL851977:CAL851986 CKH851977:CKH851986 CUD851977:CUD851986 DDZ851977:DDZ851986 DNV851977:DNV851986 DXR851977:DXR851986 EHN851977:EHN851986 ERJ851977:ERJ851986 FBF851977:FBF851986 FLB851977:FLB851986 FUX851977:FUX851986 GET851977:GET851986 GOP851977:GOP851986 GYL851977:GYL851986 HIH851977:HIH851986 HSD851977:HSD851986 IBZ851977:IBZ851986 ILV851977:ILV851986 IVR851977:IVR851986 JFN851977:JFN851986 JPJ851977:JPJ851986 JZF851977:JZF851986 KJB851977:KJB851986 KSX851977:KSX851986 LCT851977:LCT851986 LMP851977:LMP851986 LWL851977:LWL851986 MGH851977:MGH851986 MQD851977:MQD851986 MZZ851977:MZZ851986 NJV851977:NJV851986 NTR851977:NTR851986 ODN851977:ODN851986 ONJ851977:ONJ851986 OXF851977:OXF851986 PHB851977:PHB851986 PQX851977:PQX851986 QAT851977:QAT851986 QKP851977:QKP851986 QUL851977:QUL851986 REH851977:REH851986 ROD851977:ROD851986 RXZ851977:RXZ851986 SHV851977:SHV851986 SRR851977:SRR851986 TBN851977:TBN851986 TLJ851977:TLJ851986 TVF851977:TVF851986 UFB851977:UFB851986 UOX851977:UOX851986 UYT851977:UYT851986 VIP851977:VIP851986 VSL851977:VSL851986 WCH851977:WCH851986 WMD851977:WMD851986 WVZ851977:WVZ851986 R917516:R917525 JN917513:JN917522 TJ917513:TJ917522 ADF917513:ADF917522 ANB917513:ANB917522 AWX917513:AWX917522 BGT917513:BGT917522 BQP917513:BQP917522 CAL917513:CAL917522 CKH917513:CKH917522 CUD917513:CUD917522 DDZ917513:DDZ917522 DNV917513:DNV917522 DXR917513:DXR917522 EHN917513:EHN917522 ERJ917513:ERJ917522 FBF917513:FBF917522 FLB917513:FLB917522 FUX917513:FUX917522 GET917513:GET917522 GOP917513:GOP917522 GYL917513:GYL917522 HIH917513:HIH917522 HSD917513:HSD917522 IBZ917513:IBZ917522 ILV917513:ILV917522 IVR917513:IVR917522 JFN917513:JFN917522 JPJ917513:JPJ917522 JZF917513:JZF917522 KJB917513:KJB917522 KSX917513:KSX917522 LCT917513:LCT917522 LMP917513:LMP917522 LWL917513:LWL917522 MGH917513:MGH917522 MQD917513:MQD917522 MZZ917513:MZZ917522 NJV917513:NJV917522 NTR917513:NTR917522 ODN917513:ODN917522 ONJ917513:ONJ917522 OXF917513:OXF917522 PHB917513:PHB917522 PQX917513:PQX917522 QAT917513:QAT917522 QKP917513:QKP917522 QUL917513:QUL917522 REH917513:REH917522 ROD917513:ROD917522 RXZ917513:RXZ917522 SHV917513:SHV917522 SRR917513:SRR917522 TBN917513:TBN917522 TLJ917513:TLJ917522 TVF917513:TVF917522 UFB917513:UFB917522 UOX917513:UOX917522 UYT917513:UYT917522 VIP917513:VIP917522 VSL917513:VSL917522 WCH917513:WCH917522 WMD917513:WMD917522 WVZ917513:WVZ917522 R983052:R983061 JN983049:JN983058 TJ983049:TJ983058 ADF983049:ADF983058 ANB983049:ANB983058 AWX983049:AWX983058 BGT983049:BGT983058 BQP983049:BQP983058 CAL983049:CAL983058 CKH983049:CKH983058 CUD983049:CUD983058 DDZ983049:DDZ983058 DNV983049:DNV983058 DXR983049:DXR983058 EHN983049:EHN983058 ERJ983049:ERJ983058 FBF983049:FBF983058 FLB983049:FLB983058 FUX983049:FUX983058 GET983049:GET983058 GOP983049:GOP983058 GYL983049:GYL983058 HIH983049:HIH983058 HSD983049:HSD983058 IBZ983049:IBZ983058 ILV983049:ILV983058 IVR983049:IVR983058 JFN983049:JFN983058 JPJ983049:JPJ983058 JZF983049:JZF983058 KJB983049:KJB983058 KSX983049:KSX983058 LCT983049:LCT983058 LMP983049:LMP983058 LWL983049:LWL983058 MGH983049:MGH983058 MQD983049:MQD983058 MZZ983049:MZZ983058 NJV983049:NJV983058 NTR983049:NTR983058 ODN983049:ODN983058 ONJ983049:ONJ983058 OXF983049:OXF983058 PHB983049:PHB983058 PQX983049:PQX983058 QAT983049:QAT983058 QKP983049:QKP983058 QUL983049:QUL983058 REH983049:REH983058 ROD983049:ROD983058 RXZ983049:RXZ983058 SHV983049:SHV983058 SRR983049:SRR983058 TBN983049:TBN983058 TLJ983049:TLJ983058 TVF983049:TVF983058 UFB983049:UFB983058 UOX983049:UOX983058 UYT983049:UYT983058 VIP983049:VIP983058 VSL983049:VSL983058 WCH983049:WCH983058 WMD983049:WMD983058 N16:N25" xr:uid="{00000000-0002-0000-2D00-000008000000}"/>
    <dataValidation type="whole" showInputMessage="1" showErrorMessage="1" errorTitle="Eingabefehler" error="Summe Spalten T+U+Z+AE darf nicht größer als Summe Spalten O+P (Patientenrückmeldungen) sein." sqref="WWM983049:WWM983058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5:KA65554 TW65545:TW65554 ADS65545:ADS65554 ANO65545:ANO65554 AXK65545:AXK65554 BHG65545:BHG65554 BRC65545:BRC65554 CAY65545:CAY65554 CKU65545:CKU65554 CUQ65545:CUQ65554 DEM65545:DEM65554 DOI65545:DOI65554 DYE65545:DYE65554 EIA65545:EIA65554 ERW65545:ERW65554 FBS65545:FBS65554 FLO65545:FLO65554 FVK65545:FVK65554 GFG65545:GFG65554 GPC65545:GPC65554 GYY65545:GYY65554 HIU65545:HIU65554 HSQ65545:HSQ65554 ICM65545:ICM65554 IMI65545:IMI65554 IWE65545:IWE65554 JGA65545:JGA65554 JPW65545:JPW65554 JZS65545:JZS65554 KJO65545:KJO65554 KTK65545:KTK65554 LDG65545:LDG65554 LNC65545:LNC65554 LWY65545:LWY65554 MGU65545:MGU65554 MQQ65545:MQQ65554 NAM65545:NAM65554 NKI65545:NKI65554 NUE65545:NUE65554 OEA65545:OEA65554 ONW65545:ONW65554 OXS65545:OXS65554 PHO65545:PHO65554 PRK65545:PRK65554 QBG65545:QBG65554 QLC65545:QLC65554 QUY65545:QUY65554 REU65545:REU65554 ROQ65545:ROQ65554 RYM65545:RYM65554 SII65545:SII65554 SSE65545:SSE65554 TCA65545:TCA65554 TLW65545:TLW65554 TVS65545:TVS65554 UFO65545:UFO65554 UPK65545:UPK65554 UZG65545:UZG65554 VJC65545:VJC65554 VSY65545:VSY65554 WCU65545:WCU65554 WMQ65545:WMQ65554 WWM65545:WWM65554 KA131081:KA131090 TW131081:TW131090 ADS131081:ADS131090 ANO131081:ANO131090 AXK131081:AXK131090 BHG131081:BHG131090 BRC131081:BRC131090 CAY131081:CAY131090 CKU131081:CKU131090 CUQ131081:CUQ131090 DEM131081:DEM131090 DOI131081:DOI131090 DYE131081:DYE131090 EIA131081:EIA131090 ERW131081:ERW131090 FBS131081:FBS131090 FLO131081:FLO131090 FVK131081:FVK131090 GFG131081:GFG131090 GPC131081:GPC131090 GYY131081:GYY131090 HIU131081:HIU131090 HSQ131081:HSQ131090 ICM131081:ICM131090 IMI131081:IMI131090 IWE131081:IWE131090 JGA131081:JGA131090 JPW131081:JPW131090 JZS131081:JZS131090 KJO131081:KJO131090 KTK131081:KTK131090 LDG131081:LDG131090 LNC131081:LNC131090 LWY131081:LWY131090 MGU131081:MGU131090 MQQ131081:MQQ131090 NAM131081:NAM131090 NKI131081:NKI131090 NUE131081:NUE131090 OEA131081:OEA131090 ONW131081:ONW131090 OXS131081:OXS131090 PHO131081:PHO131090 PRK131081:PRK131090 QBG131081:QBG131090 QLC131081:QLC131090 QUY131081:QUY131090 REU131081:REU131090 ROQ131081:ROQ131090 RYM131081:RYM131090 SII131081:SII131090 SSE131081:SSE131090 TCA131081:TCA131090 TLW131081:TLW131090 TVS131081:TVS131090 UFO131081:UFO131090 UPK131081:UPK131090 UZG131081:UZG131090 VJC131081:VJC131090 VSY131081:VSY131090 WCU131081:WCU131090 WMQ131081:WMQ131090 WWM131081:WWM131090 KA196617:KA196626 TW196617:TW196626 ADS196617:ADS196626 ANO196617:ANO196626 AXK196617:AXK196626 BHG196617:BHG196626 BRC196617:BRC196626 CAY196617:CAY196626 CKU196617:CKU196626 CUQ196617:CUQ196626 DEM196617:DEM196626 DOI196617:DOI196626 DYE196617:DYE196626 EIA196617:EIA196626 ERW196617:ERW196626 FBS196617:FBS196626 FLO196617:FLO196626 FVK196617:FVK196626 GFG196617:GFG196626 GPC196617:GPC196626 GYY196617:GYY196626 HIU196617:HIU196626 HSQ196617:HSQ196626 ICM196617:ICM196626 IMI196617:IMI196626 IWE196617:IWE196626 JGA196617:JGA196626 JPW196617:JPW196626 JZS196617:JZS196626 KJO196617:KJO196626 KTK196617:KTK196626 LDG196617:LDG196626 LNC196617:LNC196626 LWY196617:LWY196626 MGU196617:MGU196626 MQQ196617:MQQ196626 NAM196617:NAM196626 NKI196617:NKI196626 NUE196617:NUE196626 OEA196617:OEA196626 ONW196617:ONW196626 OXS196617:OXS196626 PHO196617:PHO196626 PRK196617:PRK196626 QBG196617:QBG196626 QLC196617:QLC196626 QUY196617:QUY196626 REU196617:REU196626 ROQ196617:ROQ196626 RYM196617:RYM196626 SII196617:SII196626 SSE196617:SSE196626 TCA196617:TCA196626 TLW196617:TLW196626 TVS196617:TVS196626 UFO196617:UFO196626 UPK196617:UPK196626 UZG196617:UZG196626 VJC196617:VJC196626 VSY196617:VSY196626 WCU196617:WCU196626 WMQ196617:WMQ196626 WWM196617:WWM196626 KA262153:KA262162 TW262153:TW262162 ADS262153:ADS262162 ANO262153:ANO262162 AXK262153:AXK262162 BHG262153:BHG262162 BRC262153:BRC262162 CAY262153:CAY262162 CKU262153:CKU262162 CUQ262153:CUQ262162 DEM262153:DEM262162 DOI262153:DOI262162 DYE262153:DYE262162 EIA262153:EIA262162 ERW262153:ERW262162 FBS262153:FBS262162 FLO262153:FLO262162 FVK262153:FVK262162 GFG262153:GFG262162 GPC262153:GPC262162 GYY262153:GYY262162 HIU262153:HIU262162 HSQ262153:HSQ262162 ICM262153:ICM262162 IMI262153:IMI262162 IWE262153:IWE262162 JGA262153:JGA262162 JPW262153:JPW262162 JZS262153:JZS262162 KJO262153:KJO262162 KTK262153:KTK262162 LDG262153:LDG262162 LNC262153:LNC262162 LWY262153:LWY262162 MGU262153:MGU262162 MQQ262153:MQQ262162 NAM262153:NAM262162 NKI262153:NKI262162 NUE262153:NUE262162 OEA262153:OEA262162 ONW262153:ONW262162 OXS262153:OXS262162 PHO262153:PHO262162 PRK262153:PRK262162 QBG262153:QBG262162 QLC262153:QLC262162 QUY262153:QUY262162 REU262153:REU262162 ROQ262153:ROQ262162 RYM262153:RYM262162 SII262153:SII262162 SSE262153:SSE262162 TCA262153:TCA262162 TLW262153:TLW262162 TVS262153:TVS262162 UFO262153:UFO262162 UPK262153:UPK262162 UZG262153:UZG262162 VJC262153:VJC262162 VSY262153:VSY262162 WCU262153:WCU262162 WMQ262153:WMQ262162 WWM262153:WWM262162 KA327689:KA327698 TW327689:TW327698 ADS327689:ADS327698 ANO327689:ANO327698 AXK327689:AXK327698 BHG327689:BHG327698 BRC327689:BRC327698 CAY327689:CAY327698 CKU327689:CKU327698 CUQ327689:CUQ327698 DEM327689:DEM327698 DOI327689:DOI327698 DYE327689:DYE327698 EIA327689:EIA327698 ERW327689:ERW327698 FBS327689:FBS327698 FLO327689:FLO327698 FVK327689:FVK327698 GFG327689:GFG327698 GPC327689:GPC327698 GYY327689:GYY327698 HIU327689:HIU327698 HSQ327689:HSQ327698 ICM327689:ICM327698 IMI327689:IMI327698 IWE327689:IWE327698 JGA327689:JGA327698 JPW327689:JPW327698 JZS327689:JZS327698 KJO327689:KJO327698 KTK327689:KTK327698 LDG327689:LDG327698 LNC327689:LNC327698 LWY327689:LWY327698 MGU327689:MGU327698 MQQ327689:MQQ327698 NAM327689:NAM327698 NKI327689:NKI327698 NUE327689:NUE327698 OEA327689:OEA327698 ONW327689:ONW327698 OXS327689:OXS327698 PHO327689:PHO327698 PRK327689:PRK327698 QBG327689:QBG327698 QLC327689:QLC327698 QUY327689:QUY327698 REU327689:REU327698 ROQ327689:ROQ327698 RYM327689:RYM327698 SII327689:SII327698 SSE327689:SSE327698 TCA327689:TCA327698 TLW327689:TLW327698 TVS327689:TVS327698 UFO327689:UFO327698 UPK327689:UPK327698 UZG327689:UZG327698 VJC327689:VJC327698 VSY327689:VSY327698 WCU327689:WCU327698 WMQ327689:WMQ327698 WWM327689:WWM327698 KA393225:KA393234 TW393225:TW393234 ADS393225:ADS393234 ANO393225:ANO393234 AXK393225:AXK393234 BHG393225:BHG393234 BRC393225:BRC393234 CAY393225:CAY393234 CKU393225:CKU393234 CUQ393225:CUQ393234 DEM393225:DEM393234 DOI393225:DOI393234 DYE393225:DYE393234 EIA393225:EIA393234 ERW393225:ERW393234 FBS393225:FBS393234 FLO393225:FLO393234 FVK393225:FVK393234 GFG393225:GFG393234 GPC393225:GPC393234 GYY393225:GYY393234 HIU393225:HIU393234 HSQ393225:HSQ393234 ICM393225:ICM393234 IMI393225:IMI393234 IWE393225:IWE393234 JGA393225:JGA393234 JPW393225:JPW393234 JZS393225:JZS393234 KJO393225:KJO393234 KTK393225:KTK393234 LDG393225:LDG393234 LNC393225:LNC393234 LWY393225:LWY393234 MGU393225:MGU393234 MQQ393225:MQQ393234 NAM393225:NAM393234 NKI393225:NKI393234 NUE393225:NUE393234 OEA393225:OEA393234 ONW393225:ONW393234 OXS393225:OXS393234 PHO393225:PHO393234 PRK393225:PRK393234 QBG393225:QBG393234 QLC393225:QLC393234 QUY393225:QUY393234 REU393225:REU393234 ROQ393225:ROQ393234 RYM393225:RYM393234 SII393225:SII393234 SSE393225:SSE393234 TCA393225:TCA393234 TLW393225:TLW393234 TVS393225:TVS393234 UFO393225:UFO393234 UPK393225:UPK393234 UZG393225:UZG393234 VJC393225:VJC393234 VSY393225:VSY393234 WCU393225:WCU393234 WMQ393225:WMQ393234 WWM393225:WWM393234 KA458761:KA458770 TW458761:TW458770 ADS458761:ADS458770 ANO458761:ANO458770 AXK458761:AXK458770 BHG458761:BHG458770 BRC458761:BRC458770 CAY458761:CAY458770 CKU458761:CKU458770 CUQ458761:CUQ458770 DEM458761:DEM458770 DOI458761:DOI458770 DYE458761:DYE458770 EIA458761:EIA458770 ERW458761:ERW458770 FBS458761:FBS458770 FLO458761:FLO458770 FVK458761:FVK458770 GFG458761:GFG458770 GPC458761:GPC458770 GYY458761:GYY458770 HIU458761:HIU458770 HSQ458761:HSQ458770 ICM458761:ICM458770 IMI458761:IMI458770 IWE458761:IWE458770 JGA458761:JGA458770 JPW458761:JPW458770 JZS458761:JZS458770 KJO458761:KJO458770 KTK458761:KTK458770 LDG458761:LDG458770 LNC458761:LNC458770 LWY458761:LWY458770 MGU458761:MGU458770 MQQ458761:MQQ458770 NAM458761:NAM458770 NKI458761:NKI458770 NUE458761:NUE458770 OEA458761:OEA458770 ONW458761:ONW458770 OXS458761:OXS458770 PHO458761:PHO458770 PRK458761:PRK458770 QBG458761:QBG458770 QLC458761:QLC458770 QUY458761:QUY458770 REU458761:REU458770 ROQ458761:ROQ458770 RYM458761:RYM458770 SII458761:SII458770 SSE458761:SSE458770 TCA458761:TCA458770 TLW458761:TLW458770 TVS458761:TVS458770 UFO458761:UFO458770 UPK458761:UPK458770 UZG458761:UZG458770 VJC458761:VJC458770 VSY458761:VSY458770 WCU458761:WCU458770 WMQ458761:WMQ458770 WWM458761:WWM458770 KA524297:KA524306 TW524297:TW524306 ADS524297:ADS524306 ANO524297:ANO524306 AXK524297:AXK524306 BHG524297:BHG524306 BRC524297:BRC524306 CAY524297:CAY524306 CKU524297:CKU524306 CUQ524297:CUQ524306 DEM524297:DEM524306 DOI524297:DOI524306 DYE524297:DYE524306 EIA524297:EIA524306 ERW524297:ERW524306 FBS524297:FBS524306 FLO524297:FLO524306 FVK524297:FVK524306 GFG524297:GFG524306 GPC524297:GPC524306 GYY524297:GYY524306 HIU524297:HIU524306 HSQ524297:HSQ524306 ICM524297:ICM524306 IMI524297:IMI524306 IWE524297:IWE524306 JGA524297:JGA524306 JPW524297:JPW524306 JZS524297:JZS524306 KJO524297:KJO524306 KTK524297:KTK524306 LDG524297:LDG524306 LNC524297:LNC524306 LWY524297:LWY524306 MGU524297:MGU524306 MQQ524297:MQQ524306 NAM524297:NAM524306 NKI524297:NKI524306 NUE524297:NUE524306 OEA524297:OEA524306 ONW524297:ONW524306 OXS524297:OXS524306 PHO524297:PHO524306 PRK524297:PRK524306 QBG524297:QBG524306 QLC524297:QLC524306 QUY524297:QUY524306 REU524297:REU524306 ROQ524297:ROQ524306 RYM524297:RYM524306 SII524297:SII524306 SSE524297:SSE524306 TCA524297:TCA524306 TLW524297:TLW524306 TVS524297:TVS524306 UFO524297:UFO524306 UPK524297:UPK524306 UZG524297:UZG524306 VJC524297:VJC524306 VSY524297:VSY524306 WCU524297:WCU524306 WMQ524297:WMQ524306 WWM524297:WWM524306 KA589833:KA589842 TW589833:TW589842 ADS589833:ADS589842 ANO589833:ANO589842 AXK589833:AXK589842 BHG589833:BHG589842 BRC589833:BRC589842 CAY589833:CAY589842 CKU589833:CKU589842 CUQ589833:CUQ589842 DEM589833:DEM589842 DOI589833:DOI589842 DYE589833:DYE589842 EIA589833:EIA589842 ERW589833:ERW589842 FBS589833:FBS589842 FLO589833:FLO589842 FVK589833:FVK589842 GFG589833:GFG589842 GPC589833:GPC589842 GYY589833:GYY589842 HIU589833:HIU589842 HSQ589833:HSQ589842 ICM589833:ICM589842 IMI589833:IMI589842 IWE589833:IWE589842 JGA589833:JGA589842 JPW589833:JPW589842 JZS589833:JZS589842 KJO589833:KJO589842 KTK589833:KTK589842 LDG589833:LDG589842 LNC589833:LNC589842 LWY589833:LWY589842 MGU589833:MGU589842 MQQ589833:MQQ589842 NAM589833:NAM589842 NKI589833:NKI589842 NUE589833:NUE589842 OEA589833:OEA589842 ONW589833:ONW589842 OXS589833:OXS589842 PHO589833:PHO589842 PRK589833:PRK589842 QBG589833:QBG589842 QLC589833:QLC589842 QUY589833:QUY589842 REU589833:REU589842 ROQ589833:ROQ589842 RYM589833:RYM589842 SII589833:SII589842 SSE589833:SSE589842 TCA589833:TCA589842 TLW589833:TLW589842 TVS589833:TVS589842 UFO589833:UFO589842 UPK589833:UPK589842 UZG589833:UZG589842 VJC589833:VJC589842 VSY589833:VSY589842 WCU589833:WCU589842 WMQ589833:WMQ589842 WWM589833:WWM589842 KA655369:KA655378 TW655369:TW655378 ADS655369:ADS655378 ANO655369:ANO655378 AXK655369:AXK655378 BHG655369:BHG655378 BRC655369:BRC655378 CAY655369:CAY655378 CKU655369:CKU655378 CUQ655369:CUQ655378 DEM655369:DEM655378 DOI655369:DOI655378 DYE655369:DYE655378 EIA655369:EIA655378 ERW655369:ERW655378 FBS655369:FBS655378 FLO655369:FLO655378 FVK655369:FVK655378 GFG655369:GFG655378 GPC655369:GPC655378 GYY655369:GYY655378 HIU655369:HIU655378 HSQ655369:HSQ655378 ICM655369:ICM655378 IMI655369:IMI655378 IWE655369:IWE655378 JGA655369:JGA655378 JPW655369:JPW655378 JZS655369:JZS655378 KJO655369:KJO655378 KTK655369:KTK655378 LDG655369:LDG655378 LNC655369:LNC655378 LWY655369:LWY655378 MGU655369:MGU655378 MQQ655369:MQQ655378 NAM655369:NAM655378 NKI655369:NKI655378 NUE655369:NUE655378 OEA655369:OEA655378 ONW655369:ONW655378 OXS655369:OXS655378 PHO655369:PHO655378 PRK655369:PRK655378 QBG655369:QBG655378 QLC655369:QLC655378 QUY655369:QUY655378 REU655369:REU655378 ROQ655369:ROQ655378 RYM655369:RYM655378 SII655369:SII655378 SSE655369:SSE655378 TCA655369:TCA655378 TLW655369:TLW655378 TVS655369:TVS655378 UFO655369:UFO655378 UPK655369:UPK655378 UZG655369:UZG655378 VJC655369:VJC655378 VSY655369:VSY655378 WCU655369:WCU655378 WMQ655369:WMQ655378 WWM655369:WWM655378 KA720905:KA720914 TW720905:TW720914 ADS720905:ADS720914 ANO720905:ANO720914 AXK720905:AXK720914 BHG720905:BHG720914 BRC720905:BRC720914 CAY720905:CAY720914 CKU720905:CKU720914 CUQ720905:CUQ720914 DEM720905:DEM720914 DOI720905:DOI720914 DYE720905:DYE720914 EIA720905:EIA720914 ERW720905:ERW720914 FBS720905:FBS720914 FLO720905:FLO720914 FVK720905:FVK720914 GFG720905:GFG720914 GPC720905:GPC720914 GYY720905:GYY720914 HIU720905:HIU720914 HSQ720905:HSQ720914 ICM720905:ICM720914 IMI720905:IMI720914 IWE720905:IWE720914 JGA720905:JGA720914 JPW720905:JPW720914 JZS720905:JZS720914 KJO720905:KJO720914 KTK720905:KTK720914 LDG720905:LDG720914 LNC720905:LNC720914 LWY720905:LWY720914 MGU720905:MGU720914 MQQ720905:MQQ720914 NAM720905:NAM720914 NKI720905:NKI720914 NUE720905:NUE720914 OEA720905:OEA720914 ONW720905:ONW720914 OXS720905:OXS720914 PHO720905:PHO720914 PRK720905:PRK720914 QBG720905:QBG720914 QLC720905:QLC720914 QUY720905:QUY720914 REU720905:REU720914 ROQ720905:ROQ720914 RYM720905:RYM720914 SII720905:SII720914 SSE720905:SSE720914 TCA720905:TCA720914 TLW720905:TLW720914 TVS720905:TVS720914 UFO720905:UFO720914 UPK720905:UPK720914 UZG720905:UZG720914 VJC720905:VJC720914 VSY720905:VSY720914 WCU720905:WCU720914 WMQ720905:WMQ720914 WWM720905:WWM720914 KA786441:KA786450 TW786441:TW786450 ADS786441:ADS786450 ANO786441:ANO786450 AXK786441:AXK786450 BHG786441:BHG786450 BRC786441:BRC786450 CAY786441:CAY786450 CKU786441:CKU786450 CUQ786441:CUQ786450 DEM786441:DEM786450 DOI786441:DOI786450 DYE786441:DYE786450 EIA786441:EIA786450 ERW786441:ERW786450 FBS786441:FBS786450 FLO786441:FLO786450 FVK786441:FVK786450 GFG786441:GFG786450 GPC786441:GPC786450 GYY786441:GYY786450 HIU786441:HIU786450 HSQ786441:HSQ786450 ICM786441:ICM786450 IMI786441:IMI786450 IWE786441:IWE786450 JGA786441:JGA786450 JPW786441:JPW786450 JZS786441:JZS786450 KJO786441:KJO786450 KTK786441:KTK786450 LDG786441:LDG786450 LNC786441:LNC786450 LWY786441:LWY786450 MGU786441:MGU786450 MQQ786441:MQQ786450 NAM786441:NAM786450 NKI786441:NKI786450 NUE786441:NUE786450 OEA786441:OEA786450 ONW786441:ONW786450 OXS786441:OXS786450 PHO786441:PHO786450 PRK786441:PRK786450 QBG786441:QBG786450 QLC786441:QLC786450 QUY786441:QUY786450 REU786441:REU786450 ROQ786441:ROQ786450 RYM786441:RYM786450 SII786441:SII786450 SSE786441:SSE786450 TCA786441:TCA786450 TLW786441:TLW786450 TVS786441:TVS786450 UFO786441:UFO786450 UPK786441:UPK786450 UZG786441:UZG786450 VJC786441:VJC786450 VSY786441:VSY786450 WCU786441:WCU786450 WMQ786441:WMQ786450 WWM786441:WWM786450 KA851977:KA851986 TW851977:TW851986 ADS851977:ADS851986 ANO851977:ANO851986 AXK851977:AXK851986 BHG851977:BHG851986 BRC851977:BRC851986 CAY851977:CAY851986 CKU851977:CKU851986 CUQ851977:CUQ851986 DEM851977:DEM851986 DOI851977:DOI851986 DYE851977:DYE851986 EIA851977:EIA851986 ERW851977:ERW851986 FBS851977:FBS851986 FLO851977:FLO851986 FVK851977:FVK851986 GFG851977:GFG851986 GPC851977:GPC851986 GYY851977:GYY851986 HIU851977:HIU851986 HSQ851977:HSQ851986 ICM851977:ICM851986 IMI851977:IMI851986 IWE851977:IWE851986 JGA851977:JGA851986 JPW851977:JPW851986 JZS851977:JZS851986 KJO851977:KJO851986 KTK851977:KTK851986 LDG851977:LDG851986 LNC851977:LNC851986 LWY851977:LWY851986 MGU851977:MGU851986 MQQ851977:MQQ851986 NAM851977:NAM851986 NKI851977:NKI851986 NUE851977:NUE851986 OEA851977:OEA851986 ONW851977:ONW851986 OXS851977:OXS851986 PHO851977:PHO851986 PRK851977:PRK851986 QBG851977:QBG851986 QLC851977:QLC851986 QUY851977:QUY851986 REU851977:REU851986 ROQ851977:ROQ851986 RYM851977:RYM851986 SII851977:SII851986 SSE851977:SSE851986 TCA851977:TCA851986 TLW851977:TLW851986 TVS851977:TVS851986 UFO851977:UFO851986 UPK851977:UPK851986 UZG851977:UZG851986 VJC851977:VJC851986 VSY851977:VSY851986 WCU851977:WCU851986 WMQ851977:WMQ851986 WWM851977:WWM851986 KA917513:KA917522 TW917513:TW917522 ADS917513:ADS917522 ANO917513:ANO917522 AXK917513:AXK917522 BHG917513:BHG917522 BRC917513:BRC917522 CAY917513:CAY917522 CKU917513:CKU917522 CUQ917513:CUQ917522 DEM917513:DEM917522 DOI917513:DOI917522 DYE917513:DYE917522 EIA917513:EIA917522 ERW917513:ERW917522 FBS917513:FBS917522 FLO917513:FLO917522 FVK917513:FVK917522 GFG917513:GFG917522 GPC917513:GPC917522 GYY917513:GYY917522 HIU917513:HIU917522 HSQ917513:HSQ917522 ICM917513:ICM917522 IMI917513:IMI917522 IWE917513:IWE917522 JGA917513:JGA917522 JPW917513:JPW917522 JZS917513:JZS917522 KJO917513:KJO917522 KTK917513:KTK917522 LDG917513:LDG917522 LNC917513:LNC917522 LWY917513:LWY917522 MGU917513:MGU917522 MQQ917513:MQQ917522 NAM917513:NAM917522 NKI917513:NKI917522 NUE917513:NUE917522 OEA917513:OEA917522 ONW917513:ONW917522 OXS917513:OXS917522 PHO917513:PHO917522 PRK917513:PRK917522 QBG917513:QBG917522 QLC917513:QLC917522 QUY917513:QUY917522 REU917513:REU917522 ROQ917513:ROQ917522 RYM917513:RYM917522 SII917513:SII917522 SSE917513:SSE917522 TCA917513:TCA917522 TLW917513:TLW917522 TVS917513:TVS917522 UFO917513:UFO917522 UPK917513:UPK917522 UZG917513:UZG917522 VJC917513:VJC917522 VSY917513:VSY917522 WCU917513:WCU917522 WMQ917513:WMQ917522 WWM917513:WWM917522 KA983049:KA983058 TW983049:TW983058 ADS983049:ADS983058 ANO983049:ANO983058 AXK983049:AXK983058 BHG983049:BHG983058 BRC983049:BRC983058 CAY983049:CAY983058 CKU983049:CKU983058 CUQ983049:CUQ983058 DEM983049:DEM983058 DOI983049:DOI983058 DYE983049:DYE983058 EIA983049:EIA983058 ERW983049:ERW983058 FBS983049:FBS983058 FLO983049:FLO983058 FVK983049:FVK983058 GFG983049:GFG983058 GPC983049:GPC983058 GYY983049:GYY983058 HIU983049:HIU983058 HSQ983049:HSQ983058 ICM983049:ICM983058 IMI983049:IMI983058 IWE983049:IWE983058 JGA983049:JGA983058 JPW983049:JPW983058 JZS983049:JZS983058 KJO983049:KJO983058 KTK983049:KTK983058 LDG983049:LDG983058 LNC983049:LNC983058 LWY983049:LWY983058 MGU983049:MGU983058 MQQ983049:MQQ983058 NAM983049:NAM983058 NKI983049:NKI983058 NUE983049:NUE983058 OEA983049:OEA983058 ONW983049:ONW983058 OXS983049:OXS983058 PHO983049:PHO983058 PRK983049:PRK983058 QBG983049:QBG983058 QLC983049:QLC983058 QUY983049:QUY983058 REU983049:REU983058 ROQ983049:ROQ983058 RYM983049:RYM983058 SII983049:SII983058 SSE983049:SSE983058 TCA983049:TCA983058 TLW983049:TLW983058 TVS983049:TVS983058 UFO983049:UFO983058 UPK983049:UPK983058 UZG983049:UZG983058 VJC983049:VJC983058 VSY983049:VSY983058 WCU983049:WCU983058 WMQ983049:WMQ983058 AE16:AE25" xr:uid="{00000000-0002-0000-2D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3:K65562 IZ65545:JG65554 SV65545:TC65554 ACR65545:ACY65554 AMN65545:AMU65554 AWJ65545:AWQ65554 BGF65545:BGM65554 BQB65545:BQI65554 BZX65545:CAE65554 CJT65545:CKA65554 CTP65545:CTW65554 DDL65545:DDS65554 DNH65545:DNO65554 DXD65545:DXK65554 EGZ65545:EHG65554 EQV65545:ERC65554 FAR65545:FAY65554 FKN65545:FKU65554 FUJ65545:FUQ65554 GEF65545:GEM65554 GOB65545:GOI65554 GXX65545:GYE65554 HHT65545:HIA65554 HRP65545:HRW65554 IBL65545:IBS65554 ILH65545:ILO65554 IVD65545:IVK65554 JEZ65545:JFG65554 JOV65545:JPC65554 JYR65545:JYY65554 KIN65545:KIU65554 KSJ65545:KSQ65554 LCF65545:LCM65554 LMB65545:LMI65554 LVX65545:LWE65554 MFT65545:MGA65554 MPP65545:MPW65554 MZL65545:MZS65554 NJH65545:NJO65554 NTD65545:NTK65554 OCZ65545:ODG65554 OMV65545:ONC65554 OWR65545:OWY65554 PGN65545:PGU65554 PQJ65545:PQQ65554 QAF65545:QAM65554 QKB65545:QKI65554 QTX65545:QUE65554 RDT65545:REA65554 RNP65545:RNW65554 RXL65545:RXS65554 SHH65545:SHO65554 SRD65545:SRK65554 TAZ65545:TBG65554 TKV65545:TLC65554 TUR65545:TUY65554 UEN65545:UEU65554 UOJ65545:UOQ65554 UYF65545:UYM65554 VIB65545:VII65554 VRX65545:VSE65554 WBT65545:WCA65554 WLP65545:WLW65554 WVL65545:WVS65554 D131089:K131098 IZ131081:JG131090 SV131081:TC131090 ACR131081:ACY131090 AMN131081:AMU131090 AWJ131081:AWQ131090 BGF131081:BGM131090 BQB131081:BQI131090 BZX131081:CAE131090 CJT131081:CKA131090 CTP131081:CTW131090 DDL131081:DDS131090 DNH131081:DNO131090 DXD131081:DXK131090 EGZ131081:EHG131090 EQV131081:ERC131090 FAR131081:FAY131090 FKN131081:FKU131090 FUJ131081:FUQ131090 GEF131081:GEM131090 GOB131081:GOI131090 GXX131081:GYE131090 HHT131081:HIA131090 HRP131081:HRW131090 IBL131081:IBS131090 ILH131081:ILO131090 IVD131081:IVK131090 JEZ131081:JFG131090 JOV131081:JPC131090 JYR131081:JYY131090 KIN131081:KIU131090 KSJ131081:KSQ131090 LCF131081:LCM131090 LMB131081:LMI131090 LVX131081:LWE131090 MFT131081:MGA131090 MPP131081:MPW131090 MZL131081:MZS131090 NJH131081:NJO131090 NTD131081:NTK131090 OCZ131081:ODG131090 OMV131081:ONC131090 OWR131081:OWY131090 PGN131081:PGU131090 PQJ131081:PQQ131090 QAF131081:QAM131090 QKB131081:QKI131090 QTX131081:QUE131090 RDT131081:REA131090 RNP131081:RNW131090 RXL131081:RXS131090 SHH131081:SHO131090 SRD131081:SRK131090 TAZ131081:TBG131090 TKV131081:TLC131090 TUR131081:TUY131090 UEN131081:UEU131090 UOJ131081:UOQ131090 UYF131081:UYM131090 VIB131081:VII131090 VRX131081:VSE131090 WBT131081:WCA131090 WLP131081:WLW131090 WVL131081:WVS131090 D196625:K196634 IZ196617:JG196626 SV196617:TC196626 ACR196617:ACY196626 AMN196617:AMU196626 AWJ196617:AWQ196626 BGF196617:BGM196626 BQB196617:BQI196626 BZX196617:CAE196626 CJT196617:CKA196626 CTP196617:CTW196626 DDL196617:DDS196626 DNH196617:DNO196626 DXD196617:DXK196626 EGZ196617:EHG196626 EQV196617:ERC196626 FAR196617:FAY196626 FKN196617:FKU196626 FUJ196617:FUQ196626 GEF196617:GEM196626 GOB196617:GOI196626 GXX196617:GYE196626 HHT196617:HIA196626 HRP196617:HRW196626 IBL196617:IBS196626 ILH196617:ILO196626 IVD196617:IVK196626 JEZ196617:JFG196626 JOV196617:JPC196626 JYR196617:JYY196626 KIN196617:KIU196626 KSJ196617:KSQ196626 LCF196617:LCM196626 LMB196617:LMI196626 LVX196617:LWE196626 MFT196617:MGA196626 MPP196617:MPW196626 MZL196617:MZS196626 NJH196617:NJO196626 NTD196617:NTK196626 OCZ196617:ODG196626 OMV196617:ONC196626 OWR196617:OWY196626 PGN196617:PGU196626 PQJ196617:PQQ196626 QAF196617:QAM196626 QKB196617:QKI196626 QTX196617:QUE196626 RDT196617:REA196626 RNP196617:RNW196626 RXL196617:RXS196626 SHH196617:SHO196626 SRD196617:SRK196626 TAZ196617:TBG196626 TKV196617:TLC196626 TUR196617:TUY196626 UEN196617:UEU196626 UOJ196617:UOQ196626 UYF196617:UYM196626 VIB196617:VII196626 VRX196617:VSE196626 WBT196617:WCA196626 WLP196617:WLW196626 WVL196617:WVS196626 D262161:K262170 IZ262153:JG262162 SV262153:TC262162 ACR262153:ACY262162 AMN262153:AMU262162 AWJ262153:AWQ262162 BGF262153:BGM262162 BQB262153:BQI262162 BZX262153:CAE262162 CJT262153:CKA262162 CTP262153:CTW262162 DDL262153:DDS262162 DNH262153:DNO262162 DXD262153:DXK262162 EGZ262153:EHG262162 EQV262153:ERC262162 FAR262153:FAY262162 FKN262153:FKU262162 FUJ262153:FUQ262162 GEF262153:GEM262162 GOB262153:GOI262162 GXX262153:GYE262162 HHT262153:HIA262162 HRP262153:HRW262162 IBL262153:IBS262162 ILH262153:ILO262162 IVD262153:IVK262162 JEZ262153:JFG262162 JOV262153:JPC262162 JYR262153:JYY262162 KIN262153:KIU262162 KSJ262153:KSQ262162 LCF262153:LCM262162 LMB262153:LMI262162 LVX262153:LWE262162 MFT262153:MGA262162 MPP262153:MPW262162 MZL262153:MZS262162 NJH262153:NJO262162 NTD262153:NTK262162 OCZ262153:ODG262162 OMV262153:ONC262162 OWR262153:OWY262162 PGN262153:PGU262162 PQJ262153:PQQ262162 QAF262153:QAM262162 QKB262153:QKI262162 QTX262153:QUE262162 RDT262153:REA262162 RNP262153:RNW262162 RXL262153:RXS262162 SHH262153:SHO262162 SRD262153:SRK262162 TAZ262153:TBG262162 TKV262153:TLC262162 TUR262153:TUY262162 UEN262153:UEU262162 UOJ262153:UOQ262162 UYF262153:UYM262162 VIB262153:VII262162 VRX262153:VSE262162 WBT262153:WCA262162 WLP262153:WLW262162 WVL262153:WVS262162 D327697:K327706 IZ327689:JG327698 SV327689:TC327698 ACR327689:ACY327698 AMN327689:AMU327698 AWJ327689:AWQ327698 BGF327689:BGM327698 BQB327689:BQI327698 BZX327689:CAE327698 CJT327689:CKA327698 CTP327689:CTW327698 DDL327689:DDS327698 DNH327689:DNO327698 DXD327689:DXK327698 EGZ327689:EHG327698 EQV327689:ERC327698 FAR327689:FAY327698 FKN327689:FKU327698 FUJ327689:FUQ327698 GEF327689:GEM327698 GOB327689:GOI327698 GXX327689:GYE327698 HHT327689:HIA327698 HRP327689:HRW327698 IBL327689:IBS327698 ILH327689:ILO327698 IVD327689:IVK327698 JEZ327689:JFG327698 JOV327689:JPC327698 JYR327689:JYY327698 KIN327689:KIU327698 KSJ327689:KSQ327698 LCF327689:LCM327698 LMB327689:LMI327698 LVX327689:LWE327698 MFT327689:MGA327698 MPP327689:MPW327698 MZL327689:MZS327698 NJH327689:NJO327698 NTD327689:NTK327698 OCZ327689:ODG327698 OMV327689:ONC327698 OWR327689:OWY327698 PGN327689:PGU327698 PQJ327689:PQQ327698 QAF327689:QAM327698 QKB327689:QKI327698 QTX327689:QUE327698 RDT327689:REA327698 RNP327689:RNW327698 RXL327689:RXS327698 SHH327689:SHO327698 SRD327689:SRK327698 TAZ327689:TBG327698 TKV327689:TLC327698 TUR327689:TUY327698 UEN327689:UEU327698 UOJ327689:UOQ327698 UYF327689:UYM327698 VIB327689:VII327698 VRX327689:VSE327698 WBT327689:WCA327698 WLP327689:WLW327698 WVL327689:WVS327698 D393233:K393242 IZ393225:JG393234 SV393225:TC393234 ACR393225:ACY393234 AMN393225:AMU393234 AWJ393225:AWQ393234 BGF393225:BGM393234 BQB393225:BQI393234 BZX393225:CAE393234 CJT393225:CKA393234 CTP393225:CTW393234 DDL393225:DDS393234 DNH393225:DNO393234 DXD393225:DXK393234 EGZ393225:EHG393234 EQV393225:ERC393234 FAR393225:FAY393234 FKN393225:FKU393234 FUJ393225:FUQ393234 GEF393225:GEM393234 GOB393225:GOI393234 GXX393225:GYE393234 HHT393225:HIA393234 HRP393225:HRW393234 IBL393225:IBS393234 ILH393225:ILO393234 IVD393225:IVK393234 JEZ393225:JFG393234 JOV393225:JPC393234 JYR393225:JYY393234 KIN393225:KIU393234 KSJ393225:KSQ393234 LCF393225:LCM393234 LMB393225:LMI393234 LVX393225:LWE393234 MFT393225:MGA393234 MPP393225:MPW393234 MZL393225:MZS393234 NJH393225:NJO393234 NTD393225:NTK393234 OCZ393225:ODG393234 OMV393225:ONC393234 OWR393225:OWY393234 PGN393225:PGU393234 PQJ393225:PQQ393234 QAF393225:QAM393234 QKB393225:QKI393234 QTX393225:QUE393234 RDT393225:REA393234 RNP393225:RNW393234 RXL393225:RXS393234 SHH393225:SHO393234 SRD393225:SRK393234 TAZ393225:TBG393234 TKV393225:TLC393234 TUR393225:TUY393234 UEN393225:UEU393234 UOJ393225:UOQ393234 UYF393225:UYM393234 VIB393225:VII393234 VRX393225:VSE393234 WBT393225:WCA393234 WLP393225:WLW393234 WVL393225:WVS393234 D458769:K458778 IZ458761:JG458770 SV458761:TC458770 ACR458761:ACY458770 AMN458761:AMU458770 AWJ458761:AWQ458770 BGF458761:BGM458770 BQB458761:BQI458770 BZX458761:CAE458770 CJT458761:CKA458770 CTP458761:CTW458770 DDL458761:DDS458770 DNH458761:DNO458770 DXD458761:DXK458770 EGZ458761:EHG458770 EQV458761:ERC458770 FAR458761:FAY458770 FKN458761:FKU458770 FUJ458761:FUQ458770 GEF458761:GEM458770 GOB458761:GOI458770 GXX458761:GYE458770 HHT458761:HIA458770 HRP458761:HRW458770 IBL458761:IBS458770 ILH458761:ILO458770 IVD458761:IVK458770 JEZ458761:JFG458770 JOV458761:JPC458770 JYR458761:JYY458770 KIN458761:KIU458770 KSJ458761:KSQ458770 LCF458761:LCM458770 LMB458761:LMI458770 LVX458761:LWE458770 MFT458761:MGA458770 MPP458761:MPW458770 MZL458761:MZS458770 NJH458761:NJO458770 NTD458761:NTK458770 OCZ458761:ODG458770 OMV458761:ONC458770 OWR458761:OWY458770 PGN458761:PGU458770 PQJ458761:PQQ458770 QAF458761:QAM458770 QKB458761:QKI458770 QTX458761:QUE458770 RDT458761:REA458770 RNP458761:RNW458770 RXL458761:RXS458770 SHH458761:SHO458770 SRD458761:SRK458770 TAZ458761:TBG458770 TKV458761:TLC458770 TUR458761:TUY458770 UEN458761:UEU458770 UOJ458761:UOQ458770 UYF458761:UYM458770 VIB458761:VII458770 VRX458761:VSE458770 WBT458761:WCA458770 WLP458761:WLW458770 WVL458761:WVS458770 D524305:K524314 IZ524297:JG524306 SV524297:TC524306 ACR524297:ACY524306 AMN524297:AMU524306 AWJ524297:AWQ524306 BGF524297:BGM524306 BQB524297:BQI524306 BZX524297:CAE524306 CJT524297:CKA524306 CTP524297:CTW524306 DDL524297:DDS524306 DNH524297:DNO524306 DXD524297:DXK524306 EGZ524297:EHG524306 EQV524297:ERC524306 FAR524297:FAY524306 FKN524297:FKU524306 FUJ524297:FUQ524306 GEF524297:GEM524306 GOB524297:GOI524306 GXX524297:GYE524306 HHT524297:HIA524306 HRP524297:HRW524306 IBL524297:IBS524306 ILH524297:ILO524306 IVD524297:IVK524306 JEZ524297:JFG524306 JOV524297:JPC524306 JYR524297:JYY524306 KIN524297:KIU524306 KSJ524297:KSQ524306 LCF524297:LCM524306 LMB524297:LMI524306 LVX524297:LWE524306 MFT524297:MGA524306 MPP524297:MPW524306 MZL524297:MZS524306 NJH524297:NJO524306 NTD524297:NTK524306 OCZ524297:ODG524306 OMV524297:ONC524306 OWR524297:OWY524306 PGN524297:PGU524306 PQJ524297:PQQ524306 QAF524297:QAM524306 QKB524297:QKI524306 QTX524297:QUE524306 RDT524297:REA524306 RNP524297:RNW524306 RXL524297:RXS524306 SHH524297:SHO524306 SRD524297:SRK524306 TAZ524297:TBG524306 TKV524297:TLC524306 TUR524297:TUY524306 UEN524297:UEU524306 UOJ524297:UOQ524306 UYF524297:UYM524306 VIB524297:VII524306 VRX524297:VSE524306 WBT524297:WCA524306 WLP524297:WLW524306 WVL524297:WVS524306 D589841:K589850 IZ589833:JG589842 SV589833:TC589842 ACR589833:ACY589842 AMN589833:AMU589842 AWJ589833:AWQ589842 BGF589833:BGM589842 BQB589833:BQI589842 BZX589833:CAE589842 CJT589833:CKA589842 CTP589833:CTW589842 DDL589833:DDS589842 DNH589833:DNO589842 DXD589833:DXK589842 EGZ589833:EHG589842 EQV589833:ERC589842 FAR589833:FAY589842 FKN589833:FKU589842 FUJ589833:FUQ589842 GEF589833:GEM589842 GOB589833:GOI589842 GXX589833:GYE589842 HHT589833:HIA589842 HRP589833:HRW589842 IBL589833:IBS589842 ILH589833:ILO589842 IVD589833:IVK589842 JEZ589833:JFG589842 JOV589833:JPC589842 JYR589833:JYY589842 KIN589833:KIU589842 KSJ589833:KSQ589842 LCF589833:LCM589842 LMB589833:LMI589842 LVX589833:LWE589842 MFT589833:MGA589842 MPP589833:MPW589842 MZL589833:MZS589842 NJH589833:NJO589842 NTD589833:NTK589842 OCZ589833:ODG589842 OMV589833:ONC589842 OWR589833:OWY589842 PGN589833:PGU589842 PQJ589833:PQQ589842 QAF589833:QAM589842 QKB589833:QKI589842 QTX589833:QUE589842 RDT589833:REA589842 RNP589833:RNW589842 RXL589833:RXS589842 SHH589833:SHO589842 SRD589833:SRK589842 TAZ589833:TBG589842 TKV589833:TLC589842 TUR589833:TUY589842 UEN589833:UEU589842 UOJ589833:UOQ589842 UYF589833:UYM589842 VIB589833:VII589842 VRX589833:VSE589842 WBT589833:WCA589842 WLP589833:WLW589842 WVL589833:WVS589842 D655377:K655386 IZ655369:JG655378 SV655369:TC655378 ACR655369:ACY655378 AMN655369:AMU655378 AWJ655369:AWQ655378 BGF655369:BGM655378 BQB655369:BQI655378 BZX655369:CAE655378 CJT655369:CKA655378 CTP655369:CTW655378 DDL655369:DDS655378 DNH655369:DNO655378 DXD655369:DXK655378 EGZ655369:EHG655378 EQV655369:ERC655378 FAR655369:FAY655378 FKN655369:FKU655378 FUJ655369:FUQ655378 GEF655369:GEM655378 GOB655369:GOI655378 GXX655369:GYE655378 HHT655369:HIA655378 HRP655369:HRW655378 IBL655369:IBS655378 ILH655369:ILO655378 IVD655369:IVK655378 JEZ655369:JFG655378 JOV655369:JPC655378 JYR655369:JYY655378 KIN655369:KIU655378 KSJ655369:KSQ655378 LCF655369:LCM655378 LMB655369:LMI655378 LVX655369:LWE655378 MFT655369:MGA655378 MPP655369:MPW655378 MZL655369:MZS655378 NJH655369:NJO655378 NTD655369:NTK655378 OCZ655369:ODG655378 OMV655369:ONC655378 OWR655369:OWY655378 PGN655369:PGU655378 PQJ655369:PQQ655378 QAF655369:QAM655378 QKB655369:QKI655378 QTX655369:QUE655378 RDT655369:REA655378 RNP655369:RNW655378 RXL655369:RXS655378 SHH655369:SHO655378 SRD655369:SRK655378 TAZ655369:TBG655378 TKV655369:TLC655378 TUR655369:TUY655378 UEN655369:UEU655378 UOJ655369:UOQ655378 UYF655369:UYM655378 VIB655369:VII655378 VRX655369:VSE655378 WBT655369:WCA655378 WLP655369:WLW655378 WVL655369:WVS655378 D720913:K720922 IZ720905:JG720914 SV720905:TC720914 ACR720905:ACY720914 AMN720905:AMU720914 AWJ720905:AWQ720914 BGF720905:BGM720914 BQB720905:BQI720914 BZX720905:CAE720914 CJT720905:CKA720914 CTP720905:CTW720914 DDL720905:DDS720914 DNH720905:DNO720914 DXD720905:DXK720914 EGZ720905:EHG720914 EQV720905:ERC720914 FAR720905:FAY720914 FKN720905:FKU720914 FUJ720905:FUQ720914 GEF720905:GEM720914 GOB720905:GOI720914 GXX720905:GYE720914 HHT720905:HIA720914 HRP720905:HRW720914 IBL720905:IBS720914 ILH720905:ILO720914 IVD720905:IVK720914 JEZ720905:JFG720914 JOV720905:JPC720914 JYR720905:JYY720914 KIN720905:KIU720914 KSJ720905:KSQ720914 LCF720905:LCM720914 LMB720905:LMI720914 LVX720905:LWE720914 MFT720905:MGA720914 MPP720905:MPW720914 MZL720905:MZS720914 NJH720905:NJO720914 NTD720905:NTK720914 OCZ720905:ODG720914 OMV720905:ONC720914 OWR720905:OWY720914 PGN720905:PGU720914 PQJ720905:PQQ720914 QAF720905:QAM720914 QKB720905:QKI720914 QTX720905:QUE720914 RDT720905:REA720914 RNP720905:RNW720914 RXL720905:RXS720914 SHH720905:SHO720914 SRD720905:SRK720914 TAZ720905:TBG720914 TKV720905:TLC720914 TUR720905:TUY720914 UEN720905:UEU720914 UOJ720905:UOQ720914 UYF720905:UYM720914 VIB720905:VII720914 VRX720905:VSE720914 WBT720905:WCA720914 WLP720905:WLW720914 WVL720905:WVS720914 D786449:K786458 IZ786441:JG786450 SV786441:TC786450 ACR786441:ACY786450 AMN786441:AMU786450 AWJ786441:AWQ786450 BGF786441:BGM786450 BQB786441:BQI786450 BZX786441:CAE786450 CJT786441:CKA786450 CTP786441:CTW786450 DDL786441:DDS786450 DNH786441:DNO786450 DXD786441:DXK786450 EGZ786441:EHG786450 EQV786441:ERC786450 FAR786441:FAY786450 FKN786441:FKU786450 FUJ786441:FUQ786450 GEF786441:GEM786450 GOB786441:GOI786450 GXX786441:GYE786450 HHT786441:HIA786450 HRP786441:HRW786450 IBL786441:IBS786450 ILH786441:ILO786450 IVD786441:IVK786450 JEZ786441:JFG786450 JOV786441:JPC786450 JYR786441:JYY786450 KIN786441:KIU786450 KSJ786441:KSQ786450 LCF786441:LCM786450 LMB786441:LMI786450 LVX786441:LWE786450 MFT786441:MGA786450 MPP786441:MPW786450 MZL786441:MZS786450 NJH786441:NJO786450 NTD786441:NTK786450 OCZ786441:ODG786450 OMV786441:ONC786450 OWR786441:OWY786450 PGN786441:PGU786450 PQJ786441:PQQ786450 QAF786441:QAM786450 QKB786441:QKI786450 QTX786441:QUE786450 RDT786441:REA786450 RNP786441:RNW786450 RXL786441:RXS786450 SHH786441:SHO786450 SRD786441:SRK786450 TAZ786441:TBG786450 TKV786441:TLC786450 TUR786441:TUY786450 UEN786441:UEU786450 UOJ786441:UOQ786450 UYF786441:UYM786450 VIB786441:VII786450 VRX786441:VSE786450 WBT786441:WCA786450 WLP786441:WLW786450 WVL786441:WVS786450 D851985:K851994 IZ851977:JG851986 SV851977:TC851986 ACR851977:ACY851986 AMN851977:AMU851986 AWJ851977:AWQ851986 BGF851977:BGM851986 BQB851977:BQI851986 BZX851977:CAE851986 CJT851977:CKA851986 CTP851977:CTW851986 DDL851977:DDS851986 DNH851977:DNO851986 DXD851977:DXK851986 EGZ851977:EHG851986 EQV851977:ERC851986 FAR851977:FAY851986 FKN851977:FKU851986 FUJ851977:FUQ851986 GEF851977:GEM851986 GOB851977:GOI851986 GXX851977:GYE851986 HHT851977:HIA851986 HRP851977:HRW851986 IBL851977:IBS851986 ILH851977:ILO851986 IVD851977:IVK851986 JEZ851977:JFG851986 JOV851977:JPC851986 JYR851977:JYY851986 KIN851977:KIU851986 KSJ851977:KSQ851986 LCF851977:LCM851986 LMB851977:LMI851986 LVX851977:LWE851986 MFT851977:MGA851986 MPP851977:MPW851986 MZL851977:MZS851986 NJH851977:NJO851986 NTD851977:NTK851986 OCZ851977:ODG851986 OMV851977:ONC851986 OWR851977:OWY851986 PGN851977:PGU851986 PQJ851977:PQQ851986 QAF851977:QAM851986 QKB851977:QKI851986 QTX851977:QUE851986 RDT851977:REA851986 RNP851977:RNW851986 RXL851977:RXS851986 SHH851977:SHO851986 SRD851977:SRK851986 TAZ851977:TBG851986 TKV851977:TLC851986 TUR851977:TUY851986 UEN851977:UEU851986 UOJ851977:UOQ851986 UYF851977:UYM851986 VIB851977:VII851986 VRX851977:VSE851986 WBT851977:WCA851986 WLP851977:WLW851986 WVL851977:WVS851986 D917521:K917530 IZ917513:JG917522 SV917513:TC917522 ACR917513:ACY917522 AMN917513:AMU917522 AWJ917513:AWQ917522 BGF917513:BGM917522 BQB917513:BQI917522 BZX917513:CAE917522 CJT917513:CKA917522 CTP917513:CTW917522 DDL917513:DDS917522 DNH917513:DNO917522 DXD917513:DXK917522 EGZ917513:EHG917522 EQV917513:ERC917522 FAR917513:FAY917522 FKN917513:FKU917522 FUJ917513:FUQ917522 GEF917513:GEM917522 GOB917513:GOI917522 GXX917513:GYE917522 HHT917513:HIA917522 HRP917513:HRW917522 IBL917513:IBS917522 ILH917513:ILO917522 IVD917513:IVK917522 JEZ917513:JFG917522 JOV917513:JPC917522 JYR917513:JYY917522 KIN917513:KIU917522 KSJ917513:KSQ917522 LCF917513:LCM917522 LMB917513:LMI917522 LVX917513:LWE917522 MFT917513:MGA917522 MPP917513:MPW917522 MZL917513:MZS917522 NJH917513:NJO917522 NTD917513:NTK917522 OCZ917513:ODG917522 OMV917513:ONC917522 OWR917513:OWY917522 PGN917513:PGU917522 PQJ917513:PQQ917522 QAF917513:QAM917522 QKB917513:QKI917522 QTX917513:QUE917522 RDT917513:REA917522 RNP917513:RNW917522 RXL917513:RXS917522 SHH917513:SHO917522 SRD917513:SRK917522 TAZ917513:TBG917522 TKV917513:TLC917522 TUR917513:TUY917522 UEN917513:UEU917522 UOJ917513:UOQ917522 UYF917513:UYM917522 VIB917513:VII917522 VRX917513:VSE917522 WBT917513:WCA917522 WLP917513:WLW917522 WVL917513:WVS917522 D983057:K983066 IZ983049:JG983058 SV983049:TC983058 ACR983049:ACY983058 AMN983049:AMU983058 AWJ983049:AWQ983058 BGF983049:BGM983058 BQB983049:BQI983058 BZX983049:CAE983058 CJT983049:CKA983058 CTP983049:CTW983058 DDL983049:DDS983058 DNH983049:DNO983058 DXD983049:DXK983058 EGZ983049:EHG983058 EQV983049:ERC983058 FAR983049:FAY983058 FKN983049:FKU983058 FUJ983049:FUQ983058 GEF983049:GEM983058 GOB983049:GOI983058 GXX983049:GYE983058 HHT983049:HIA983058 HRP983049:HRW983058 IBL983049:IBS983058 ILH983049:ILO983058 IVD983049:IVK983058 JEZ983049:JFG983058 JOV983049:JPC983058 JYR983049:JYY983058 KIN983049:KIU983058 KSJ983049:KSQ983058 LCF983049:LCM983058 LMB983049:LMI983058 LVX983049:LWE983058 MFT983049:MGA983058 MPP983049:MPW983058 MZL983049:MZS983058 NJH983049:NJO983058 NTD983049:NTK983058 OCZ983049:ODG983058 OMV983049:ONC983058 OWR983049:OWY983058 PGN983049:PGU983058 PQJ983049:PQQ983058 QAF983049:QAM983058 QKB983049:QKI983058 QTX983049:QUE983058 RDT983049:REA983058 RNP983049:RNW983058 RXL983049:RXS983058 SHH983049:SHO983058 SRD983049:SRK983058 TAZ983049:TBG983058 TKV983049:TLC983058 TUR983049:TUY983058 UEN983049:UEU983058 UOJ983049:UOQ983058 UYF983049:UYM983058 VIB983049:VII983058 VRX983049:VSE983058 WBT983049:WCA983058 WLP983049:WLW983058 WVL983049:WVS983058" xr:uid="{00000000-0002-0000-2D00-00000A000000}">
      <formula1>0</formula1>
      <formula2>5000</formula2>
    </dataValidation>
    <dataValidation type="whole" operator="greaterThanOrEqual" allowBlank="1" showInputMessage="1" showErrorMessage="1" errorTitle="Error" error="Minuszahlen..." sqref="WVK983049:WVK983059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3:C65563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C131089:C131099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C196625:C196635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C262161:C262171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C327697:C327707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C393233:C393243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C458769:C458779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C524305:C524315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C589841:C589851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C655377:C655387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C720913:C720923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C786449:C786459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C851985:C851995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C917521:C917531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C983057:C983067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C16:C27" xr:uid="{00000000-0002-0000-2D00-00000B000000}">
      <formula1>0</formula1>
    </dataValidation>
    <dataValidation type="whole" allowBlank="1" showInputMessage="1" showErrorMessage="1" errorTitle="Eingabefehler" error="Summe Spalten T+U+Z+AE darf nicht größer als Summe Spalten O+P (Patientenrückmeldungen) sein." sqref="Z65548:Z65557 Z131084:Z131093 Z196620:Z196629 Z262156:Z262165 Z327692:Z327701 Z393228:Z393237 Z458764:Z458773 Z524300:Z524309 Z589836:Z589845 Z655372:Z655381 Z720908:Z720917 Z786444:Z786453 Z851980:Z851989 Z917516:Z917525 Z983052:Z983061" xr:uid="{00000000-0002-0000-2D00-00000C000000}">
      <formula1>0</formula1>
      <formula2>AH65544</formula2>
    </dataValidation>
    <dataValidation type="whole" allowBlank="1" showInputMessage="1" showErrorMessage="1" errorTitle="Eingabefehler" error="Summe Spalten T+U+Z+AE darf nicht größer als Summe Spalten O+P (Patientenrückmeldungen) sein." sqref="U65548:U65557 U131084:U131093 U196620:U196629 U262156:U262165 U327692:U327701 U393228:U393237 U458764:U458773 U524300:U524309 U589836:U589845 U655372:U655381 U720908:U720917 U786444:U786453 U851980:U851989 U917516:U917525 U983052:U983061" xr:uid="{00000000-0002-0000-2D00-00000D000000}">
      <formula1>0</formula1>
      <formula2>AG65542</formula2>
    </dataValidation>
    <dataValidation type="whole" allowBlank="1" showInputMessage="1" showErrorMessage="1" errorTitle="Eingabefehler" error="Eingabe kann nicht größer sein als Ereignisse Spalte Z." sqref="JW65545:JZ65554 TS65545:TV65554 ADO65545:ADR65554 ANK65545:ANN65554 AXG65545:AXJ65554 BHC65545:BHF65554 BQY65545:BRB65554 CAU65545:CAX65554 CKQ65545:CKT65554 CUM65545:CUP65554 DEI65545:DEL65554 DOE65545:DOH65554 DYA65545:DYD65554 EHW65545:EHZ65554 ERS65545:ERV65554 FBO65545:FBR65554 FLK65545:FLN65554 FVG65545:FVJ65554 GFC65545:GFF65554 GOY65545:GPB65554 GYU65545:GYX65554 HIQ65545:HIT65554 HSM65545:HSP65554 ICI65545:ICL65554 IME65545:IMH65554 IWA65545:IWD65554 JFW65545:JFZ65554 JPS65545:JPV65554 JZO65545:JZR65554 KJK65545:KJN65554 KTG65545:KTJ65554 LDC65545:LDF65554 LMY65545:LNB65554 LWU65545:LWX65554 MGQ65545:MGT65554 MQM65545:MQP65554 NAI65545:NAL65554 NKE65545:NKH65554 NUA65545:NUD65554 ODW65545:ODZ65554 ONS65545:ONV65554 OXO65545:OXR65554 PHK65545:PHN65554 PRG65545:PRJ65554 QBC65545:QBF65554 QKY65545:QLB65554 QUU65545:QUX65554 REQ65545:RET65554 ROM65545:ROP65554 RYI65545:RYL65554 SIE65545:SIH65554 SSA65545:SSD65554 TBW65545:TBZ65554 TLS65545:TLV65554 TVO65545:TVR65554 UFK65545:UFN65554 UPG65545:UPJ65554 UZC65545:UZF65554 VIY65545:VJB65554 VSU65545:VSX65554 WCQ65545:WCT65554 WMM65545:WMP65554 WWI65545:WWL65554 JW131081:JZ131090 TS131081:TV131090 ADO131081:ADR131090 ANK131081:ANN131090 AXG131081:AXJ131090 BHC131081:BHF131090 BQY131081:BRB131090 CAU131081:CAX131090 CKQ131081:CKT131090 CUM131081:CUP131090 DEI131081:DEL131090 DOE131081:DOH131090 DYA131081:DYD131090 EHW131081:EHZ131090 ERS131081:ERV131090 FBO131081:FBR131090 FLK131081:FLN131090 FVG131081:FVJ131090 GFC131081:GFF131090 GOY131081:GPB131090 GYU131081:GYX131090 HIQ131081:HIT131090 HSM131081:HSP131090 ICI131081:ICL131090 IME131081:IMH131090 IWA131081:IWD131090 JFW131081:JFZ131090 JPS131081:JPV131090 JZO131081:JZR131090 KJK131081:KJN131090 KTG131081:KTJ131090 LDC131081:LDF131090 LMY131081:LNB131090 LWU131081:LWX131090 MGQ131081:MGT131090 MQM131081:MQP131090 NAI131081:NAL131090 NKE131081:NKH131090 NUA131081:NUD131090 ODW131081:ODZ131090 ONS131081:ONV131090 OXO131081:OXR131090 PHK131081:PHN131090 PRG131081:PRJ131090 QBC131081:QBF131090 QKY131081:QLB131090 QUU131081:QUX131090 REQ131081:RET131090 ROM131081:ROP131090 RYI131081:RYL131090 SIE131081:SIH131090 SSA131081:SSD131090 TBW131081:TBZ131090 TLS131081:TLV131090 TVO131081:TVR131090 UFK131081:UFN131090 UPG131081:UPJ131090 UZC131081:UZF131090 VIY131081:VJB131090 VSU131081:VSX131090 WCQ131081:WCT131090 WMM131081:WMP131090 WWI131081:WWL131090 JW196617:JZ196626 TS196617:TV196626 ADO196617:ADR196626 ANK196617:ANN196626 AXG196617:AXJ196626 BHC196617:BHF196626 BQY196617:BRB196626 CAU196617:CAX196626 CKQ196617:CKT196626 CUM196617:CUP196626 DEI196617:DEL196626 DOE196617:DOH196626 DYA196617:DYD196626 EHW196617:EHZ196626 ERS196617:ERV196626 FBO196617:FBR196626 FLK196617:FLN196626 FVG196617:FVJ196626 GFC196617:GFF196626 GOY196617:GPB196626 GYU196617:GYX196626 HIQ196617:HIT196626 HSM196617:HSP196626 ICI196617:ICL196626 IME196617:IMH196626 IWA196617:IWD196626 JFW196617:JFZ196626 JPS196617:JPV196626 JZO196617:JZR196626 KJK196617:KJN196626 KTG196617:KTJ196626 LDC196617:LDF196626 LMY196617:LNB196626 LWU196617:LWX196626 MGQ196617:MGT196626 MQM196617:MQP196626 NAI196617:NAL196626 NKE196617:NKH196626 NUA196617:NUD196626 ODW196617:ODZ196626 ONS196617:ONV196626 OXO196617:OXR196626 PHK196617:PHN196626 PRG196617:PRJ196626 QBC196617:QBF196626 QKY196617:QLB196626 QUU196617:QUX196626 REQ196617:RET196626 ROM196617:ROP196626 RYI196617:RYL196626 SIE196617:SIH196626 SSA196617:SSD196626 TBW196617:TBZ196626 TLS196617:TLV196626 TVO196617:TVR196626 UFK196617:UFN196626 UPG196617:UPJ196626 UZC196617:UZF196626 VIY196617:VJB196626 VSU196617:VSX196626 WCQ196617:WCT196626 WMM196617:WMP196626 WWI196617:WWL196626 JW262153:JZ262162 TS262153:TV262162 ADO262153:ADR262162 ANK262153:ANN262162 AXG262153:AXJ262162 BHC262153:BHF262162 BQY262153:BRB262162 CAU262153:CAX262162 CKQ262153:CKT262162 CUM262153:CUP262162 DEI262153:DEL262162 DOE262153:DOH262162 DYA262153:DYD262162 EHW262153:EHZ262162 ERS262153:ERV262162 FBO262153:FBR262162 FLK262153:FLN262162 FVG262153:FVJ262162 GFC262153:GFF262162 GOY262153:GPB262162 GYU262153:GYX262162 HIQ262153:HIT262162 HSM262153:HSP262162 ICI262153:ICL262162 IME262153:IMH262162 IWA262153:IWD262162 JFW262153:JFZ262162 JPS262153:JPV262162 JZO262153:JZR262162 KJK262153:KJN262162 KTG262153:KTJ262162 LDC262153:LDF262162 LMY262153:LNB262162 LWU262153:LWX262162 MGQ262153:MGT262162 MQM262153:MQP262162 NAI262153:NAL262162 NKE262153:NKH262162 NUA262153:NUD262162 ODW262153:ODZ262162 ONS262153:ONV262162 OXO262153:OXR262162 PHK262153:PHN262162 PRG262153:PRJ262162 QBC262153:QBF262162 QKY262153:QLB262162 QUU262153:QUX262162 REQ262153:RET262162 ROM262153:ROP262162 RYI262153:RYL262162 SIE262153:SIH262162 SSA262153:SSD262162 TBW262153:TBZ262162 TLS262153:TLV262162 TVO262153:TVR262162 UFK262153:UFN262162 UPG262153:UPJ262162 UZC262153:UZF262162 VIY262153:VJB262162 VSU262153:VSX262162 WCQ262153:WCT262162 WMM262153:WMP262162 WWI262153:WWL262162 JW327689:JZ327698 TS327689:TV327698 ADO327689:ADR327698 ANK327689:ANN327698 AXG327689:AXJ327698 BHC327689:BHF327698 BQY327689:BRB327698 CAU327689:CAX327698 CKQ327689:CKT327698 CUM327689:CUP327698 DEI327689:DEL327698 DOE327689:DOH327698 DYA327689:DYD327698 EHW327689:EHZ327698 ERS327689:ERV327698 FBO327689:FBR327698 FLK327689:FLN327698 FVG327689:FVJ327698 GFC327689:GFF327698 GOY327689:GPB327698 GYU327689:GYX327698 HIQ327689:HIT327698 HSM327689:HSP327698 ICI327689:ICL327698 IME327689:IMH327698 IWA327689:IWD327698 JFW327689:JFZ327698 JPS327689:JPV327698 JZO327689:JZR327698 KJK327689:KJN327698 KTG327689:KTJ327698 LDC327689:LDF327698 LMY327689:LNB327698 LWU327689:LWX327698 MGQ327689:MGT327698 MQM327689:MQP327698 NAI327689:NAL327698 NKE327689:NKH327698 NUA327689:NUD327698 ODW327689:ODZ327698 ONS327689:ONV327698 OXO327689:OXR327698 PHK327689:PHN327698 PRG327689:PRJ327698 QBC327689:QBF327698 QKY327689:QLB327698 QUU327689:QUX327698 REQ327689:RET327698 ROM327689:ROP327698 RYI327689:RYL327698 SIE327689:SIH327698 SSA327689:SSD327698 TBW327689:TBZ327698 TLS327689:TLV327698 TVO327689:TVR327698 UFK327689:UFN327698 UPG327689:UPJ327698 UZC327689:UZF327698 VIY327689:VJB327698 VSU327689:VSX327698 WCQ327689:WCT327698 WMM327689:WMP327698 WWI327689:WWL327698 JW393225:JZ393234 TS393225:TV393234 ADO393225:ADR393234 ANK393225:ANN393234 AXG393225:AXJ393234 BHC393225:BHF393234 BQY393225:BRB393234 CAU393225:CAX393234 CKQ393225:CKT393234 CUM393225:CUP393234 DEI393225:DEL393234 DOE393225:DOH393234 DYA393225:DYD393234 EHW393225:EHZ393234 ERS393225:ERV393234 FBO393225:FBR393234 FLK393225:FLN393234 FVG393225:FVJ393234 GFC393225:GFF393234 GOY393225:GPB393234 GYU393225:GYX393234 HIQ393225:HIT393234 HSM393225:HSP393234 ICI393225:ICL393234 IME393225:IMH393234 IWA393225:IWD393234 JFW393225:JFZ393234 JPS393225:JPV393234 JZO393225:JZR393234 KJK393225:KJN393234 KTG393225:KTJ393234 LDC393225:LDF393234 LMY393225:LNB393234 LWU393225:LWX393234 MGQ393225:MGT393234 MQM393225:MQP393234 NAI393225:NAL393234 NKE393225:NKH393234 NUA393225:NUD393234 ODW393225:ODZ393234 ONS393225:ONV393234 OXO393225:OXR393234 PHK393225:PHN393234 PRG393225:PRJ393234 QBC393225:QBF393234 QKY393225:QLB393234 QUU393225:QUX393234 REQ393225:RET393234 ROM393225:ROP393234 RYI393225:RYL393234 SIE393225:SIH393234 SSA393225:SSD393234 TBW393225:TBZ393234 TLS393225:TLV393234 TVO393225:TVR393234 UFK393225:UFN393234 UPG393225:UPJ393234 UZC393225:UZF393234 VIY393225:VJB393234 VSU393225:VSX393234 WCQ393225:WCT393234 WMM393225:WMP393234 WWI393225:WWL393234 JW458761:JZ458770 TS458761:TV458770 ADO458761:ADR458770 ANK458761:ANN458770 AXG458761:AXJ458770 BHC458761:BHF458770 BQY458761:BRB458770 CAU458761:CAX458770 CKQ458761:CKT458770 CUM458761:CUP458770 DEI458761:DEL458770 DOE458761:DOH458770 DYA458761:DYD458770 EHW458761:EHZ458770 ERS458761:ERV458770 FBO458761:FBR458770 FLK458761:FLN458770 FVG458761:FVJ458770 GFC458761:GFF458770 GOY458761:GPB458770 GYU458761:GYX458770 HIQ458761:HIT458770 HSM458761:HSP458770 ICI458761:ICL458770 IME458761:IMH458770 IWA458761:IWD458770 JFW458761:JFZ458770 JPS458761:JPV458770 JZO458761:JZR458770 KJK458761:KJN458770 KTG458761:KTJ458770 LDC458761:LDF458770 LMY458761:LNB458770 LWU458761:LWX458770 MGQ458761:MGT458770 MQM458761:MQP458770 NAI458761:NAL458770 NKE458761:NKH458770 NUA458761:NUD458770 ODW458761:ODZ458770 ONS458761:ONV458770 OXO458761:OXR458770 PHK458761:PHN458770 PRG458761:PRJ458770 QBC458761:QBF458770 QKY458761:QLB458770 QUU458761:QUX458770 REQ458761:RET458770 ROM458761:ROP458770 RYI458761:RYL458770 SIE458761:SIH458770 SSA458761:SSD458770 TBW458761:TBZ458770 TLS458761:TLV458770 TVO458761:TVR458770 UFK458761:UFN458770 UPG458761:UPJ458770 UZC458761:UZF458770 VIY458761:VJB458770 VSU458761:VSX458770 WCQ458761:WCT458770 WMM458761:WMP458770 WWI458761:WWL458770 JW524297:JZ524306 TS524297:TV524306 ADO524297:ADR524306 ANK524297:ANN524306 AXG524297:AXJ524306 BHC524297:BHF524306 BQY524297:BRB524306 CAU524297:CAX524306 CKQ524297:CKT524306 CUM524297:CUP524306 DEI524297:DEL524306 DOE524297:DOH524306 DYA524297:DYD524306 EHW524297:EHZ524306 ERS524297:ERV524306 FBO524297:FBR524306 FLK524297:FLN524306 FVG524297:FVJ524306 GFC524297:GFF524306 GOY524297:GPB524306 GYU524297:GYX524306 HIQ524297:HIT524306 HSM524297:HSP524306 ICI524297:ICL524306 IME524297:IMH524306 IWA524297:IWD524306 JFW524297:JFZ524306 JPS524297:JPV524306 JZO524297:JZR524306 KJK524297:KJN524306 KTG524297:KTJ524306 LDC524297:LDF524306 LMY524297:LNB524306 LWU524297:LWX524306 MGQ524297:MGT524306 MQM524297:MQP524306 NAI524297:NAL524306 NKE524297:NKH524306 NUA524297:NUD524306 ODW524297:ODZ524306 ONS524297:ONV524306 OXO524297:OXR524306 PHK524297:PHN524306 PRG524297:PRJ524306 QBC524297:QBF524306 QKY524297:QLB524306 QUU524297:QUX524306 REQ524297:RET524306 ROM524297:ROP524306 RYI524297:RYL524306 SIE524297:SIH524306 SSA524297:SSD524306 TBW524297:TBZ524306 TLS524297:TLV524306 TVO524297:TVR524306 UFK524297:UFN524306 UPG524297:UPJ524306 UZC524297:UZF524306 VIY524297:VJB524306 VSU524297:VSX524306 WCQ524297:WCT524306 WMM524297:WMP524306 WWI524297:WWL524306 JW589833:JZ589842 TS589833:TV589842 ADO589833:ADR589842 ANK589833:ANN589842 AXG589833:AXJ589842 BHC589833:BHF589842 BQY589833:BRB589842 CAU589833:CAX589842 CKQ589833:CKT589842 CUM589833:CUP589842 DEI589833:DEL589842 DOE589833:DOH589842 DYA589833:DYD589842 EHW589833:EHZ589842 ERS589833:ERV589842 FBO589833:FBR589842 FLK589833:FLN589842 FVG589833:FVJ589842 GFC589833:GFF589842 GOY589833:GPB589842 GYU589833:GYX589842 HIQ589833:HIT589842 HSM589833:HSP589842 ICI589833:ICL589842 IME589833:IMH589842 IWA589833:IWD589842 JFW589833:JFZ589842 JPS589833:JPV589842 JZO589833:JZR589842 KJK589833:KJN589842 KTG589833:KTJ589842 LDC589833:LDF589842 LMY589833:LNB589842 LWU589833:LWX589842 MGQ589833:MGT589842 MQM589833:MQP589842 NAI589833:NAL589842 NKE589833:NKH589842 NUA589833:NUD589842 ODW589833:ODZ589842 ONS589833:ONV589842 OXO589833:OXR589842 PHK589833:PHN589842 PRG589833:PRJ589842 QBC589833:QBF589842 QKY589833:QLB589842 QUU589833:QUX589842 REQ589833:RET589842 ROM589833:ROP589842 RYI589833:RYL589842 SIE589833:SIH589842 SSA589833:SSD589842 TBW589833:TBZ589842 TLS589833:TLV589842 TVO589833:TVR589842 UFK589833:UFN589842 UPG589833:UPJ589842 UZC589833:UZF589842 VIY589833:VJB589842 VSU589833:VSX589842 WCQ589833:WCT589842 WMM589833:WMP589842 WWI589833:WWL589842 JW655369:JZ655378 TS655369:TV655378 ADO655369:ADR655378 ANK655369:ANN655378 AXG655369:AXJ655378 BHC655369:BHF655378 BQY655369:BRB655378 CAU655369:CAX655378 CKQ655369:CKT655378 CUM655369:CUP655378 DEI655369:DEL655378 DOE655369:DOH655378 DYA655369:DYD655378 EHW655369:EHZ655378 ERS655369:ERV655378 FBO655369:FBR655378 FLK655369:FLN655378 FVG655369:FVJ655378 GFC655369:GFF655378 GOY655369:GPB655378 GYU655369:GYX655378 HIQ655369:HIT655378 HSM655369:HSP655378 ICI655369:ICL655378 IME655369:IMH655378 IWA655369:IWD655378 JFW655369:JFZ655378 JPS655369:JPV655378 JZO655369:JZR655378 KJK655369:KJN655378 KTG655369:KTJ655378 LDC655369:LDF655378 LMY655369:LNB655378 LWU655369:LWX655378 MGQ655369:MGT655378 MQM655369:MQP655378 NAI655369:NAL655378 NKE655369:NKH655378 NUA655369:NUD655378 ODW655369:ODZ655378 ONS655369:ONV655378 OXO655369:OXR655378 PHK655369:PHN655378 PRG655369:PRJ655378 QBC655369:QBF655378 QKY655369:QLB655378 QUU655369:QUX655378 REQ655369:RET655378 ROM655369:ROP655378 RYI655369:RYL655378 SIE655369:SIH655378 SSA655369:SSD655378 TBW655369:TBZ655378 TLS655369:TLV655378 TVO655369:TVR655378 UFK655369:UFN655378 UPG655369:UPJ655378 UZC655369:UZF655378 VIY655369:VJB655378 VSU655369:VSX655378 WCQ655369:WCT655378 WMM655369:WMP655378 WWI655369:WWL655378 JW720905:JZ720914 TS720905:TV720914 ADO720905:ADR720914 ANK720905:ANN720914 AXG720905:AXJ720914 BHC720905:BHF720914 BQY720905:BRB720914 CAU720905:CAX720914 CKQ720905:CKT720914 CUM720905:CUP720914 DEI720905:DEL720914 DOE720905:DOH720914 DYA720905:DYD720914 EHW720905:EHZ720914 ERS720905:ERV720914 FBO720905:FBR720914 FLK720905:FLN720914 FVG720905:FVJ720914 GFC720905:GFF720914 GOY720905:GPB720914 GYU720905:GYX720914 HIQ720905:HIT720914 HSM720905:HSP720914 ICI720905:ICL720914 IME720905:IMH720914 IWA720905:IWD720914 JFW720905:JFZ720914 JPS720905:JPV720914 JZO720905:JZR720914 KJK720905:KJN720914 KTG720905:KTJ720914 LDC720905:LDF720914 LMY720905:LNB720914 LWU720905:LWX720914 MGQ720905:MGT720914 MQM720905:MQP720914 NAI720905:NAL720914 NKE720905:NKH720914 NUA720905:NUD720914 ODW720905:ODZ720914 ONS720905:ONV720914 OXO720905:OXR720914 PHK720905:PHN720914 PRG720905:PRJ720914 QBC720905:QBF720914 QKY720905:QLB720914 QUU720905:QUX720914 REQ720905:RET720914 ROM720905:ROP720914 RYI720905:RYL720914 SIE720905:SIH720914 SSA720905:SSD720914 TBW720905:TBZ720914 TLS720905:TLV720914 TVO720905:TVR720914 UFK720905:UFN720914 UPG720905:UPJ720914 UZC720905:UZF720914 VIY720905:VJB720914 VSU720905:VSX720914 WCQ720905:WCT720914 WMM720905:WMP720914 WWI720905:WWL720914 JW786441:JZ786450 TS786441:TV786450 ADO786441:ADR786450 ANK786441:ANN786450 AXG786441:AXJ786450 BHC786441:BHF786450 BQY786441:BRB786450 CAU786441:CAX786450 CKQ786441:CKT786450 CUM786441:CUP786450 DEI786441:DEL786450 DOE786441:DOH786450 DYA786441:DYD786450 EHW786441:EHZ786450 ERS786441:ERV786450 FBO786441:FBR786450 FLK786441:FLN786450 FVG786441:FVJ786450 GFC786441:GFF786450 GOY786441:GPB786450 GYU786441:GYX786450 HIQ786441:HIT786450 HSM786441:HSP786450 ICI786441:ICL786450 IME786441:IMH786450 IWA786441:IWD786450 JFW786441:JFZ786450 JPS786441:JPV786450 JZO786441:JZR786450 KJK786441:KJN786450 KTG786441:KTJ786450 LDC786441:LDF786450 LMY786441:LNB786450 LWU786441:LWX786450 MGQ786441:MGT786450 MQM786441:MQP786450 NAI786441:NAL786450 NKE786441:NKH786450 NUA786441:NUD786450 ODW786441:ODZ786450 ONS786441:ONV786450 OXO786441:OXR786450 PHK786441:PHN786450 PRG786441:PRJ786450 QBC786441:QBF786450 QKY786441:QLB786450 QUU786441:QUX786450 REQ786441:RET786450 ROM786441:ROP786450 RYI786441:RYL786450 SIE786441:SIH786450 SSA786441:SSD786450 TBW786441:TBZ786450 TLS786441:TLV786450 TVO786441:TVR786450 UFK786441:UFN786450 UPG786441:UPJ786450 UZC786441:UZF786450 VIY786441:VJB786450 VSU786441:VSX786450 WCQ786441:WCT786450 WMM786441:WMP786450 WWI786441:WWL786450 JW851977:JZ851986 TS851977:TV851986 ADO851977:ADR851986 ANK851977:ANN851986 AXG851977:AXJ851986 BHC851977:BHF851986 BQY851977:BRB851986 CAU851977:CAX851986 CKQ851977:CKT851986 CUM851977:CUP851986 DEI851977:DEL851986 DOE851977:DOH851986 DYA851977:DYD851986 EHW851977:EHZ851986 ERS851977:ERV851986 FBO851977:FBR851986 FLK851977:FLN851986 FVG851977:FVJ851986 GFC851977:GFF851986 GOY851977:GPB851986 GYU851977:GYX851986 HIQ851977:HIT851986 HSM851977:HSP851986 ICI851977:ICL851986 IME851977:IMH851986 IWA851977:IWD851986 JFW851977:JFZ851986 JPS851977:JPV851986 JZO851977:JZR851986 KJK851977:KJN851986 KTG851977:KTJ851986 LDC851977:LDF851986 LMY851977:LNB851986 LWU851977:LWX851986 MGQ851977:MGT851986 MQM851977:MQP851986 NAI851977:NAL851986 NKE851977:NKH851986 NUA851977:NUD851986 ODW851977:ODZ851986 ONS851977:ONV851986 OXO851977:OXR851986 PHK851977:PHN851986 PRG851977:PRJ851986 QBC851977:QBF851986 QKY851977:QLB851986 QUU851977:QUX851986 REQ851977:RET851986 ROM851977:ROP851986 RYI851977:RYL851986 SIE851977:SIH851986 SSA851977:SSD851986 TBW851977:TBZ851986 TLS851977:TLV851986 TVO851977:TVR851986 UFK851977:UFN851986 UPG851977:UPJ851986 UZC851977:UZF851986 VIY851977:VJB851986 VSU851977:VSX851986 WCQ851977:WCT851986 WMM851977:WMP851986 WWI851977:WWL851986 JW917513:JZ917522 TS917513:TV917522 ADO917513:ADR917522 ANK917513:ANN917522 AXG917513:AXJ917522 BHC917513:BHF917522 BQY917513:BRB917522 CAU917513:CAX917522 CKQ917513:CKT917522 CUM917513:CUP917522 DEI917513:DEL917522 DOE917513:DOH917522 DYA917513:DYD917522 EHW917513:EHZ917522 ERS917513:ERV917522 FBO917513:FBR917522 FLK917513:FLN917522 FVG917513:FVJ917522 GFC917513:GFF917522 GOY917513:GPB917522 GYU917513:GYX917522 HIQ917513:HIT917522 HSM917513:HSP917522 ICI917513:ICL917522 IME917513:IMH917522 IWA917513:IWD917522 JFW917513:JFZ917522 JPS917513:JPV917522 JZO917513:JZR917522 KJK917513:KJN917522 KTG917513:KTJ917522 LDC917513:LDF917522 LMY917513:LNB917522 LWU917513:LWX917522 MGQ917513:MGT917522 MQM917513:MQP917522 NAI917513:NAL917522 NKE917513:NKH917522 NUA917513:NUD917522 ODW917513:ODZ917522 ONS917513:ONV917522 OXO917513:OXR917522 PHK917513:PHN917522 PRG917513:PRJ917522 QBC917513:QBF917522 QKY917513:QLB917522 QUU917513:QUX917522 REQ917513:RET917522 ROM917513:ROP917522 RYI917513:RYL917522 SIE917513:SIH917522 SSA917513:SSD917522 TBW917513:TBZ917522 TLS917513:TLV917522 TVO917513:TVR917522 UFK917513:UFN917522 UPG917513:UPJ917522 UZC917513:UZF917522 VIY917513:VJB917522 VSU917513:VSX917522 WCQ917513:WCT917522 WMM917513:WMP917522 WWI917513:WWL917522 JW983049:JZ983058 TS983049:TV983058 ADO983049:ADR983058 ANK983049:ANN983058 AXG983049:AXJ983058 BHC983049:BHF983058 BQY983049:BRB983058 CAU983049:CAX983058 CKQ983049:CKT983058 CUM983049:CUP983058 DEI983049:DEL983058 DOE983049:DOH983058 DYA983049:DYD983058 EHW983049:EHZ983058 ERS983049:ERV983058 FBO983049:FBR983058 FLK983049:FLN983058 FVG983049:FVJ983058 GFC983049:GFF983058 GOY983049:GPB983058 GYU983049:GYX983058 HIQ983049:HIT983058 HSM983049:HSP983058 ICI983049:ICL983058 IME983049:IMH983058 IWA983049:IWD983058 JFW983049:JFZ983058 JPS983049:JPV983058 JZO983049:JZR983058 KJK983049:KJN983058 KTG983049:KTJ983058 LDC983049:LDF983058 LMY983049:LNB983058 LWU983049:LWX983058 MGQ983049:MGT983058 MQM983049:MQP983058 NAI983049:NAL983058 NKE983049:NKH983058 NUA983049:NUD983058 ODW983049:ODZ983058 ONS983049:ONV983058 OXO983049:OXR983058 PHK983049:PHN983058 PRG983049:PRJ983058 QBC983049:QBF983058 QKY983049:QLB983058 QUU983049:QUX983058 REQ983049:RET983058 ROM983049:ROP983058 RYI983049:RYL983058 SIE983049:SIH983058 SSA983049:SSD983058 TBW983049:TBZ983058 TLS983049:TLV983058 TVO983049:TVR983058 UFK983049:UFN983058 UPG983049:UPJ983058 UZC983049:UZF983058 VIY983049:VJB983058 VSU983049:VSX983058 WCQ983049:WCT983058 WMM983049:WMP983058 WWI983049:WWL983058" xr:uid="{00000000-0002-0000-2D00-00000E000000}">
      <formula1>0</formula1>
      <formula2>$Z65548</formula2>
    </dataValidation>
    <dataValidation type="whole" allowBlank="1" showInputMessage="1" showErrorMessage="1" errorTitle="Eingabefehler" error="Eingabe kann nicht größer sein als Ereignisse Spalte U." sqref="JR65545:JU65554 TN65545:TQ65554 ADJ65545:ADM65554 ANF65545:ANI65554 AXB65545:AXE65554 BGX65545:BHA65554 BQT65545:BQW65554 CAP65545:CAS65554 CKL65545:CKO65554 CUH65545:CUK65554 DED65545:DEG65554 DNZ65545:DOC65554 DXV65545:DXY65554 EHR65545:EHU65554 ERN65545:ERQ65554 FBJ65545:FBM65554 FLF65545:FLI65554 FVB65545:FVE65554 GEX65545:GFA65554 GOT65545:GOW65554 GYP65545:GYS65554 HIL65545:HIO65554 HSH65545:HSK65554 ICD65545:ICG65554 ILZ65545:IMC65554 IVV65545:IVY65554 JFR65545:JFU65554 JPN65545:JPQ65554 JZJ65545:JZM65554 KJF65545:KJI65554 KTB65545:KTE65554 LCX65545:LDA65554 LMT65545:LMW65554 LWP65545:LWS65554 MGL65545:MGO65554 MQH65545:MQK65554 NAD65545:NAG65554 NJZ65545:NKC65554 NTV65545:NTY65554 ODR65545:ODU65554 ONN65545:ONQ65554 OXJ65545:OXM65554 PHF65545:PHI65554 PRB65545:PRE65554 QAX65545:QBA65554 QKT65545:QKW65554 QUP65545:QUS65554 REL65545:REO65554 ROH65545:ROK65554 RYD65545:RYG65554 SHZ65545:SIC65554 SRV65545:SRY65554 TBR65545:TBU65554 TLN65545:TLQ65554 TVJ65545:TVM65554 UFF65545:UFI65554 UPB65545:UPE65554 UYX65545:UZA65554 VIT65545:VIW65554 VSP65545:VSS65554 WCL65545:WCO65554 WMH65545:WMK65554 WWD65545:WWG65554 JR131081:JU131090 TN131081:TQ131090 ADJ131081:ADM131090 ANF131081:ANI131090 AXB131081:AXE131090 BGX131081:BHA131090 BQT131081:BQW131090 CAP131081:CAS131090 CKL131081:CKO131090 CUH131081:CUK131090 DED131081:DEG131090 DNZ131081:DOC131090 DXV131081:DXY131090 EHR131081:EHU131090 ERN131081:ERQ131090 FBJ131081:FBM131090 FLF131081:FLI131090 FVB131081:FVE131090 GEX131081:GFA131090 GOT131081:GOW131090 GYP131081:GYS131090 HIL131081:HIO131090 HSH131081:HSK131090 ICD131081:ICG131090 ILZ131081:IMC131090 IVV131081:IVY131090 JFR131081:JFU131090 JPN131081:JPQ131090 JZJ131081:JZM131090 KJF131081:KJI131090 KTB131081:KTE131090 LCX131081:LDA131090 LMT131081:LMW131090 LWP131081:LWS131090 MGL131081:MGO131090 MQH131081:MQK131090 NAD131081:NAG131090 NJZ131081:NKC131090 NTV131081:NTY131090 ODR131081:ODU131090 ONN131081:ONQ131090 OXJ131081:OXM131090 PHF131081:PHI131090 PRB131081:PRE131090 QAX131081:QBA131090 QKT131081:QKW131090 QUP131081:QUS131090 REL131081:REO131090 ROH131081:ROK131090 RYD131081:RYG131090 SHZ131081:SIC131090 SRV131081:SRY131090 TBR131081:TBU131090 TLN131081:TLQ131090 TVJ131081:TVM131090 UFF131081:UFI131090 UPB131081:UPE131090 UYX131081:UZA131090 VIT131081:VIW131090 VSP131081:VSS131090 WCL131081:WCO131090 WMH131081:WMK131090 WWD131081:WWG131090 JR196617:JU196626 TN196617:TQ196626 ADJ196617:ADM196626 ANF196617:ANI196626 AXB196617:AXE196626 BGX196617:BHA196626 BQT196617:BQW196626 CAP196617:CAS196626 CKL196617:CKO196626 CUH196617:CUK196626 DED196617:DEG196626 DNZ196617:DOC196626 DXV196617:DXY196626 EHR196617:EHU196626 ERN196617:ERQ196626 FBJ196617:FBM196626 FLF196617:FLI196626 FVB196617:FVE196626 GEX196617:GFA196626 GOT196617:GOW196626 GYP196617:GYS196626 HIL196617:HIO196626 HSH196617:HSK196626 ICD196617:ICG196626 ILZ196617:IMC196626 IVV196617:IVY196626 JFR196617:JFU196626 JPN196617:JPQ196626 JZJ196617:JZM196626 KJF196617:KJI196626 KTB196617:KTE196626 LCX196617:LDA196626 LMT196617:LMW196626 LWP196617:LWS196626 MGL196617:MGO196626 MQH196617:MQK196626 NAD196617:NAG196626 NJZ196617:NKC196626 NTV196617:NTY196626 ODR196617:ODU196626 ONN196617:ONQ196626 OXJ196617:OXM196626 PHF196617:PHI196626 PRB196617:PRE196626 QAX196617:QBA196626 QKT196617:QKW196626 QUP196617:QUS196626 REL196617:REO196626 ROH196617:ROK196626 RYD196617:RYG196626 SHZ196617:SIC196626 SRV196617:SRY196626 TBR196617:TBU196626 TLN196617:TLQ196626 TVJ196617:TVM196626 UFF196617:UFI196626 UPB196617:UPE196626 UYX196617:UZA196626 VIT196617:VIW196626 VSP196617:VSS196626 WCL196617:WCO196626 WMH196617:WMK196626 WWD196617:WWG196626 JR262153:JU262162 TN262153:TQ262162 ADJ262153:ADM262162 ANF262153:ANI262162 AXB262153:AXE262162 BGX262153:BHA262162 BQT262153:BQW262162 CAP262153:CAS262162 CKL262153:CKO262162 CUH262153:CUK262162 DED262153:DEG262162 DNZ262153:DOC262162 DXV262153:DXY262162 EHR262153:EHU262162 ERN262153:ERQ262162 FBJ262153:FBM262162 FLF262153:FLI262162 FVB262153:FVE262162 GEX262153:GFA262162 GOT262153:GOW262162 GYP262153:GYS262162 HIL262153:HIO262162 HSH262153:HSK262162 ICD262153:ICG262162 ILZ262153:IMC262162 IVV262153:IVY262162 JFR262153:JFU262162 JPN262153:JPQ262162 JZJ262153:JZM262162 KJF262153:KJI262162 KTB262153:KTE262162 LCX262153:LDA262162 LMT262153:LMW262162 LWP262153:LWS262162 MGL262153:MGO262162 MQH262153:MQK262162 NAD262153:NAG262162 NJZ262153:NKC262162 NTV262153:NTY262162 ODR262153:ODU262162 ONN262153:ONQ262162 OXJ262153:OXM262162 PHF262153:PHI262162 PRB262153:PRE262162 QAX262153:QBA262162 QKT262153:QKW262162 QUP262153:QUS262162 REL262153:REO262162 ROH262153:ROK262162 RYD262153:RYG262162 SHZ262153:SIC262162 SRV262153:SRY262162 TBR262153:TBU262162 TLN262153:TLQ262162 TVJ262153:TVM262162 UFF262153:UFI262162 UPB262153:UPE262162 UYX262153:UZA262162 VIT262153:VIW262162 VSP262153:VSS262162 WCL262153:WCO262162 WMH262153:WMK262162 WWD262153:WWG262162 JR327689:JU327698 TN327689:TQ327698 ADJ327689:ADM327698 ANF327689:ANI327698 AXB327689:AXE327698 BGX327689:BHA327698 BQT327689:BQW327698 CAP327689:CAS327698 CKL327689:CKO327698 CUH327689:CUK327698 DED327689:DEG327698 DNZ327689:DOC327698 DXV327689:DXY327698 EHR327689:EHU327698 ERN327689:ERQ327698 FBJ327689:FBM327698 FLF327689:FLI327698 FVB327689:FVE327698 GEX327689:GFA327698 GOT327689:GOW327698 GYP327689:GYS327698 HIL327689:HIO327698 HSH327689:HSK327698 ICD327689:ICG327698 ILZ327689:IMC327698 IVV327689:IVY327698 JFR327689:JFU327698 JPN327689:JPQ327698 JZJ327689:JZM327698 KJF327689:KJI327698 KTB327689:KTE327698 LCX327689:LDA327698 LMT327689:LMW327698 LWP327689:LWS327698 MGL327689:MGO327698 MQH327689:MQK327698 NAD327689:NAG327698 NJZ327689:NKC327698 NTV327689:NTY327698 ODR327689:ODU327698 ONN327689:ONQ327698 OXJ327689:OXM327698 PHF327689:PHI327698 PRB327689:PRE327698 QAX327689:QBA327698 QKT327689:QKW327698 QUP327689:QUS327698 REL327689:REO327698 ROH327689:ROK327698 RYD327689:RYG327698 SHZ327689:SIC327698 SRV327689:SRY327698 TBR327689:TBU327698 TLN327689:TLQ327698 TVJ327689:TVM327698 UFF327689:UFI327698 UPB327689:UPE327698 UYX327689:UZA327698 VIT327689:VIW327698 VSP327689:VSS327698 WCL327689:WCO327698 WMH327689:WMK327698 WWD327689:WWG327698 JR393225:JU393234 TN393225:TQ393234 ADJ393225:ADM393234 ANF393225:ANI393234 AXB393225:AXE393234 BGX393225:BHA393234 BQT393225:BQW393234 CAP393225:CAS393234 CKL393225:CKO393234 CUH393225:CUK393234 DED393225:DEG393234 DNZ393225:DOC393234 DXV393225:DXY393234 EHR393225:EHU393234 ERN393225:ERQ393234 FBJ393225:FBM393234 FLF393225:FLI393234 FVB393225:FVE393234 GEX393225:GFA393234 GOT393225:GOW393234 GYP393225:GYS393234 HIL393225:HIO393234 HSH393225:HSK393234 ICD393225:ICG393234 ILZ393225:IMC393234 IVV393225:IVY393234 JFR393225:JFU393234 JPN393225:JPQ393234 JZJ393225:JZM393234 KJF393225:KJI393234 KTB393225:KTE393234 LCX393225:LDA393234 LMT393225:LMW393234 LWP393225:LWS393234 MGL393225:MGO393234 MQH393225:MQK393234 NAD393225:NAG393234 NJZ393225:NKC393234 NTV393225:NTY393234 ODR393225:ODU393234 ONN393225:ONQ393234 OXJ393225:OXM393234 PHF393225:PHI393234 PRB393225:PRE393234 QAX393225:QBA393234 QKT393225:QKW393234 QUP393225:QUS393234 REL393225:REO393234 ROH393225:ROK393234 RYD393225:RYG393234 SHZ393225:SIC393234 SRV393225:SRY393234 TBR393225:TBU393234 TLN393225:TLQ393234 TVJ393225:TVM393234 UFF393225:UFI393234 UPB393225:UPE393234 UYX393225:UZA393234 VIT393225:VIW393234 VSP393225:VSS393234 WCL393225:WCO393234 WMH393225:WMK393234 WWD393225:WWG393234 JR458761:JU458770 TN458761:TQ458770 ADJ458761:ADM458770 ANF458761:ANI458770 AXB458761:AXE458770 BGX458761:BHA458770 BQT458761:BQW458770 CAP458761:CAS458770 CKL458761:CKO458770 CUH458761:CUK458770 DED458761:DEG458770 DNZ458761:DOC458770 DXV458761:DXY458770 EHR458761:EHU458770 ERN458761:ERQ458770 FBJ458761:FBM458770 FLF458761:FLI458770 FVB458761:FVE458770 GEX458761:GFA458770 GOT458761:GOW458770 GYP458761:GYS458770 HIL458761:HIO458770 HSH458761:HSK458770 ICD458761:ICG458770 ILZ458761:IMC458770 IVV458761:IVY458770 JFR458761:JFU458770 JPN458761:JPQ458770 JZJ458761:JZM458770 KJF458761:KJI458770 KTB458761:KTE458770 LCX458761:LDA458770 LMT458761:LMW458770 LWP458761:LWS458770 MGL458761:MGO458770 MQH458761:MQK458770 NAD458761:NAG458770 NJZ458761:NKC458770 NTV458761:NTY458770 ODR458761:ODU458770 ONN458761:ONQ458770 OXJ458761:OXM458770 PHF458761:PHI458770 PRB458761:PRE458770 QAX458761:QBA458770 QKT458761:QKW458770 QUP458761:QUS458770 REL458761:REO458770 ROH458761:ROK458770 RYD458761:RYG458770 SHZ458761:SIC458770 SRV458761:SRY458770 TBR458761:TBU458770 TLN458761:TLQ458770 TVJ458761:TVM458770 UFF458761:UFI458770 UPB458761:UPE458770 UYX458761:UZA458770 VIT458761:VIW458770 VSP458761:VSS458770 WCL458761:WCO458770 WMH458761:WMK458770 WWD458761:WWG458770 JR524297:JU524306 TN524297:TQ524306 ADJ524297:ADM524306 ANF524297:ANI524306 AXB524297:AXE524306 BGX524297:BHA524306 BQT524297:BQW524306 CAP524297:CAS524306 CKL524297:CKO524306 CUH524297:CUK524306 DED524297:DEG524306 DNZ524297:DOC524306 DXV524297:DXY524306 EHR524297:EHU524306 ERN524297:ERQ524306 FBJ524297:FBM524306 FLF524297:FLI524306 FVB524297:FVE524306 GEX524297:GFA524306 GOT524297:GOW524306 GYP524297:GYS524306 HIL524297:HIO524306 HSH524297:HSK524306 ICD524297:ICG524306 ILZ524297:IMC524306 IVV524297:IVY524306 JFR524297:JFU524306 JPN524297:JPQ524306 JZJ524297:JZM524306 KJF524297:KJI524306 KTB524297:KTE524306 LCX524297:LDA524306 LMT524297:LMW524306 LWP524297:LWS524306 MGL524297:MGO524306 MQH524297:MQK524306 NAD524297:NAG524306 NJZ524297:NKC524306 NTV524297:NTY524306 ODR524297:ODU524306 ONN524297:ONQ524306 OXJ524297:OXM524306 PHF524297:PHI524306 PRB524297:PRE524306 QAX524297:QBA524306 QKT524297:QKW524306 QUP524297:QUS524306 REL524297:REO524306 ROH524297:ROK524306 RYD524297:RYG524306 SHZ524297:SIC524306 SRV524297:SRY524306 TBR524297:TBU524306 TLN524297:TLQ524306 TVJ524297:TVM524306 UFF524297:UFI524306 UPB524297:UPE524306 UYX524297:UZA524306 VIT524297:VIW524306 VSP524297:VSS524306 WCL524297:WCO524306 WMH524297:WMK524306 WWD524297:WWG524306 JR589833:JU589842 TN589833:TQ589842 ADJ589833:ADM589842 ANF589833:ANI589842 AXB589833:AXE589842 BGX589833:BHA589842 BQT589833:BQW589842 CAP589833:CAS589842 CKL589833:CKO589842 CUH589833:CUK589842 DED589833:DEG589842 DNZ589833:DOC589842 DXV589833:DXY589842 EHR589833:EHU589842 ERN589833:ERQ589842 FBJ589833:FBM589842 FLF589833:FLI589842 FVB589833:FVE589842 GEX589833:GFA589842 GOT589833:GOW589842 GYP589833:GYS589842 HIL589833:HIO589842 HSH589833:HSK589842 ICD589833:ICG589842 ILZ589833:IMC589842 IVV589833:IVY589842 JFR589833:JFU589842 JPN589833:JPQ589842 JZJ589833:JZM589842 KJF589833:KJI589842 KTB589833:KTE589842 LCX589833:LDA589842 LMT589833:LMW589842 LWP589833:LWS589842 MGL589833:MGO589842 MQH589833:MQK589842 NAD589833:NAG589842 NJZ589833:NKC589842 NTV589833:NTY589842 ODR589833:ODU589842 ONN589833:ONQ589842 OXJ589833:OXM589842 PHF589833:PHI589842 PRB589833:PRE589842 QAX589833:QBA589842 QKT589833:QKW589842 QUP589833:QUS589842 REL589833:REO589842 ROH589833:ROK589842 RYD589833:RYG589842 SHZ589833:SIC589842 SRV589833:SRY589842 TBR589833:TBU589842 TLN589833:TLQ589842 TVJ589833:TVM589842 UFF589833:UFI589842 UPB589833:UPE589842 UYX589833:UZA589842 VIT589833:VIW589842 VSP589833:VSS589842 WCL589833:WCO589842 WMH589833:WMK589842 WWD589833:WWG589842 JR655369:JU655378 TN655369:TQ655378 ADJ655369:ADM655378 ANF655369:ANI655378 AXB655369:AXE655378 BGX655369:BHA655378 BQT655369:BQW655378 CAP655369:CAS655378 CKL655369:CKO655378 CUH655369:CUK655378 DED655369:DEG655378 DNZ655369:DOC655378 DXV655369:DXY655378 EHR655369:EHU655378 ERN655369:ERQ655378 FBJ655369:FBM655378 FLF655369:FLI655378 FVB655369:FVE655378 GEX655369:GFA655378 GOT655369:GOW655378 GYP655369:GYS655378 HIL655369:HIO655378 HSH655369:HSK655378 ICD655369:ICG655378 ILZ655369:IMC655378 IVV655369:IVY655378 JFR655369:JFU655378 JPN655369:JPQ655378 JZJ655369:JZM655378 KJF655369:KJI655378 KTB655369:KTE655378 LCX655369:LDA655378 LMT655369:LMW655378 LWP655369:LWS655378 MGL655369:MGO655378 MQH655369:MQK655378 NAD655369:NAG655378 NJZ655369:NKC655378 NTV655369:NTY655378 ODR655369:ODU655378 ONN655369:ONQ655378 OXJ655369:OXM655378 PHF655369:PHI655378 PRB655369:PRE655378 QAX655369:QBA655378 QKT655369:QKW655378 QUP655369:QUS655378 REL655369:REO655378 ROH655369:ROK655378 RYD655369:RYG655378 SHZ655369:SIC655378 SRV655369:SRY655378 TBR655369:TBU655378 TLN655369:TLQ655378 TVJ655369:TVM655378 UFF655369:UFI655378 UPB655369:UPE655378 UYX655369:UZA655378 VIT655369:VIW655378 VSP655369:VSS655378 WCL655369:WCO655378 WMH655369:WMK655378 WWD655369:WWG655378 JR720905:JU720914 TN720905:TQ720914 ADJ720905:ADM720914 ANF720905:ANI720914 AXB720905:AXE720914 BGX720905:BHA720914 BQT720905:BQW720914 CAP720905:CAS720914 CKL720905:CKO720914 CUH720905:CUK720914 DED720905:DEG720914 DNZ720905:DOC720914 DXV720905:DXY720914 EHR720905:EHU720914 ERN720905:ERQ720914 FBJ720905:FBM720914 FLF720905:FLI720914 FVB720905:FVE720914 GEX720905:GFA720914 GOT720905:GOW720914 GYP720905:GYS720914 HIL720905:HIO720914 HSH720905:HSK720914 ICD720905:ICG720914 ILZ720905:IMC720914 IVV720905:IVY720914 JFR720905:JFU720914 JPN720905:JPQ720914 JZJ720905:JZM720914 KJF720905:KJI720914 KTB720905:KTE720914 LCX720905:LDA720914 LMT720905:LMW720914 LWP720905:LWS720914 MGL720905:MGO720914 MQH720905:MQK720914 NAD720905:NAG720914 NJZ720905:NKC720914 NTV720905:NTY720914 ODR720905:ODU720914 ONN720905:ONQ720914 OXJ720905:OXM720914 PHF720905:PHI720914 PRB720905:PRE720914 QAX720905:QBA720914 QKT720905:QKW720914 QUP720905:QUS720914 REL720905:REO720914 ROH720905:ROK720914 RYD720905:RYG720914 SHZ720905:SIC720914 SRV720905:SRY720914 TBR720905:TBU720914 TLN720905:TLQ720914 TVJ720905:TVM720914 UFF720905:UFI720914 UPB720905:UPE720914 UYX720905:UZA720914 VIT720905:VIW720914 VSP720905:VSS720914 WCL720905:WCO720914 WMH720905:WMK720914 WWD720905:WWG720914 JR786441:JU786450 TN786441:TQ786450 ADJ786441:ADM786450 ANF786441:ANI786450 AXB786441:AXE786450 BGX786441:BHA786450 BQT786441:BQW786450 CAP786441:CAS786450 CKL786441:CKO786450 CUH786441:CUK786450 DED786441:DEG786450 DNZ786441:DOC786450 DXV786441:DXY786450 EHR786441:EHU786450 ERN786441:ERQ786450 FBJ786441:FBM786450 FLF786441:FLI786450 FVB786441:FVE786450 GEX786441:GFA786450 GOT786441:GOW786450 GYP786441:GYS786450 HIL786441:HIO786450 HSH786441:HSK786450 ICD786441:ICG786450 ILZ786441:IMC786450 IVV786441:IVY786450 JFR786441:JFU786450 JPN786441:JPQ786450 JZJ786441:JZM786450 KJF786441:KJI786450 KTB786441:KTE786450 LCX786441:LDA786450 LMT786441:LMW786450 LWP786441:LWS786450 MGL786441:MGO786450 MQH786441:MQK786450 NAD786441:NAG786450 NJZ786441:NKC786450 NTV786441:NTY786450 ODR786441:ODU786450 ONN786441:ONQ786450 OXJ786441:OXM786450 PHF786441:PHI786450 PRB786441:PRE786450 QAX786441:QBA786450 QKT786441:QKW786450 QUP786441:QUS786450 REL786441:REO786450 ROH786441:ROK786450 RYD786441:RYG786450 SHZ786441:SIC786450 SRV786441:SRY786450 TBR786441:TBU786450 TLN786441:TLQ786450 TVJ786441:TVM786450 UFF786441:UFI786450 UPB786441:UPE786450 UYX786441:UZA786450 VIT786441:VIW786450 VSP786441:VSS786450 WCL786441:WCO786450 WMH786441:WMK786450 WWD786441:WWG786450 JR851977:JU851986 TN851977:TQ851986 ADJ851977:ADM851986 ANF851977:ANI851986 AXB851977:AXE851986 BGX851977:BHA851986 BQT851977:BQW851986 CAP851977:CAS851986 CKL851977:CKO851986 CUH851977:CUK851986 DED851977:DEG851986 DNZ851977:DOC851986 DXV851977:DXY851986 EHR851977:EHU851986 ERN851977:ERQ851986 FBJ851977:FBM851986 FLF851977:FLI851986 FVB851977:FVE851986 GEX851977:GFA851986 GOT851977:GOW851986 GYP851977:GYS851986 HIL851977:HIO851986 HSH851977:HSK851986 ICD851977:ICG851986 ILZ851977:IMC851986 IVV851977:IVY851986 JFR851977:JFU851986 JPN851977:JPQ851986 JZJ851977:JZM851986 KJF851977:KJI851986 KTB851977:KTE851986 LCX851977:LDA851986 LMT851977:LMW851986 LWP851977:LWS851986 MGL851977:MGO851986 MQH851977:MQK851986 NAD851977:NAG851986 NJZ851977:NKC851986 NTV851977:NTY851986 ODR851977:ODU851986 ONN851977:ONQ851986 OXJ851977:OXM851986 PHF851977:PHI851986 PRB851977:PRE851986 QAX851977:QBA851986 QKT851977:QKW851986 QUP851977:QUS851986 REL851977:REO851986 ROH851977:ROK851986 RYD851977:RYG851986 SHZ851977:SIC851986 SRV851977:SRY851986 TBR851977:TBU851986 TLN851977:TLQ851986 TVJ851977:TVM851986 UFF851977:UFI851986 UPB851977:UPE851986 UYX851977:UZA851986 VIT851977:VIW851986 VSP851977:VSS851986 WCL851977:WCO851986 WMH851977:WMK851986 WWD851977:WWG851986 JR917513:JU917522 TN917513:TQ917522 ADJ917513:ADM917522 ANF917513:ANI917522 AXB917513:AXE917522 BGX917513:BHA917522 BQT917513:BQW917522 CAP917513:CAS917522 CKL917513:CKO917522 CUH917513:CUK917522 DED917513:DEG917522 DNZ917513:DOC917522 DXV917513:DXY917522 EHR917513:EHU917522 ERN917513:ERQ917522 FBJ917513:FBM917522 FLF917513:FLI917522 FVB917513:FVE917522 GEX917513:GFA917522 GOT917513:GOW917522 GYP917513:GYS917522 HIL917513:HIO917522 HSH917513:HSK917522 ICD917513:ICG917522 ILZ917513:IMC917522 IVV917513:IVY917522 JFR917513:JFU917522 JPN917513:JPQ917522 JZJ917513:JZM917522 KJF917513:KJI917522 KTB917513:KTE917522 LCX917513:LDA917522 LMT917513:LMW917522 LWP917513:LWS917522 MGL917513:MGO917522 MQH917513:MQK917522 NAD917513:NAG917522 NJZ917513:NKC917522 NTV917513:NTY917522 ODR917513:ODU917522 ONN917513:ONQ917522 OXJ917513:OXM917522 PHF917513:PHI917522 PRB917513:PRE917522 QAX917513:QBA917522 QKT917513:QKW917522 QUP917513:QUS917522 REL917513:REO917522 ROH917513:ROK917522 RYD917513:RYG917522 SHZ917513:SIC917522 SRV917513:SRY917522 TBR917513:TBU917522 TLN917513:TLQ917522 TVJ917513:TVM917522 UFF917513:UFI917522 UPB917513:UPE917522 UYX917513:UZA917522 VIT917513:VIW917522 VSP917513:VSS917522 WCL917513:WCO917522 WMH917513:WMK917522 WWD917513:WWG917522 JR983049:JU983058 TN983049:TQ983058 ADJ983049:ADM983058 ANF983049:ANI983058 AXB983049:AXE983058 BGX983049:BHA983058 BQT983049:BQW983058 CAP983049:CAS983058 CKL983049:CKO983058 CUH983049:CUK983058 DED983049:DEG983058 DNZ983049:DOC983058 DXV983049:DXY983058 EHR983049:EHU983058 ERN983049:ERQ983058 FBJ983049:FBM983058 FLF983049:FLI983058 FVB983049:FVE983058 GEX983049:GFA983058 GOT983049:GOW983058 GYP983049:GYS983058 HIL983049:HIO983058 HSH983049:HSK983058 ICD983049:ICG983058 ILZ983049:IMC983058 IVV983049:IVY983058 JFR983049:JFU983058 JPN983049:JPQ983058 JZJ983049:JZM983058 KJF983049:KJI983058 KTB983049:KTE983058 LCX983049:LDA983058 LMT983049:LMW983058 LWP983049:LWS983058 MGL983049:MGO983058 MQH983049:MQK983058 NAD983049:NAG983058 NJZ983049:NKC983058 NTV983049:NTY983058 ODR983049:ODU983058 ONN983049:ONQ983058 OXJ983049:OXM983058 PHF983049:PHI983058 PRB983049:PRE983058 QAX983049:QBA983058 QKT983049:QKW983058 QUP983049:QUS983058 REL983049:REO983058 ROH983049:ROK983058 RYD983049:RYG983058 SHZ983049:SIC983058 SRV983049:SRY983058 TBR983049:TBU983058 TLN983049:TLQ983058 TVJ983049:TVM983058 UFF983049:UFI983058 UPB983049:UPE983058 UYX983049:UZA983058 VIT983049:VIW983058 VSP983049:VSS983058 WCL983049:WCO983058 WMH983049:WMK983058 WWD983049:WWG983058" xr:uid="{00000000-0002-0000-2D00-00000F000000}">
      <formula1>0</formula1>
      <formula2>$U65548</formula2>
    </dataValidation>
    <dataValidation type="whole" showInputMessage="1" showErrorMessage="1" errorTitle="Eingabefehler" error="Summe Spalten T+U+Z+AE darf nicht größer als Summe Spalten O+P (Patientenrückmeldungen) sein." sqref="AE131081:AE131090 AE65545:AE65554 AE983049:AE983058 AE917513:AE917522 AE851977:AE851986 AE786441:AE786450 AE720905:AE720914 AE655369:AE655378 AE589833:AE589842 AE524297:AE524306 AE458761:AE458770 AE393225:AE393234 AE327689:AE327698 AE262153:AE262162 AE196617:AE196626" xr:uid="{00000000-0002-0000-2D00-000010000000}">
      <formula1>0</formula1>
      <formula2>AI65544</formula2>
    </dataValidation>
    <dataValidation type="whole" showInputMessage="1" showErrorMessage="1" errorTitle="Eingabefehler" error="Anzahl Pat. im Follow-Up zu hoch._x000a__x000a_Wenn die Eingabe nicht erlaubt ist, bitte zuerst Wert löschen und dann wieder eingeben." sqref="O65553:O65562 O983057:O983066 O917521:O917530 O851985:O851994 O786449:O786458 O720913:O720922 O655377:O655386 O589841:O589850 O524305:O524314 O458769:O458778 O393233:O393242 O327697:O327706 O262161:O262170 O196625:O196634 O131089:O131098" xr:uid="{00000000-0002-0000-2D00-000011000000}">
      <formula1>0</formula1>
      <formula2>N65553-P65545-Q65545</formula2>
    </dataValidation>
    <dataValidation type="whole" showInputMessage="1" showErrorMessage="1" errorTitle="Eingabefehler" error="Anzahl Pat. im Follow-Up zu hoch._x000a__x000a_Wenn die Eingabe nicht erlaubt ist, bitte zu erst Wert löschen und dann wieder eingeben." sqref="P65545:P65554 P983049:P983058 P917513:P917522 P851977:P851986 P786441:P786450 P720905:P720914 P655369:P655378 P589833:P589842 P524297:P524306 P458761:P458770 P393225:P393234 P327689:P327698 P262153:P262162 P196617:P196626 P131081:P131090" xr:uid="{00000000-0002-0000-2D00-000012000000}">
      <formula1>0</formula1>
      <formula2>N65553-O65553-Q65545</formula2>
    </dataValidation>
  </dataValidations>
  <hyperlinks>
    <hyperlink ref="B3:D3" location="Inhaltsverzeichnis!A1" display="zurück zum Inhaltsverzeichnis" xr:uid="{00000000-0004-0000-2D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2"/>
  <dimension ref="A1:AP43"/>
  <sheetViews>
    <sheetView showGridLines="0" workbookViewId="0">
      <pane ySplit="3" topLeftCell="A4" activePane="bottomLeft" state="frozen"/>
      <selection pane="bottomLeft" activeCell="Y2" sqref="Y2"/>
    </sheetView>
  </sheetViews>
  <sheetFormatPr baseColWidth="10" defaultRowHeight="15" x14ac:dyDescent="0.25"/>
  <cols>
    <col min="1" max="1" width="3.7109375" customWidth="1"/>
    <col min="2" max="2" width="2.85546875" customWidth="1"/>
    <col min="3" max="3" width="5.85546875" customWidth="1"/>
    <col min="4" max="4" width="7" customWidth="1"/>
    <col min="5" max="5" width="6.140625" customWidth="1"/>
    <col min="6" max="6" width="12.85546875" customWidth="1"/>
    <col min="7" max="7" width="5.5703125" customWidth="1"/>
    <col min="8" max="8" width="18.28515625" customWidth="1"/>
    <col min="9" max="9" width="6" customWidth="1"/>
    <col min="10" max="10" width="13.140625" customWidth="1"/>
    <col min="11" max="11" width="6.5703125" customWidth="1"/>
    <col min="12" max="12" width="5" customWidth="1"/>
    <col min="13" max="13" width="7.140625" customWidth="1"/>
    <col min="14" max="14" width="2.85546875" customWidth="1"/>
    <col min="15" max="15" width="5.85546875" customWidth="1"/>
    <col min="16" max="16" width="6.7109375" customWidth="1"/>
    <col min="17" max="17" width="7.28515625" customWidth="1"/>
    <col min="18" max="18" width="12.85546875" customWidth="1"/>
    <col min="19" max="19" width="5.5703125" customWidth="1"/>
    <col min="20" max="20" width="20.42578125" customWidth="1"/>
    <col min="21" max="21" width="6" customWidth="1"/>
    <col min="22" max="22" width="13.140625" customWidth="1"/>
    <col min="23" max="23" width="6.5703125" customWidth="1"/>
    <col min="24" max="24" width="5" customWidth="1"/>
    <col min="26" max="26" width="10.28515625" customWidth="1"/>
    <col min="27" max="27" width="14.85546875" customWidth="1"/>
    <col min="28" max="28" width="13.7109375" customWidth="1"/>
    <col min="29" max="29" width="15.85546875" customWidth="1"/>
    <col min="30" max="30" width="14.7109375" customWidth="1"/>
    <col min="33" max="33" width="12.85546875" customWidth="1"/>
  </cols>
  <sheetData>
    <row r="1" spans="1:31" s="13" customFormat="1" ht="4.5" customHeight="1" x14ac:dyDescent="0.2">
      <c r="AC1" s="16"/>
    </row>
    <row r="2" spans="1:31" s="13" customFormat="1" ht="30" customHeight="1" x14ac:dyDescent="0.2">
      <c r="B2" s="688" t="s">
        <v>2989</v>
      </c>
      <c r="C2" s="688"/>
      <c r="D2" s="688"/>
      <c r="E2" s="688"/>
      <c r="F2" s="688"/>
      <c r="G2" s="688"/>
      <c r="H2" s="688"/>
      <c r="I2" s="688"/>
      <c r="J2" s="688"/>
      <c r="K2" s="688"/>
      <c r="L2" s="135"/>
      <c r="M2" s="135"/>
      <c r="N2" s="135"/>
      <c r="O2" s="135"/>
      <c r="P2" s="135"/>
      <c r="Q2" s="3"/>
      <c r="R2" s="3"/>
      <c r="S2" s="3"/>
      <c r="T2" s="3"/>
      <c r="U2" s="3"/>
      <c r="V2" s="3"/>
      <c r="W2" s="3"/>
      <c r="X2" s="3"/>
      <c r="Y2" s="3"/>
      <c r="Z2" s="3"/>
      <c r="AA2" s="3"/>
      <c r="AB2" s="3"/>
      <c r="AC2" s="16"/>
    </row>
    <row r="3" spans="1:31" s="3" customFormat="1" ht="20.100000000000001" customHeight="1" x14ac:dyDescent="0.2">
      <c r="A3" s="4"/>
      <c r="B3" s="1040" t="s">
        <v>2882</v>
      </c>
      <c r="C3" s="1040"/>
      <c r="D3" s="1040"/>
      <c r="E3" s="1040"/>
      <c r="F3" s="1040"/>
      <c r="G3" s="1040"/>
      <c r="H3" s="38"/>
      <c r="I3" s="38"/>
      <c r="J3" s="38"/>
      <c r="K3" s="524"/>
      <c r="L3" s="524"/>
      <c r="M3" s="524"/>
    </row>
    <row r="5" spans="1:31" ht="15.75" thickBot="1" x14ac:dyDescent="0.3">
      <c r="B5" s="450" t="s">
        <v>1289</v>
      </c>
      <c r="C5" s="31"/>
      <c r="N5" s="450" t="s">
        <v>1290</v>
      </c>
    </row>
    <row r="6" spans="1:31" ht="32.25" customHeight="1" thickBot="1" x14ac:dyDescent="0.3">
      <c r="B6" s="638"/>
      <c r="C6" s="1901" t="s">
        <v>2274</v>
      </c>
      <c r="D6" s="1901"/>
      <c r="E6" s="1901"/>
      <c r="F6" s="639"/>
      <c r="G6" s="639"/>
      <c r="H6" s="639"/>
      <c r="I6" s="639"/>
      <c r="J6" s="640"/>
      <c r="K6" s="640"/>
      <c r="L6" s="641"/>
      <c r="N6" s="638"/>
      <c r="O6" s="1901" t="s">
        <v>2274</v>
      </c>
      <c r="P6" s="1901"/>
      <c r="Q6" s="1901"/>
      <c r="R6" s="639"/>
      <c r="S6" s="639"/>
      <c r="T6" s="639"/>
      <c r="U6" s="639"/>
      <c r="V6" s="640"/>
      <c r="W6" s="640"/>
      <c r="X6" s="641"/>
    </row>
    <row r="7" spans="1:31" ht="40.5" customHeight="1" thickBot="1" x14ac:dyDescent="0.3">
      <c r="B7" s="309"/>
      <c r="C7" s="316"/>
      <c r="D7" s="525"/>
      <c r="E7" s="1459" t="s">
        <v>2275</v>
      </c>
      <c r="F7" s="1459"/>
      <c r="G7" s="1459"/>
      <c r="H7" s="1459"/>
      <c r="I7" s="1459"/>
      <c r="J7" s="31"/>
      <c r="K7" s="31"/>
      <c r="L7" s="310"/>
      <c r="N7" s="309"/>
      <c r="O7" s="316"/>
      <c r="P7" s="525"/>
      <c r="Q7" s="1459" t="s">
        <v>2275</v>
      </c>
      <c r="R7" s="1459"/>
      <c r="S7" s="1459"/>
      <c r="T7" s="1459"/>
      <c r="U7" s="1459"/>
      <c r="V7" s="31"/>
      <c r="W7" s="31"/>
      <c r="X7" s="310"/>
      <c r="Z7" s="642" t="s">
        <v>2276</v>
      </c>
      <c r="AA7" s="1887" t="s">
        <v>144</v>
      </c>
      <c r="AB7" s="1887"/>
      <c r="AC7" s="1888" t="s">
        <v>2306</v>
      </c>
      <c r="AD7" s="1888"/>
      <c r="AE7" s="1889"/>
    </row>
    <row r="8" spans="1:31" ht="7.5" customHeight="1" x14ac:dyDescent="0.25">
      <c r="B8" s="309"/>
      <c r="C8" s="316"/>
      <c r="D8" s="263"/>
      <c r="E8" s="318"/>
      <c r="F8" s="318"/>
      <c r="G8" s="263"/>
      <c r="H8" s="318"/>
      <c r="I8" s="318"/>
      <c r="J8" s="31"/>
      <c r="K8" s="31"/>
      <c r="L8" s="310"/>
      <c r="N8" s="309"/>
      <c r="O8" s="316"/>
      <c r="P8" s="263"/>
      <c r="Q8" s="318"/>
      <c r="R8" s="318"/>
      <c r="S8" s="263"/>
      <c r="T8" s="318"/>
      <c r="U8" s="318"/>
      <c r="V8" s="31"/>
      <c r="W8" s="31"/>
      <c r="X8" s="310"/>
    </row>
    <row r="9" spans="1:31" ht="28.5" customHeight="1" thickBot="1" x14ac:dyDescent="0.3">
      <c r="B9" s="311"/>
      <c r="C9" s="1010" t="s">
        <v>1527</v>
      </c>
      <c r="D9" s="1010"/>
      <c r="E9" s="1010"/>
      <c r="F9" s="47"/>
      <c r="G9" s="47"/>
      <c r="H9" s="47"/>
      <c r="I9" s="47"/>
      <c r="J9" s="27"/>
      <c r="K9" s="27"/>
      <c r="L9" s="312"/>
      <c r="N9" s="311"/>
      <c r="O9" s="1010" t="s">
        <v>1527</v>
      </c>
      <c r="P9" s="1010"/>
      <c r="Q9" s="1010"/>
      <c r="R9" s="47"/>
      <c r="S9" s="47"/>
      <c r="T9" s="47"/>
      <c r="U9" s="47"/>
      <c r="V9" s="27"/>
      <c r="W9" s="27"/>
      <c r="X9" s="312"/>
    </row>
    <row r="10" spans="1:31" ht="26.25" thickBot="1" x14ac:dyDescent="0.3">
      <c r="B10" s="309"/>
      <c r="C10" s="316"/>
      <c r="D10" s="525" t="s">
        <v>1528</v>
      </c>
      <c r="E10" s="1006" t="s">
        <v>1257</v>
      </c>
      <c r="F10" s="1902"/>
      <c r="G10" s="525" t="s">
        <v>1529</v>
      </c>
      <c r="H10" s="1006" t="s">
        <v>1258</v>
      </c>
      <c r="I10" s="1902"/>
      <c r="J10" s="31"/>
      <c r="K10" s="31"/>
      <c r="L10" s="310"/>
      <c r="N10" s="309"/>
      <c r="O10" s="316"/>
      <c r="P10" s="525" t="s">
        <v>1528</v>
      </c>
      <c r="Q10" s="1006" t="s">
        <v>1257</v>
      </c>
      <c r="R10" s="1902"/>
      <c r="S10" s="525" t="s">
        <v>1529</v>
      </c>
      <c r="T10" s="1006" t="s">
        <v>1258</v>
      </c>
      <c r="U10" s="1902"/>
      <c r="V10" s="31"/>
      <c r="W10" s="31"/>
      <c r="X10" s="310"/>
      <c r="Z10" s="1890" t="s">
        <v>2307</v>
      </c>
      <c r="AA10" s="1891"/>
    </row>
    <row r="11" spans="1:31" x14ac:dyDescent="0.25">
      <c r="B11" s="309"/>
      <c r="C11" s="316"/>
      <c r="D11" s="263"/>
      <c r="E11" s="318"/>
      <c r="F11" s="318"/>
      <c r="G11" s="263"/>
      <c r="H11" s="318"/>
      <c r="I11" s="318"/>
      <c r="J11" s="31"/>
      <c r="K11" s="31"/>
      <c r="L11" s="310"/>
      <c r="N11" s="309"/>
      <c r="O11" s="316"/>
      <c r="P11" s="263"/>
      <c r="Q11" s="318"/>
      <c r="R11" s="318"/>
      <c r="S11" s="263"/>
      <c r="T11" s="318"/>
      <c r="U11" s="318"/>
      <c r="V11" s="31"/>
      <c r="W11" s="31"/>
      <c r="X11" s="310"/>
    </row>
    <row r="12" spans="1:31" ht="27.75" customHeight="1" thickBot="1" x14ac:dyDescent="0.3">
      <c r="B12" s="311"/>
      <c r="C12" s="1041" t="s">
        <v>1533</v>
      </c>
      <c r="D12" s="1041"/>
      <c r="E12" s="1041"/>
      <c r="F12" s="1041"/>
      <c r="G12" s="27"/>
      <c r="H12" s="27"/>
      <c r="I12" s="27"/>
      <c r="J12" s="27"/>
      <c r="K12" s="27"/>
      <c r="L12" s="312"/>
      <c r="N12" s="311"/>
      <c r="O12" s="1041" t="s">
        <v>1533</v>
      </c>
      <c r="P12" s="1041"/>
      <c r="Q12" s="1041"/>
      <c r="R12" s="1041"/>
      <c r="S12" s="27"/>
      <c r="T12" s="27"/>
      <c r="U12" s="27"/>
      <c r="V12" s="27"/>
      <c r="W12" s="27"/>
      <c r="X12" s="312"/>
    </row>
    <row r="13" spans="1:31" ht="26.25" thickBot="1" x14ac:dyDescent="0.3">
      <c r="B13" s="309"/>
      <c r="C13" s="316"/>
      <c r="D13" s="525" t="s">
        <v>1528</v>
      </c>
      <c r="E13" s="1006" t="s">
        <v>1259</v>
      </c>
      <c r="F13" s="1902"/>
      <c r="G13" s="525" t="s">
        <v>1529</v>
      </c>
      <c r="H13" s="1006" t="s">
        <v>1260</v>
      </c>
      <c r="I13" s="1902"/>
      <c r="J13" s="31"/>
      <c r="K13" s="31"/>
      <c r="L13" s="310"/>
      <c r="N13" s="309"/>
      <c r="O13" s="316"/>
      <c r="P13" s="525" t="s">
        <v>1528</v>
      </c>
      <c r="Q13" s="1006" t="s">
        <v>1259</v>
      </c>
      <c r="R13" s="1902"/>
      <c r="S13" s="525" t="s">
        <v>1529</v>
      </c>
      <c r="T13" s="1006" t="s">
        <v>1260</v>
      </c>
      <c r="U13" s="1902"/>
      <c r="V13" s="31"/>
      <c r="W13" s="31"/>
      <c r="X13" s="310"/>
      <c r="Z13" s="1890" t="s">
        <v>2307</v>
      </c>
      <c r="AA13" s="1891"/>
    </row>
    <row r="14" spans="1:31" ht="15.75" thickBot="1" x14ac:dyDescent="0.3">
      <c r="B14" s="311"/>
      <c r="C14" s="27"/>
      <c r="D14" s="27"/>
      <c r="E14" s="27"/>
      <c r="F14" s="27"/>
      <c r="G14" s="27"/>
      <c r="H14" s="27"/>
      <c r="I14" s="27"/>
      <c r="J14" s="27"/>
      <c r="K14" s="27"/>
      <c r="L14" s="312"/>
      <c r="N14" s="311"/>
      <c r="O14" s="27"/>
      <c r="P14" s="27"/>
      <c r="Q14" s="27"/>
      <c r="R14" s="27"/>
      <c r="S14" s="27"/>
      <c r="T14" s="27"/>
      <c r="U14" s="27"/>
      <c r="V14" s="27"/>
      <c r="W14" s="27"/>
      <c r="X14" s="312"/>
    </row>
    <row r="15" spans="1:31" ht="25.5" customHeight="1" thickBot="1" x14ac:dyDescent="0.3">
      <c r="B15" s="311"/>
      <c r="C15" s="1010" t="s">
        <v>1532</v>
      </c>
      <c r="D15" s="1013"/>
      <c r="E15" s="342" t="s">
        <v>1282</v>
      </c>
      <c r="F15" s="1008" t="s">
        <v>2014</v>
      </c>
      <c r="G15" s="1009"/>
      <c r="H15" s="342" t="s">
        <v>1282</v>
      </c>
      <c r="I15" s="1008" t="s">
        <v>1530</v>
      </c>
      <c r="J15" s="1900"/>
      <c r="K15" s="27"/>
      <c r="L15" s="312"/>
      <c r="N15" s="311"/>
      <c r="O15" s="1010" t="s">
        <v>1532</v>
      </c>
      <c r="P15" s="1013"/>
      <c r="Q15" s="342" t="s">
        <v>1282</v>
      </c>
      <c r="R15" s="1008" t="s">
        <v>2014</v>
      </c>
      <c r="S15" s="1009"/>
      <c r="T15" s="342" t="s">
        <v>1282</v>
      </c>
      <c r="U15" s="1008" t="s">
        <v>1530</v>
      </c>
      <c r="V15" s="1900"/>
      <c r="W15" s="27"/>
      <c r="X15" s="312"/>
      <c r="Z15" s="1890" t="s">
        <v>2307</v>
      </c>
      <c r="AA15" s="1891"/>
    </row>
    <row r="16" spans="1:31" ht="15.75" thickBot="1" x14ac:dyDescent="0.3">
      <c r="B16" s="309"/>
      <c r="C16" s="316"/>
      <c r="D16" s="263"/>
      <c r="E16" s="317"/>
      <c r="F16" s="263"/>
      <c r="G16" s="317"/>
      <c r="H16" s="316"/>
      <c r="I16" s="316"/>
      <c r="J16" s="31"/>
      <c r="K16" s="31"/>
      <c r="L16" s="310"/>
      <c r="N16" s="309"/>
      <c r="O16" s="316"/>
      <c r="P16" s="263"/>
      <c r="Q16" s="317"/>
      <c r="R16" s="263"/>
      <c r="S16" s="317"/>
      <c r="T16" s="316"/>
      <c r="U16" s="316"/>
      <c r="V16" s="31"/>
      <c r="W16" s="31"/>
      <c r="X16" s="310"/>
    </row>
    <row r="17" spans="2:37" ht="40.5" customHeight="1" thickBot="1" x14ac:dyDescent="0.3">
      <c r="B17" s="311"/>
      <c r="C17" s="1010" t="s">
        <v>2097</v>
      </c>
      <c r="D17" s="1011"/>
      <c r="E17" s="1012"/>
      <c r="F17" s="342" t="s">
        <v>1282</v>
      </c>
      <c r="G17" s="338" t="s">
        <v>1537</v>
      </c>
      <c r="I17" s="342" t="s">
        <v>1282</v>
      </c>
      <c r="J17" s="283" t="s">
        <v>1538</v>
      </c>
      <c r="K17" s="47"/>
      <c r="L17" s="323"/>
      <c r="N17" s="311"/>
      <c r="O17" s="1010" t="s">
        <v>2097</v>
      </c>
      <c r="P17" s="1011"/>
      <c r="Q17" s="1012"/>
      <c r="R17" s="342" t="s">
        <v>1282</v>
      </c>
      <c r="S17" s="338" t="s">
        <v>1537</v>
      </c>
      <c r="U17" s="342" t="s">
        <v>1282</v>
      </c>
      <c r="V17" s="283" t="s">
        <v>1538</v>
      </c>
      <c r="W17" s="47"/>
      <c r="X17" s="323"/>
      <c r="Z17" s="1890" t="s">
        <v>2307</v>
      </c>
      <c r="AA17" s="1891"/>
    </row>
    <row r="18" spans="2:37" ht="15.75" thickBot="1" x14ac:dyDescent="0.3">
      <c r="B18" s="311"/>
      <c r="C18" s="47"/>
      <c r="D18" s="47"/>
      <c r="E18" s="47"/>
      <c r="F18" s="47"/>
      <c r="G18" s="47"/>
      <c r="H18" s="47"/>
      <c r="I18" s="47"/>
      <c r="J18" s="27"/>
      <c r="K18" s="27"/>
      <c r="L18" s="312"/>
      <c r="N18" s="311"/>
      <c r="O18" s="47"/>
      <c r="P18" s="47"/>
      <c r="Q18" s="47"/>
      <c r="R18" s="47"/>
      <c r="S18" s="47"/>
      <c r="T18" s="47"/>
      <c r="U18" s="47"/>
      <c r="V18" s="27"/>
      <c r="W18" s="27"/>
      <c r="X18" s="312"/>
    </row>
    <row r="19" spans="2:37" ht="39.75" customHeight="1" thickBot="1" x14ac:dyDescent="0.3">
      <c r="B19" s="311"/>
      <c r="C19" s="1010" t="s">
        <v>1539</v>
      </c>
      <c r="D19" s="1010"/>
      <c r="E19" s="1013"/>
      <c r="F19" s="342" t="s">
        <v>1282</v>
      </c>
      <c r="G19" s="1008" t="s">
        <v>1536</v>
      </c>
      <c r="H19" s="1009"/>
      <c r="I19" s="342" t="s">
        <v>1282</v>
      </c>
      <c r="J19" s="1017" t="s">
        <v>1535</v>
      </c>
      <c r="K19" s="1018"/>
      <c r="L19" s="1019"/>
      <c r="N19" s="311"/>
      <c r="O19" s="1010" t="s">
        <v>1539</v>
      </c>
      <c r="P19" s="1010"/>
      <c r="Q19" s="1013"/>
      <c r="R19" s="342" t="s">
        <v>1282</v>
      </c>
      <c r="S19" s="1008" t="s">
        <v>1536</v>
      </c>
      <c r="T19" s="1009"/>
      <c r="U19" s="342" t="s">
        <v>1282</v>
      </c>
      <c r="V19" s="1017" t="s">
        <v>1535</v>
      </c>
      <c r="W19" s="1018"/>
      <c r="X19" s="1019"/>
      <c r="Z19" s="1890" t="s">
        <v>2307</v>
      </c>
      <c r="AA19" s="1891"/>
    </row>
    <row r="20" spans="2:37" x14ac:dyDescent="0.25">
      <c r="B20" s="311"/>
      <c r="C20" s="47"/>
      <c r="D20" s="47"/>
      <c r="E20" s="47"/>
      <c r="F20" s="47"/>
      <c r="G20" s="47"/>
      <c r="H20" s="47"/>
      <c r="I20" s="47"/>
      <c r="J20" s="27"/>
      <c r="K20" s="27"/>
      <c r="L20" s="312"/>
      <c r="N20" s="311"/>
      <c r="O20" s="47"/>
      <c r="P20" s="47"/>
      <c r="Q20" s="47"/>
      <c r="R20" s="47"/>
      <c r="S20" s="47"/>
      <c r="T20" s="47"/>
      <c r="U20" s="47"/>
      <c r="V20" s="27"/>
      <c r="W20" s="27"/>
      <c r="X20" s="312"/>
    </row>
    <row r="21" spans="2:37" ht="31.5" customHeight="1" thickBot="1" x14ac:dyDescent="0.3">
      <c r="B21" s="311"/>
      <c r="C21" s="1010" t="s">
        <v>2018</v>
      </c>
      <c r="D21" s="1011"/>
      <c r="E21" s="1011"/>
      <c r="F21" s="47"/>
      <c r="G21" s="47"/>
      <c r="H21" s="47"/>
      <c r="I21" s="47"/>
      <c r="J21" s="27"/>
      <c r="K21" s="27"/>
      <c r="L21" s="312"/>
      <c r="N21" s="311"/>
      <c r="O21" s="1010" t="s">
        <v>2018</v>
      </c>
      <c r="P21" s="1011"/>
      <c r="Q21" s="1011"/>
      <c r="R21" s="47"/>
      <c r="S21" s="47"/>
      <c r="T21" s="47"/>
      <c r="U21" s="47"/>
      <c r="V21" s="27"/>
      <c r="W21" s="27"/>
      <c r="X21" s="312"/>
    </row>
    <row r="22" spans="2:37" ht="15.75" customHeight="1" x14ac:dyDescent="0.25">
      <c r="B22" s="311"/>
      <c r="C22" s="342" t="s">
        <v>1282</v>
      </c>
      <c r="D22" s="263" t="s">
        <v>1348</v>
      </c>
      <c r="E22" s="342" t="s">
        <v>1282</v>
      </c>
      <c r="F22" s="317" t="s">
        <v>1281</v>
      </c>
      <c r="G22" s="342" t="s">
        <v>1282</v>
      </c>
      <c r="H22" s="317" t="s">
        <v>1349</v>
      </c>
      <c r="I22" s="342" t="s">
        <v>1282</v>
      </c>
      <c r="J22" s="317" t="s">
        <v>249</v>
      </c>
      <c r="K22" s="27"/>
      <c r="L22" s="312"/>
      <c r="N22" s="311"/>
      <c r="O22" s="342" t="s">
        <v>1282</v>
      </c>
      <c r="P22" s="263" t="s">
        <v>1348</v>
      </c>
      <c r="Q22" s="342" t="s">
        <v>1282</v>
      </c>
      <c r="R22" s="317" t="s">
        <v>1281</v>
      </c>
      <c r="S22" s="342" t="s">
        <v>1282</v>
      </c>
      <c r="T22" s="317" t="s">
        <v>1349</v>
      </c>
      <c r="U22" s="342" t="s">
        <v>1282</v>
      </c>
      <c r="V22" s="317" t="s">
        <v>249</v>
      </c>
      <c r="W22" s="27"/>
      <c r="X22" s="312"/>
      <c r="Z22" s="1892" t="s">
        <v>2307</v>
      </c>
      <c r="AA22" s="1893"/>
    </row>
    <row r="23" spans="2:37" ht="15.75" thickBot="1" x14ac:dyDescent="0.3">
      <c r="B23" s="311"/>
      <c r="C23" s="342" t="s">
        <v>1282</v>
      </c>
      <c r="D23" s="263" t="s">
        <v>250</v>
      </c>
      <c r="E23" s="342" t="s">
        <v>1282</v>
      </c>
      <c r="F23" s="317" t="s">
        <v>251</v>
      </c>
      <c r="G23" s="342" t="s">
        <v>1282</v>
      </c>
      <c r="H23" s="317" t="s">
        <v>252</v>
      </c>
      <c r="I23" s="449"/>
      <c r="J23" s="317"/>
      <c r="K23" s="27"/>
      <c r="L23" s="312"/>
      <c r="N23" s="311"/>
      <c r="O23" s="342" t="s">
        <v>1282</v>
      </c>
      <c r="P23" s="263" t="s">
        <v>250</v>
      </c>
      <c r="Q23" s="342" t="s">
        <v>1282</v>
      </c>
      <c r="R23" s="317" t="s">
        <v>251</v>
      </c>
      <c r="S23" s="342" t="s">
        <v>1282</v>
      </c>
      <c r="T23" s="317" t="s">
        <v>252</v>
      </c>
      <c r="U23" s="449"/>
      <c r="V23" s="317"/>
      <c r="W23" s="27"/>
      <c r="X23" s="312"/>
      <c r="Z23" s="1894"/>
      <c r="AA23" s="1895"/>
    </row>
    <row r="24" spans="2:37" x14ac:dyDescent="0.25">
      <c r="B24" s="430"/>
      <c r="C24" s="184"/>
      <c r="D24" s="184"/>
      <c r="E24" s="184"/>
      <c r="F24" s="184"/>
      <c r="G24" s="184"/>
      <c r="H24" s="184"/>
      <c r="I24" s="184"/>
      <c r="J24" s="184"/>
      <c r="K24" s="184"/>
      <c r="L24" s="431"/>
      <c r="N24" s="430"/>
      <c r="O24" s="184"/>
      <c r="P24" s="184"/>
      <c r="Q24" s="184"/>
      <c r="R24" s="184"/>
      <c r="S24" s="184"/>
      <c r="T24" s="184"/>
      <c r="U24" s="184"/>
      <c r="V24" s="184"/>
      <c r="W24" s="184"/>
      <c r="X24" s="431"/>
    </row>
    <row r="25" spans="2:37" ht="27" customHeight="1" thickBot="1" x14ac:dyDescent="0.3">
      <c r="B25" s="311"/>
      <c r="C25" s="1010" t="s">
        <v>2019</v>
      </c>
      <c r="D25" s="1011"/>
      <c r="E25" s="27"/>
      <c r="F25" s="27"/>
      <c r="G25" s="27"/>
      <c r="H25" s="27"/>
      <c r="I25" s="27"/>
      <c r="J25" s="27"/>
      <c r="K25" s="27"/>
      <c r="L25" s="312"/>
      <c r="N25" s="311"/>
      <c r="O25" s="1010" t="s">
        <v>2019</v>
      </c>
      <c r="P25" s="1011"/>
      <c r="Q25" s="27"/>
      <c r="R25" s="27"/>
      <c r="S25" s="27"/>
      <c r="T25" s="27"/>
      <c r="U25" s="27"/>
      <c r="V25" s="27"/>
      <c r="W25" s="27"/>
      <c r="X25" s="312"/>
    </row>
    <row r="26" spans="2:37" ht="26.25" customHeight="1" thickBot="1" x14ac:dyDescent="0.3">
      <c r="B26" s="311"/>
      <c r="E26" s="342" t="s">
        <v>1282</v>
      </c>
      <c r="F26" s="263" t="s">
        <v>1357</v>
      </c>
      <c r="G26" s="342" t="s">
        <v>1282</v>
      </c>
      <c r="H26" s="318" t="s">
        <v>40</v>
      </c>
      <c r="I26" s="342"/>
      <c r="J26" s="318" t="s">
        <v>39</v>
      </c>
      <c r="K26" s="27"/>
      <c r="L26" s="312"/>
      <c r="N26" s="311"/>
      <c r="O26" s="27"/>
      <c r="P26" s="263"/>
      <c r="Q26" s="342" t="s">
        <v>1282</v>
      </c>
      <c r="R26" s="318" t="s">
        <v>1359</v>
      </c>
      <c r="S26" s="342"/>
      <c r="T26" s="318" t="s">
        <v>40</v>
      </c>
      <c r="U26" s="342" t="s">
        <v>1282</v>
      </c>
      <c r="V26" s="27" t="s">
        <v>39</v>
      </c>
      <c r="W26" s="27"/>
      <c r="X26" s="312"/>
      <c r="Z26" s="1890" t="s">
        <v>2307</v>
      </c>
      <c r="AA26" s="1891"/>
    </row>
    <row r="27" spans="2:37" ht="15.75" thickBot="1" x14ac:dyDescent="0.3">
      <c r="B27" s="311"/>
      <c r="D27" s="27"/>
      <c r="E27" s="27"/>
      <c r="F27" s="27"/>
      <c r="G27" s="27"/>
      <c r="H27" s="27"/>
      <c r="I27" s="27"/>
      <c r="J27" s="27"/>
      <c r="K27" s="27"/>
      <c r="L27" s="312"/>
      <c r="N27" s="311"/>
      <c r="P27" s="27"/>
      <c r="Q27" s="27"/>
      <c r="R27" s="27"/>
      <c r="S27" s="27"/>
      <c r="T27" s="27"/>
      <c r="U27" s="27"/>
      <c r="V27" s="27"/>
      <c r="W27" s="27"/>
      <c r="X27" s="312"/>
    </row>
    <row r="28" spans="2:37" ht="36.75" customHeight="1" thickBot="1" x14ac:dyDescent="0.3">
      <c r="B28" s="311"/>
      <c r="C28" s="1010" t="s">
        <v>2020</v>
      </c>
      <c r="D28" s="1012"/>
      <c r="E28" s="342" t="s">
        <v>1282</v>
      </c>
      <c r="F28" s="263" t="s">
        <v>1358</v>
      </c>
      <c r="G28" s="342" t="s">
        <v>1282</v>
      </c>
      <c r="H28" s="263" t="s">
        <v>35</v>
      </c>
      <c r="I28" s="342" t="s">
        <v>1282</v>
      </c>
      <c r="J28" s="27" t="s">
        <v>24</v>
      </c>
      <c r="K28" s="27"/>
      <c r="L28" s="312"/>
      <c r="N28" s="311"/>
      <c r="O28" s="1010" t="s">
        <v>2020</v>
      </c>
      <c r="P28" s="1012"/>
      <c r="Q28" s="342" t="s">
        <v>1282</v>
      </c>
      <c r="R28" s="263" t="s">
        <v>1360</v>
      </c>
      <c r="S28" s="342" t="s">
        <v>1282</v>
      </c>
      <c r="T28" s="263" t="s">
        <v>35</v>
      </c>
      <c r="U28" s="342" t="s">
        <v>1282</v>
      </c>
      <c r="V28" s="27" t="s">
        <v>24</v>
      </c>
      <c r="W28" s="27"/>
      <c r="X28" s="312"/>
      <c r="Z28" s="1890" t="s">
        <v>2307</v>
      </c>
      <c r="AA28" s="1891"/>
    </row>
    <row r="29" spans="2:37" x14ac:dyDescent="0.25">
      <c r="B29" s="430"/>
      <c r="C29" s="184"/>
      <c r="D29" s="184"/>
      <c r="E29" s="184"/>
      <c r="F29" s="184"/>
      <c r="G29" s="184"/>
      <c r="H29" s="184"/>
      <c r="I29" s="184"/>
      <c r="J29" s="184"/>
      <c r="K29" s="184"/>
      <c r="L29" s="431"/>
      <c r="N29" s="430"/>
      <c r="O29" s="184"/>
      <c r="P29" s="184"/>
      <c r="Q29" s="184"/>
      <c r="R29" s="184"/>
      <c r="S29" s="184"/>
      <c r="T29" s="184"/>
      <c r="U29" s="184"/>
      <c r="V29" s="184"/>
      <c r="W29" s="184"/>
      <c r="X29" s="431"/>
    </row>
    <row r="30" spans="2:37" ht="36.75" customHeight="1" thickBot="1" x14ac:dyDescent="0.3">
      <c r="B30" s="311"/>
      <c r="C30" s="1010" t="s">
        <v>2286</v>
      </c>
      <c r="D30" s="1010"/>
      <c r="E30" s="1010"/>
      <c r="F30" s="1010"/>
      <c r="G30" s="27"/>
      <c r="H30" s="27"/>
      <c r="I30" s="27"/>
      <c r="J30" s="27"/>
      <c r="K30" s="27"/>
      <c r="L30" s="312"/>
      <c r="N30" s="311"/>
      <c r="O30" s="1010" t="s">
        <v>2286</v>
      </c>
      <c r="P30" s="1010"/>
      <c r="Q30" s="1010"/>
      <c r="R30" s="1010"/>
      <c r="S30" s="27"/>
      <c r="T30" s="27"/>
      <c r="U30" s="27"/>
      <c r="V30" s="27"/>
      <c r="W30" s="27"/>
      <c r="X30" s="312"/>
    </row>
    <row r="31" spans="2:37" ht="59.25" customHeight="1" thickBot="1" x14ac:dyDescent="0.3">
      <c r="B31" s="311"/>
      <c r="E31" s="342" t="s">
        <v>1282</v>
      </c>
      <c r="F31" s="212" t="s">
        <v>2280</v>
      </c>
      <c r="G31" s="342" t="s">
        <v>1282</v>
      </c>
      <c r="H31" s="212" t="s">
        <v>2281</v>
      </c>
      <c r="I31" s="342" t="s">
        <v>1282</v>
      </c>
      <c r="J31" s="212" t="s">
        <v>2282</v>
      </c>
      <c r="K31" s="27"/>
      <c r="L31" s="312"/>
      <c r="N31" s="311"/>
      <c r="O31" s="27"/>
      <c r="P31" s="263"/>
      <c r="Q31" s="342" t="s">
        <v>1282</v>
      </c>
      <c r="R31" s="212" t="s">
        <v>2280</v>
      </c>
      <c r="S31" s="342" t="s">
        <v>1282</v>
      </c>
      <c r="T31" s="212" t="s">
        <v>2281</v>
      </c>
      <c r="U31" s="342" t="s">
        <v>1282</v>
      </c>
      <c r="V31" s="212" t="s">
        <v>2282</v>
      </c>
      <c r="W31" s="27"/>
      <c r="X31" s="312"/>
      <c r="Z31" s="643" t="s">
        <v>2279</v>
      </c>
      <c r="AA31" s="644" t="s">
        <v>2276</v>
      </c>
      <c r="AB31" s="997" t="s">
        <v>2287</v>
      </c>
      <c r="AC31" s="999"/>
      <c r="AD31" s="645" t="s">
        <v>2283</v>
      </c>
      <c r="AE31" s="644" t="s">
        <v>2276</v>
      </c>
      <c r="AF31" s="997" t="s">
        <v>2288</v>
      </c>
      <c r="AG31" s="999"/>
      <c r="AH31" s="645" t="s">
        <v>2309</v>
      </c>
      <c r="AI31" s="644" t="s">
        <v>2276</v>
      </c>
      <c r="AJ31" s="997" t="s">
        <v>2289</v>
      </c>
      <c r="AK31" s="999"/>
    </row>
    <row r="32" spans="2:37" x14ac:dyDescent="0.25">
      <c r="B32" s="311"/>
      <c r="C32" s="27"/>
      <c r="D32" s="27"/>
      <c r="E32" s="27"/>
      <c r="F32" s="27"/>
      <c r="G32" s="27"/>
      <c r="H32" s="27"/>
      <c r="I32" s="27"/>
      <c r="J32" s="27"/>
      <c r="K32" s="27"/>
      <c r="L32" s="312"/>
      <c r="N32" s="311"/>
      <c r="O32" s="27"/>
      <c r="P32" s="27"/>
      <c r="Q32" s="27"/>
      <c r="R32" s="27"/>
      <c r="S32" s="27"/>
      <c r="T32" s="27"/>
      <c r="U32" s="27"/>
      <c r="V32" s="27"/>
      <c r="W32" s="27"/>
      <c r="X32" s="312"/>
    </row>
    <row r="33" spans="2:42" ht="36.75" customHeight="1" thickBot="1" x14ac:dyDescent="0.3">
      <c r="B33" s="311"/>
      <c r="C33" s="1010" t="s">
        <v>2277</v>
      </c>
      <c r="D33" s="1011"/>
      <c r="E33" s="27"/>
      <c r="F33" s="27"/>
      <c r="G33" s="27"/>
      <c r="H33" s="27"/>
      <c r="I33" s="27"/>
      <c r="J33" s="27"/>
      <c r="K33" s="27"/>
      <c r="L33" s="312"/>
      <c r="N33" s="311"/>
      <c r="O33" s="1010" t="s">
        <v>2277</v>
      </c>
      <c r="P33" s="1011"/>
      <c r="Q33" s="27"/>
      <c r="R33" s="27"/>
      <c r="S33" s="27"/>
      <c r="T33" s="27"/>
      <c r="U33" s="27"/>
      <c r="V33" s="27"/>
      <c r="W33" s="27"/>
      <c r="X33" s="312"/>
    </row>
    <row r="34" spans="2:42" ht="42" customHeight="1" thickBot="1" x14ac:dyDescent="0.3">
      <c r="B34" s="311"/>
      <c r="E34" s="342" t="s">
        <v>1282</v>
      </c>
      <c r="F34" s="212" t="s">
        <v>2280</v>
      </c>
      <c r="G34" s="342" t="s">
        <v>1282</v>
      </c>
      <c r="H34" s="212" t="s">
        <v>2281</v>
      </c>
      <c r="I34" s="342" t="s">
        <v>1282</v>
      </c>
      <c r="J34" s="212" t="s">
        <v>2282</v>
      </c>
      <c r="K34" s="27"/>
      <c r="L34" s="312"/>
      <c r="N34" s="311"/>
      <c r="O34" s="27"/>
      <c r="P34" s="263"/>
      <c r="Q34" s="342" t="s">
        <v>1282</v>
      </c>
      <c r="R34" s="212" t="s">
        <v>2280</v>
      </c>
      <c r="S34" s="342" t="s">
        <v>1282</v>
      </c>
      <c r="T34" s="212" t="s">
        <v>2281</v>
      </c>
      <c r="U34" s="342" t="s">
        <v>1282</v>
      </c>
      <c r="V34" s="212" t="s">
        <v>2282</v>
      </c>
      <c r="W34" s="27"/>
      <c r="X34" s="312"/>
      <c r="Z34" s="643" t="s">
        <v>2279</v>
      </c>
      <c r="AA34" s="644" t="s">
        <v>2276</v>
      </c>
      <c r="AB34" s="997" t="s">
        <v>2278</v>
      </c>
      <c r="AC34" s="999"/>
      <c r="AD34" s="643" t="s">
        <v>2283</v>
      </c>
      <c r="AE34" s="644" t="s">
        <v>2276</v>
      </c>
      <c r="AF34" s="997" t="s">
        <v>2284</v>
      </c>
      <c r="AG34" s="999"/>
      <c r="AH34" s="643" t="s">
        <v>2309</v>
      </c>
      <c r="AI34" s="644" t="s">
        <v>2276</v>
      </c>
      <c r="AJ34" s="997" t="s">
        <v>2285</v>
      </c>
      <c r="AK34" s="999"/>
    </row>
    <row r="35" spans="2:42" x14ac:dyDescent="0.25">
      <c r="B35" s="311"/>
      <c r="C35" s="27"/>
      <c r="D35" s="27"/>
      <c r="E35" s="27"/>
      <c r="F35" s="27"/>
      <c r="G35" s="27"/>
      <c r="H35" s="27"/>
      <c r="I35" s="27"/>
      <c r="J35" s="27"/>
      <c r="K35" s="27"/>
      <c r="L35" s="312"/>
      <c r="N35" s="311"/>
      <c r="O35" s="27"/>
      <c r="P35" s="27"/>
      <c r="Q35" s="27"/>
      <c r="R35" s="27"/>
      <c r="S35" s="27"/>
      <c r="T35" s="27"/>
      <c r="U35" s="27"/>
      <c r="V35" s="27"/>
      <c r="W35" s="27"/>
      <c r="X35" s="312"/>
    </row>
    <row r="36" spans="2:42" ht="36.75" customHeight="1" thickBot="1" x14ac:dyDescent="0.3">
      <c r="B36" s="311"/>
      <c r="C36" s="1010" t="s">
        <v>2290</v>
      </c>
      <c r="D36" s="1010"/>
      <c r="E36" s="1010"/>
      <c r="F36" s="1010"/>
      <c r="G36" s="27"/>
      <c r="H36" s="27"/>
      <c r="I36" s="27"/>
      <c r="J36" s="27"/>
      <c r="K36" s="27"/>
      <c r="L36" s="312"/>
      <c r="N36" s="311"/>
      <c r="O36" s="1010" t="s">
        <v>2290</v>
      </c>
      <c r="P36" s="1010"/>
      <c r="Q36" s="1010"/>
      <c r="R36" s="1010"/>
      <c r="S36" s="27"/>
      <c r="T36" s="27"/>
      <c r="U36" s="27"/>
      <c r="V36" s="27"/>
      <c r="W36" s="27"/>
      <c r="X36" s="312"/>
    </row>
    <row r="37" spans="2:42" ht="59.25" customHeight="1" thickBot="1" x14ac:dyDescent="0.3">
      <c r="B37" s="311"/>
      <c r="E37" s="342" t="s">
        <v>1282</v>
      </c>
      <c r="F37" s="212" t="s">
        <v>2291</v>
      </c>
      <c r="G37" s="342" t="s">
        <v>1282</v>
      </c>
      <c r="H37" s="212" t="s">
        <v>2305</v>
      </c>
      <c r="I37" s="342" t="s">
        <v>1282</v>
      </c>
      <c r="J37" s="1896" t="s">
        <v>2292</v>
      </c>
      <c r="K37" s="1897"/>
      <c r="L37" s="1898"/>
      <c r="N37" s="311"/>
      <c r="O37" s="27"/>
      <c r="P37" s="263"/>
      <c r="Q37" s="342" t="s">
        <v>1282</v>
      </c>
      <c r="R37" s="212" t="s">
        <v>2291</v>
      </c>
      <c r="S37" s="342" t="s">
        <v>1282</v>
      </c>
      <c r="T37" s="212" t="s">
        <v>2305</v>
      </c>
      <c r="U37" s="342" t="s">
        <v>1282</v>
      </c>
      <c r="V37" s="1896" t="s">
        <v>2292</v>
      </c>
      <c r="W37" s="1897"/>
      <c r="X37" s="1898"/>
      <c r="Z37" s="646" t="s">
        <v>2293</v>
      </c>
      <c r="AA37" s="647" t="s">
        <v>2294</v>
      </c>
      <c r="AB37" s="643" t="s">
        <v>2310</v>
      </c>
      <c r="AC37" s="647" t="s">
        <v>2295</v>
      </c>
      <c r="AD37" s="643" t="s">
        <v>2311</v>
      </c>
      <c r="AE37" s="647" t="s">
        <v>1559</v>
      </c>
    </row>
    <row r="38" spans="2:42" x14ac:dyDescent="0.25">
      <c r="B38" s="311"/>
      <c r="C38" s="27"/>
      <c r="D38" s="27"/>
      <c r="E38" s="27"/>
      <c r="F38" s="27"/>
      <c r="G38" s="27"/>
      <c r="H38" s="27"/>
      <c r="I38" s="27"/>
      <c r="J38" s="27"/>
      <c r="K38" s="27"/>
      <c r="L38" s="312"/>
      <c r="N38" s="311"/>
      <c r="O38" s="27"/>
      <c r="P38" s="27"/>
      <c r="Q38" s="27"/>
      <c r="R38" s="27"/>
      <c r="S38" s="27"/>
      <c r="T38" s="27"/>
      <c r="U38" s="27"/>
      <c r="V38" s="27"/>
      <c r="W38" s="27"/>
      <c r="X38" s="312"/>
    </row>
    <row r="39" spans="2:42" ht="36.75" customHeight="1" thickBot="1" x14ac:dyDescent="0.3">
      <c r="B39" s="311"/>
      <c r="C39" s="1010" t="s">
        <v>2308</v>
      </c>
      <c r="D39" s="1010"/>
      <c r="E39" s="1010"/>
      <c r="F39" s="1010"/>
      <c r="G39" s="27"/>
      <c r="H39" s="27"/>
      <c r="I39" s="27"/>
      <c r="J39" s="27"/>
      <c r="K39" s="27"/>
      <c r="L39" s="312"/>
      <c r="N39" s="311"/>
      <c r="O39" s="1010" t="s">
        <v>2308</v>
      </c>
      <c r="P39" s="1010"/>
      <c r="Q39" s="1010"/>
      <c r="R39" s="1010"/>
      <c r="S39" s="27"/>
      <c r="T39" s="27"/>
      <c r="U39" s="27"/>
      <c r="V39" s="27"/>
      <c r="W39" s="27"/>
      <c r="X39" s="312"/>
    </row>
    <row r="40" spans="2:42" ht="59.25" customHeight="1" thickBot="1" x14ac:dyDescent="0.3">
      <c r="B40" s="311"/>
      <c r="E40" s="342" t="s">
        <v>1282</v>
      </c>
      <c r="F40" s="212" t="s">
        <v>2296</v>
      </c>
      <c r="G40" s="342" t="s">
        <v>1282</v>
      </c>
      <c r="H40" s="212" t="s">
        <v>2297</v>
      </c>
      <c r="I40" s="648"/>
      <c r="J40" s="1897"/>
      <c r="K40" s="1897"/>
      <c r="L40" s="1898"/>
      <c r="N40" s="311"/>
      <c r="O40" s="27"/>
      <c r="P40" s="263"/>
      <c r="Q40" s="342" t="s">
        <v>1282</v>
      </c>
      <c r="R40" s="212" t="s">
        <v>2296</v>
      </c>
      <c r="S40" s="342" t="s">
        <v>1282</v>
      </c>
      <c r="T40" s="212" t="s">
        <v>2297</v>
      </c>
      <c r="U40" s="648"/>
      <c r="V40" s="1897"/>
      <c r="W40" s="1897"/>
      <c r="X40" s="1898"/>
      <c r="Z40" s="643" t="s">
        <v>2299</v>
      </c>
      <c r="AA40" s="649" t="s">
        <v>2298</v>
      </c>
      <c r="AB40" s="642" t="s">
        <v>2301</v>
      </c>
      <c r="AC40" s="997" t="s">
        <v>2300</v>
      </c>
      <c r="AD40" s="999"/>
      <c r="AE40" s="642" t="s">
        <v>2313</v>
      </c>
      <c r="AF40" s="997" t="s">
        <v>2304</v>
      </c>
      <c r="AG40" s="998"/>
      <c r="AH40" s="997" t="s">
        <v>2314</v>
      </c>
      <c r="AI40" s="999"/>
      <c r="AJ40" s="643" t="s">
        <v>2302</v>
      </c>
      <c r="AK40" s="644" t="s">
        <v>2298</v>
      </c>
      <c r="AL40" s="644" t="s">
        <v>2303</v>
      </c>
      <c r="AM40" s="997" t="s">
        <v>2304</v>
      </c>
      <c r="AN40" s="997"/>
      <c r="AO40" s="997" t="s">
        <v>2312</v>
      </c>
      <c r="AP40" s="999"/>
    </row>
    <row r="41" spans="2:42" x14ac:dyDescent="0.25">
      <c r="B41" s="311"/>
      <c r="C41" s="27"/>
      <c r="D41" s="27"/>
      <c r="E41" s="27"/>
      <c r="F41" s="27"/>
      <c r="G41" s="27"/>
      <c r="H41" s="27"/>
      <c r="I41" s="27"/>
      <c r="J41" s="27"/>
      <c r="K41" s="27"/>
      <c r="L41" s="312"/>
      <c r="N41" s="311"/>
      <c r="O41" s="27"/>
      <c r="P41" s="27"/>
      <c r="Q41" s="27"/>
      <c r="R41" s="27"/>
      <c r="S41" s="27"/>
      <c r="T41" s="27"/>
      <c r="U41" s="27"/>
      <c r="V41" s="27"/>
      <c r="W41" s="27"/>
      <c r="X41" s="312"/>
    </row>
    <row r="42" spans="2:42" ht="34.5" customHeight="1" x14ac:dyDescent="0.25">
      <c r="B42" s="311"/>
      <c r="C42" s="27"/>
      <c r="D42" s="27"/>
      <c r="E42" s="1014" t="s">
        <v>1547</v>
      </c>
      <c r="F42" s="1015"/>
      <c r="G42" s="1015"/>
      <c r="H42" s="1015"/>
      <c r="I42" s="1899"/>
      <c r="J42" s="27"/>
      <c r="K42" s="27"/>
      <c r="L42" s="312"/>
      <c r="N42" s="311"/>
      <c r="O42" s="27"/>
      <c r="P42" s="27"/>
      <c r="Q42" s="1014" t="s">
        <v>1547</v>
      </c>
      <c r="R42" s="1015"/>
      <c r="S42" s="1015"/>
      <c r="T42" s="1015"/>
      <c r="U42" s="1899"/>
      <c r="V42" s="27"/>
      <c r="W42" s="27"/>
      <c r="X42" s="312"/>
    </row>
    <row r="43" spans="2:42" ht="15.75" thickBot="1" x14ac:dyDescent="0.3">
      <c r="B43" s="313"/>
      <c r="C43" s="314"/>
      <c r="D43" s="314"/>
      <c r="E43" s="314"/>
      <c r="F43" s="314"/>
      <c r="G43" s="314"/>
      <c r="H43" s="314"/>
      <c r="I43" s="314"/>
      <c r="J43" s="314"/>
      <c r="K43" s="314"/>
      <c r="L43" s="315"/>
      <c r="N43" s="313"/>
      <c r="O43" s="314"/>
      <c r="P43" s="314"/>
      <c r="Q43" s="314"/>
      <c r="R43" s="314"/>
      <c r="S43" s="314"/>
      <c r="T43" s="314"/>
      <c r="U43" s="314"/>
      <c r="V43" s="314"/>
      <c r="W43" s="314"/>
      <c r="X43" s="315"/>
    </row>
  </sheetData>
  <sheetProtection algorithmName="SHA-512" hashValue="qx9vKSyjkAbS+fHTfpSo0iSs/BU7RPAtEwUEIJtgIv08xz8S7sR1wHITrVooliU6C1AjUyzt/0FjxHbaGMWMFg==" saltValue="VfEXNFX5Rc3EvaX6k5Ru2g==" spinCount="100000" sheet="1" objects="1" scenarios="1"/>
  <mergeCells count="73">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 ref="O12:R12"/>
    <mergeCell ref="C6:E6"/>
    <mergeCell ref="O6:Q6"/>
    <mergeCell ref="C17:E17"/>
    <mergeCell ref="O17:Q17"/>
    <mergeCell ref="F15:G15"/>
    <mergeCell ref="E7:I7"/>
    <mergeCell ref="Q7:U7"/>
    <mergeCell ref="C15:D15"/>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C28:D28"/>
    <mergeCell ref="O28:P28"/>
    <mergeCell ref="C19:E19"/>
    <mergeCell ref="O19:Q19"/>
    <mergeCell ref="C21:E21"/>
    <mergeCell ref="O21:Q21"/>
    <mergeCell ref="J37:L37"/>
    <mergeCell ref="V37:X37"/>
    <mergeCell ref="AB34:AC34"/>
    <mergeCell ref="AF34:AG34"/>
    <mergeCell ref="AJ34:AK34"/>
    <mergeCell ref="C30:F30"/>
    <mergeCell ref="O30:R30"/>
    <mergeCell ref="C36:F36"/>
    <mergeCell ref="O36:R36"/>
    <mergeCell ref="C33:D33"/>
    <mergeCell ref="O33:P3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s>
  <hyperlinks>
    <hyperlink ref="A3:C3" location="Inhaltsverzeichnis!A1" display="zurück zum Inhaltsverzeichnis" xr:uid="{00000000-0004-0000-2E00-000000000000}"/>
  </hyperlink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3"/>
  <dimension ref="A1:AF155"/>
  <sheetViews>
    <sheetView showGridLines="0" zoomScaleNormal="100" workbookViewId="0">
      <pane ySplit="3" topLeftCell="A4" activePane="bottomLeft" state="frozen"/>
      <selection pane="bottomLeft" activeCell="Q1" sqref="Q1"/>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5.140625" customWidth="1"/>
    <col min="11" max="11" width="27.28515625" customWidth="1"/>
    <col min="12" max="12" width="16" customWidth="1"/>
    <col min="13" max="13" width="13.28515625" customWidth="1"/>
    <col min="14" max="14" width="15" customWidth="1"/>
    <col min="15" max="15" width="15.140625" customWidth="1"/>
    <col min="16" max="18" width="13.42578125" customWidth="1"/>
    <col min="19" max="19" width="7.5703125" customWidth="1"/>
  </cols>
  <sheetData>
    <row r="1" spans="1:32" s="13" customFormat="1" ht="4.5" customHeight="1" x14ac:dyDescent="0.2">
      <c r="AF1" s="16"/>
    </row>
    <row r="2" spans="1:32" s="13" customFormat="1" ht="28.15" customHeight="1" x14ac:dyDescent="0.2">
      <c r="B2" s="688" t="s">
        <v>2990</v>
      </c>
      <c r="C2" s="688"/>
      <c r="D2" s="688"/>
      <c r="E2" s="688"/>
      <c r="F2" s="688"/>
      <c r="H2" s="135"/>
      <c r="I2" s="135"/>
      <c r="J2" s="135"/>
      <c r="K2" s="135"/>
      <c r="L2" s="135"/>
      <c r="M2" s="135"/>
      <c r="N2" s="135"/>
      <c r="O2" s="135"/>
      <c r="P2" s="135"/>
      <c r="Q2" s="135"/>
      <c r="R2" s="135"/>
      <c r="S2" s="135"/>
      <c r="T2" s="3"/>
      <c r="U2" s="3"/>
      <c r="V2" s="3"/>
      <c r="W2" s="3"/>
      <c r="X2" s="3"/>
      <c r="Y2" s="3"/>
      <c r="Z2" s="3"/>
      <c r="AA2" s="3"/>
      <c r="AB2" s="3"/>
      <c r="AC2" s="3"/>
      <c r="AD2" s="3"/>
      <c r="AE2" s="3"/>
      <c r="AF2" s="16"/>
    </row>
    <row r="3" spans="1:32" s="3" customFormat="1" ht="20.100000000000001" customHeight="1" x14ac:dyDescent="0.2">
      <c r="A3" s="4"/>
      <c r="B3" s="1040" t="s">
        <v>2882</v>
      </c>
      <c r="C3" s="1040"/>
      <c r="D3" s="1040"/>
      <c r="E3" s="1040"/>
      <c r="F3" s="1040"/>
      <c r="G3" s="1040"/>
      <c r="H3" s="38"/>
      <c r="I3" s="38"/>
      <c r="J3" s="38"/>
      <c r="K3" s="524"/>
      <c r="L3" s="524"/>
      <c r="M3" s="524"/>
    </row>
    <row r="5" spans="1:32" ht="8.25" customHeight="1" x14ac:dyDescent="0.25">
      <c r="B5" s="11"/>
      <c r="C5" s="10"/>
      <c r="D5" s="10"/>
      <c r="E5" s="10"/>
      <c r="F5" s="10"/>
      <c r="G5" s="10"/>
      <c r="H5" s="10"/>
      <c r="I5" s="10"/>
      <c r="J5" s="10"/>
      <c r="K5" s="10"/>
      <c r="L5" s="10"/>
      <c r="M5" s="451"/>
      <c r="N5" s="451"/>
      <c r="O5" s="451"/>
      <c r="P5" s="363"/>
    </row>
    <row r="6" spans="1:32" ht="31.5" customHeight="1" x14ac:dyDescent="0.25">
      <c r="B6" s="9"/>
      <c r="C6" s="1928" t="s">
        <v>1849</v>
      </c>
      <c r="D6" s="1928"/>
      <c r="E6" s="1928"/>
      <c r="F6" s="1928"/>
      <c r="G6" s="1928"/>
      <c r="H6" s="7"/>
      <c r="I6" s="6"/>
      <c r="J6" s="7"/>
      <c r="K6" s="6"/>
      <c r="P6" s="53"/>
    </row>
    <row r="7" spans="1:32" x14ac:dyDescent="0.25">
      <c r="B7" s="9"/>
      <c r="C7" s="1938"/>
      <c r="D7" s="1939"/>
      <c r="E7" s="1939"/>
      <c r="F7" s="1940"/>
      <c r="G7" s="1944" t="s">
        <v>1289</v>
      </c>
      <c r="H7" s="1945"/>
      <c r="I7" s="1944" t="s">
        <v>1290</v>
      </c>
      <c r="J7" s="1945"/>
      <c r="K7" s="6"/>
      <c r="P7" s="53"/>
    </row>
    <row r="8" spans="1:32" ht="23.25" customHeight="1" x14ac:dyDescent="0.25">
      <c r="B8" s="9"/>
      <c r="C8" s="1941"/>
      <c r="D8" s="1942"/>
      <c r="E8" s="1942"/>
      <c r="F8" s="1943"/>
      <c r="G8" s="360" t="s">
        <v>1835</v>
      </c>
      <c r="H8" s="360" t="s">
        <v>1288</v>
      </c>
      <c r="I8" s="360" t="s">
        <v>1835</v>
      </c>
      <c r="J8" s="360" t="s">
        <v>1288</v>
      </c>
      <c r="K8" s="1912" t="s">
        <v>1836</v>
      </c>
      <c r="L8" s="1913"/>
      <c r="P8" s="53"/>
    </row>
    <row r="9" spans="1:32" ht="24" customHeight="1" x14ac:dyDescent="0.25">
      <c r="B9" s="9"/>
      <c r="C9" s="1731" t="s">
        <v>1833</v>
      </c>
      <c r="D9" s="900"/>
      <c r="E9" s="900"/>
      <c r="F9" s="1937"/>
      <c r="G9" s="358">
        <v>200</v>
      </c>
      <c r="H9" s="358" t="s">
        <v>1291</v>
      </c>
      <c r="I9" s="358">
        <v>200</v>
      </c>
      <c r="J9" s="358" t="s">
        <v>1291</v>
      </c>
      <c r="K9" s="1914" t="s">
        <v>1841</v>
      </c>
      <c r="L9" s="1914"/>
      <c r="P9" s="53"/>
    </row>
    <row r="10" spans="1:32" ht="40.5" customHeight="1" x14ac:dyDescent="0.25">
      <c r="B10" s="9"/>
      <c r="C10" s="1731" t="s">
        <v>2098</v>
      </c>
      <c r="D10" s="900"/>
      <c r="E10" s="900"/>
      <c r="F10" s="1952"/>
      <c r="G10" s="358">
        <v>14</v>
      </c>
      <c r="H10" s="358" t="s">
        <v>1292</v>
      </c>
      <c r="I10" s="358">
        <v>14</v>
      </c>
      <c r="J10" s="361" t="s">
        <v>1292</v>
      </c>
      <c r="K10" s="1915" t="s">
        <v>2101</v>
      </c>
      <c r="L10" s="1915"/>
      <c r="P10" s="53"/>
    </row>
    <row r="11" spans="1:32" ht="34.5" customHeight="1" x14ac:dyDescent="0.25">
      <c r="B11" s="9"/>
      <c r="C11" s="359"/>
      <c r="D11" s="1950" t="s">
        <v>2099</v>
      </c>
      <c r="E11" s="1950"/>
      <c r="F11" s="1951"/>
      <c r="G11" s="358">
        <v>3</v>
      </c>
      <c r="H11" s="361" t="s">
        <v>1293</v>
      </c>
      <c r="I11" s="358">
        <v>3</v>
      </c>
      <c r="J11" s="361" t="s">
        <v>1293</v>
      </c>
      <c r="K11" s="1915"/>
      <c r="L11" s="1915"/>
      <c r="P11" s="53"/>
    </row>
    <row r="12" spans="1:32" ht="26.25" customHeight="1" x14ac:dyDescent="0.25">
      <c r="B12" s="9"/>
      <c r="C12" s="359"/>
      <c r="D12" s="1950" t="s">
        <v>2100</v>
      </c>
      <c r="E12" s="1950"/>
      <c r="F12" s="1951"/>
      <c r="G12" s="358">
        <v>7</v>
      </c>
      <c r="H12" s="361" t="s">
        <v>1294</v>
      </c>
      <c r="I12" s="358">
        <v>7</v>
      </c>
      <c r="J12" s="361" t="s">
        <v>1294</v>
      </c>
      <c r="K12" s="1916"/>
      <c r="L12" s="1916"/>
      <c r="P12" s="53"/>
    </row>
    <row r="13" spans="1:32" ht="27" customHeight="1" x14ac:dyDescent="0.25">
      <c r="B13" s="9"/>
      <c r="C13" s="457"/>
      <c r="D13" s="1950" t="s">
        <v>1834</v>
      </c>
      <c r="E13" s="1950"/>
      <c r="F13" s="1951"/>
      <c r="G13" s="358">
        <v>2</v>
      </c>
      <c r="H13" s="361" t="s">
        <v>1295</v>
      </c>
      <c r="I13" s="358">
        <v>2</v>
      </c>
      <c r="J13" s="361" t="s">
        <v>1295</v>
      </c>
      <c r="K13" s="1906"/>
      <c r="L13" s="1906"/>
      <c r="P13" s="53"/>
    </row>
    <row r="14" spans="1:32" ht="36.75" customHeight="1" x14ac:dyDescent="0.25">
      <c r="B14" s="9"/>
      <c r="C14" s="1947" t="s">
        <v>1839</v>
      </c>
      <c r="D14" s="1948"/>
      <c r="E14" s="1948"/>
      <c r="F14" s="1949"/>
      <c r="G14" s="443">
        <f>G9-G10</f>
        <v>186</v>
      </c>
      <c r="H14" s="444">
        <f>H9-H10</f>
        <v>0.99929999999999997</v>
      </c>
      <c r="I14" s="444">
        <f>I9-I10</f>
        <v>186</v>
      </c>
      <c r="J14" s="444">
        <f>J9-J10</f>
        <v>0.99929999999999997</v>
      </c>
      <c r="K14" s="1907" t="s">
        <v>1840</v>
      </c>
      <c r="L14" s="1908"/>
      <c r="P14" s="53"/>
    </row>
    <row r="15" spans="1:32" ht="13.5" customHeight="1" x14ac:dyDescent="0.25">
      <c r="B15" s="9"/>
      <c r="C15" s="1946" t="s">
        <v>1838</v>
      </c>
      <c r="D15" s="1946"/>
      <c r="E15" s="1946"/>
      <c r="F15" s="1946"/>
      <c r="P15" s="53"/>
    </row>
    <row r="16" spans="1:32" ht="9.75" customHeight="1" thickBot="1" x14ac:dyDescent="0.3">
      <c r="B16" s="9"/>
      <c r="P16" s="53"/>
    </row>
    <row r="17" spans="2:16" ht="41.25" customHeight="1" thickBot="1" x14ac:dyDescent="0.3">
      <c r="B17" s="9"/>
      <c r="C17" s="1925" t="s">
        <v>2103</v>
      </c>
      <c r="D17" s="1926"/>
      <c r="E17" s="1926"/>
      <c r="F17" s="1927"/>
      <c r="G17" s="1925" t="s">
        <v>2102</v>
      </c>
      <c r="H17" s="1926"/>
      <c r="I17" s="1927"/>
      <c r="J17" s="1909" t="s">
        <v>1837</v>
      </c>
      <c r="K17" s="1910"/>
      <c r="L17" s="1911"/>
      <c r="M17" s="454"/>
      <c r="N17" s="452"/>
      <c r="O17" s="452"/>
      <c r="P17" s="53"/>
    </row>
    <row r="18" spans="2:16" ht="25.5" customHeight="1" x14ac:dyDescent="0.25">
      <c r="B18" s="9"/>
      <c r="C18" s="1953" t="s">
        <v>1842</v>
      </c>
      <c r="D18" s="1954"/>
      <c r="E18" s="1954"/>
      <c r="F18" s="1955"/>
      <c r="G18" s="2001" t="s">
        <v>1843</v>
      </c>
      <c r="H18" s="2002"/>
      <c r="I18" s="2003"/>
      <c r="J18" s="2015" t="s">
        <v>2104</v>
      </c>
      <c r="K18" s="2016"/>
      <c r="L18" s="2017"/>
      <c r="M18" s="455"/>
      <c r="N18" s="453"/>
      <c r="O18" s="453"/>
      <c r="P18" s="53"/>
    </row>
    <row r="19" spans="2:16" ht="18.75" customHeight="1" thickBot="1" x14ac:dyDescent="0.3">
      <c r="B19" s="9"/>
      <c r="C19" s="2008" t="s">
        <v>1844</v>
      </c>
      <c r="D19" s="2009"/>
      <c r="E19" s="2009"/>
      <c r="F19" s="2010"/>
      <c r="G19" s="2004"/>
      <c r="H19" s="2002"/>
      <c r="I19" s="2003"/>
      <c r="J19" s="2018"/>
      <c r="K19" s="2019"/>
      <c r="L19" s="2020"/>
      <c r="M19" s="455"/>
      <c r="N19" s="453"/>
      <c r="O19" s="453"/>
      <c r="P19" s="53"/>
    </row>
    <row r="20" spans="2:16" ht="37.5" customHeight="1" thickBot="1" x14ac:dyDescent="0.3">
      <c r="B20" s="9"/>
      <c r="C20" s="2011"/>
      <c r="D20" s="2012"/>
      <c r="E20" s="2012"/>
      <c r="F20" s="2013"/>
      <c r="G20" s="2005"/>
      <c r="H20" s="2006"/>
      <c r="I20" s="2007"/>
      <c r="J20" s="2021" t="s">
        <v>1845</v>
      </c>
      <c r="K20" s="2022"/>
      <c r="L20" s="2023"/>
      <c r="M20" s="1869" t="s">
        <v>1846</v>
      </c>
      <c r="N20" s="1870"/>
      <c r="O20" s="1871"/>
      <c r="P20" s="53"/>
    </row>
    <row r="21" spans="2:16" ht="47.25" customHeight="1" thickBot="1" x14ac:dyDescent="0.3">
      <c r="B21" s="9"/>
      <c r="C21" s="1917" t="s">
        <v>168</v>
      </c>
      <c r="D21" s="750"/>
      <c r="E21" s="1918" t="s">
        <v>1296</v>
      </c>
      <c r="F21" s="1919"/>
      <c r="G21" s="1922" t="s">
        <v>1120</v>
      </c>
      <c r="H21" s="816"/>
      <c r="I21" s="460" t="s">
        <v>15</v>
      </c>
      <c r="J21" s="2014" t="s">
        <v>227</v>
      </c>
      <c r="K21" s="1780"/>
      <c r="L21" s="445" t="s">
        <v>38</v>
      </c>
      <c r="M21" s="1905" t="s">
        <v>1083</v>
      </c>
      <c r="N21" s="1399"/>
      <c r="O21" s="445" t="s">
        <v>38</v>
      </c>
      <c r="P21" s="53"/>
    </row>
    <row r="22" spans="2:16" ht="14.25" customHeight="1" x14ac:dyDescent="0.25">
      <c r="B22" s="9"/>
      <c r="C22" s="362"/>
      <c r="D22" s="1920" t="s">
        <v>1847</v>
      </c>
      <c r="E22" s="1920"/>
      <c r="F22" s="1921"/>
      <c r="J22" s="362"/>
      <c r="K22" s="1920" t="s">
        <v>1848</v>
      </c>
      <c r="L22" s="1921"/>
      <c r="M22" s="461"/>
      <c r="N22" s="1903" t="s">
        <v>1848</v>
      </c>
      <c r="O22" s="1904"/>
      <c r="P22" s="53"/>
    </row>
    <row r="23" spans="2:16" ht="50.25" customHeight="1" x14ac:dyDescent="0.25">
      <c r="B23" s="9"/>
      <c r="C23" s="1917" t="s">
        <v>1298</v>
      </c>
      <c r="D23" s="750"/>
      <c r="E23" s="1918" t="s">
        <v>1296</v>
      </c>
      <c r="F23" s="1919"/>
      <c r="J23" s="1737" t="s">
        <v>407</v>
      </c>
      <c r="K23" s="1084"/>
      <c r="L23" s="158" t="s">
        <v>1231</v>
      </c>
      <c r="M23" s="1101" t="s">
        <v>1125</v>
      </c>
      <c r="N23" s="711"/>
      <c r="O23" s="404" t="s">
        <v>1248</v>
      </c>
      <c r="P23" s="53"/>
    </row>
    <row r="24" spans="2:16" ht="18" customHeight="1" x14ac:dyDescent="0.25">
      <c r="B24" s="9"/>
      <c r="C24" s="362"/>
      <c r="D24" s="1920" t="s">
        <v>1847</v>
      </c>
      <c r="E24" s="1920"/>
      <c r="F24" s="1921"/>
      <c r="J24" s="362"/>
      <c r="K24" s="1920" t="s">
        <v>1848</v>
      </c>
      <c r="L24" s="1921"/>
      <c r="M24" s="461"/>
      <c r="N24" s="1903" t="s">
        <v>1848</v>
      </c>
      <c r="O24" s="1904"/>
      <c r="P24" s="53"/>
    </row>
    <row r="25" spans="2:16" ht="51" customHeight="1" thickBot="1" x14ac:dyDescent="0.3">
      <c r="B25" s="9"/>
      <c r="C25" s="1922" t="s">
        <v>1115</v>
      </c>
      <c r="D25" s="816"/>
      <c r="E25" s="1923" t="s">
        <v>1297</v>
      </c>
      <c r="F25" s="1924"/>
      <c r="J25" s="1737" t="s">
        <v>214</v>
      </c>
      <c r="K25" s="1084"/>
      <c r="L25" s="446" t="s">
        <v>1343</v>
      </c>
      <c r="M25" s="1101" t="s">
        <v>1303</v>
      </c>
      <c r="N25" s="711"/>
      <c r="O25" s="365" t="s">
        <v>1233</v>
      </c>
      <c r="P25" s="53"/>
    </row>
    <row r="26" spans="2:16" ht="18" customHeight="1" x14ac:dyDescent="0.25">
      <c r="B26" s="9"/>
      <c r="C26" s="27"/>
      <c r="D26" s="27"/>
      <c r="E26" s="27"/>
      <c r="F26" s="27"/>
      <c r="J26" s="362"/>
      <c r="K26" s="1920" t="s">
        <v>1848</v>
      </c>
      <c r="L26" s="1921"/>
      <c r="M26" s="461"/>
      <c r="N26" s="1903" t="s">
        <v>1848</v>
      </c>
      <c r="O26" s="1904"/>
      <c r="P26" s="53"/>
    </row>
    <row r="27" spans="2:16" ht="45.75" customHeight="1" x14ac:dyDescent="0.25">
      <c r="B27" s="9"/>
      <c r="C27" s="27"/>
      <c r="D27" s="27"/>
      <c r="E27" s="27"/>
      <c r="F27" s="27"/>
      <c r="G27" s="27"/>
      <c r="J27" s="1737" t="s">
        <v>218</v>
      </c>
      <c r="K27" s="1084"/>
      <c r="L27" s="446" t="s">
        <v>1343</v>
      </c>
      <c r="M27" s="1101" t="s">
        <v>1299</v>
      </c>
      <c r="N27" s="711"/>
      <c r="O27" s="365" t="s">
        <v>1233</v>
      </c>
      <c r="P27" s="53"/>
    </row>
    <row r="28" spans="2:16" ht="16.5" customHeight="1" x14ac:dyDescent="0.25">
      <c r="B28" s="9"/>
      <c r="C28" s="27"/>
      <c r="D28" s="27"/>
      <c r="E28" s="27"/>
      <c r="F28" s="27"/>
      <c r="G28" s="27"/>
      <c r="J28" s="362"/>
      <c r="K28" s="1920" t="s">
        <v>1848</v>
      </c>
      <c r="L28" s="1921"/>
      <c r="M28" s="461"/>
      <c r="N28" s="1903" t="s">
        <v>1848</v>
      </c>
      <c r="O28" s="1904"/>
      <c r="P28" s="53"/>
    </row>
    <row r="29" spans="2:16" ht="48.75" customHeight="1" x14ac:dyDescent="0.25">
      <c r="B29" s="9"/>
      <c r="C29" s="27"/>
      <c r="D29" s="27"/>
      <c r="E29" s="27"/>
      <c r="F29" s="27"/>
      <c r="G29" s="27"/>
      <c r="J29" s="1737" t="s">
        <v>220</v>
      </c>
      <c r="K29" s="1084"/>
      <c r="L29" s="446" t="s">
        <v>1344</v>
      </c>
      <c r="M29" s="1101" t="s">
        <v>1300</v>
      </c>
      <c r="N29" s="711"/>
      <c r="O29" s="365" t="s">
        <v>1351</v>
      </c>
      <c r="P29" s="53"/>
    </row>
    <row r="30" spans="2:16" ht="21.75" customHeight="1" x14ac:dyDescent="0.25">
      <c r="B30" s="9"/>
      <c r="C30" s="27"/>
      <c r="D30" s="27"/>
      <c r="E30" s="27"/>
      <c r="F30" s="27"/>
      <c r="G30" s="27"/>
      <c r="J30" s="362"/>
      <c r="K30" s="1920" t="s">
        <v>1848</v>
      </c>
      <c r="L30" s="1921"/>
      <c r="M30" s="461"/>
      <c r="N30" s="1903" t="s">
        <v>1848</v>
      </c>
      <c r="O30" s="1904"/>
      <c r="P30" s="53"/>
    </row>
    <row r="31" spans="2:16" ht="50.25" customHeight="1" x14ac:dyDescent="0.25">
      <c r="B31" s="9"/>
      <c r="C31" s="27"/>
      <c r="D31" s="27"/>
      <c r="E31" s="27"/>
      <c r="F31" s="27"/>
      <c r="G31" s="27"/>
      <c r="J31" s="1737" t="s">
        <v>216</v>
      </c>
      <c r="K31" s="1084"/>
      <c r="L31" s="446" t="s">
        <v>1345</v>
      </c>
      <c r="M31" s="1101" t="s">
        <v>1301</v>
      </c>
      <c r="N31" s="711"/>
      <c r="O31" s="365" t="s">
        <v>1350</v>
      </c>
      <c r="P31" s="53"/>
    </row>
    <row r="32" spans="2:16" ht="26.25" customHeight="1" x14ac:dyDescent="0.25">
      <c r="B32" s="9"/>
      <c r="C32" s="27"/>
      <c r="D32" s="27"/>
      <c r="E32" s="27"/>
      <c r="F32" s="27"/>
      <c r="G32" s="27"/>
      <c r="J32" s="362"/>
      <c r="K32" s="1920" t="s">
        <v>1848</v>
      </c>
      <c r="L32" s="1921"/>
      <c r="M32" s="461"/>
      <c r="N32" s="1903" t="s">
        <v>1848</v>
      </c>
      <c r="O32" s="1904"/>
      <c r="P32" s="53"/>
    </row>
    <row r="33" spans="2:19" ht="54" customHeight="1" x14ac:dyDescent="0.25">
      <c r="B33" s="9"/>
      <c r="C33" s="27"/>
      <c r="D33" s="27"/>
      <c r="E33" s="27"/>
      <c r="F33" s="27"/>
      <c r="G33" s="27"/>
      <c r="J33" s="1737" t="s">
        <v>223</v>
      </c>
      <c r="K33" s="1084"/>
      <c r="L33" s="158" t="s">
        <v>1243</v>
      </c>
      <c r="M33" s="1101" t="s">
        <v>1302</v>
      </c>
      <c r="N33" s="711"/>
      <c r="O33" s="404" t="s">
        <v>404</v>
      </c>
      <c r="P33" s="53"/>
    </row>
    <row r="34" spans="2:19" ht="18" customHeight="1" x14ac:dyDescent="0.25">
      <c r="B34" s="9"/>
      <c r="C34" s="27"/>
      <c r="D34" s="27"/>
      <c r="E34" s="27"/>
      <c r="F34" s="27"/>
      <c r="G34" s="27"/>
      <c r="J34" s="362"/>
      <c r="K34" s="1920" t="s">
        <v>1848</v>
      </c>
      <c r="L34" s="1921"/>
      <c r="M34" s="461"/>
      <c r="N34" s="1903" t="s">
        <v>1848</v>
      </c>
      <c r="O34" s="1904"/>
      <c r="P34" s="53"/>
    </row>
    <row r="35" spans="2:19" ht="50.25" customHeight="1" x14ac:dyDescent="0.25">
      <c r="B35" s="9"/>
      <c r="C35" s="27"/>
      <c r="D35" s="27"/>
      <c r="E35" s="27"/>
      <c r="F35" s="27"/>
      <c r="G35" s="27"/>
      <c r="J35" s="2000" t="s">
        <v>224</v>
      </c>
      <c r="K35" s="1619"/>
      <c r="L35" s="158" t="s">
        <v>543</v>
      </c>
      <c r="M35" s="1651" t="s">
        <v>1352</v>
      </c>
      <c r="N35" s="1625"/>
      <c r="O35" s="404" t="s">
        <v>543</v>
      </c>
      <c r="P35" s="53"/>
    </row>
    <row r="36" spans="2:19" ht="20.25" customHeight="1" x14ac:dyDescent="0.25">
      <c r="B36" s="9"/>
      <c r="C36" s="27"/>
      <c r="D36" s="27"/>
      <c r="E36" s="27"/>
      <c r="F36" s="27"/>
      <c r="G36" s="27"/>
      <c r="J36" s="362"/>
      <c r="K36" s="1920" t="s">
        <v>1848</v>
      </c>
      <c r="L36" s="1921"/>
      <c r="M36" s="1101" t="s">
        <v>1321</v>
      </c>
      <c r="N36" s="711"/>
      <c r="O36" s="1795" t="s">
        <v>38</v>
      </c>
      <c r="P36" s="456"/>
    </row>
    <row r="37" spans="2:19" ht="49.5" customHeight="1" thickBot="1" x14ac:dyDescent="0.3">
      <c r="B37" s="9"/>
      <c r="C37" s="27"/>
      <c r="D37" s="27"/>
      <c r="E37" s="27"/>
      <c r="F37" s="27"/>
      <c r="G37" s="27"/>
      <c r="J37" s="1998" t="s">
        <v>1321</v>
      </c>
      <c r="K37" s="1495"/>
      <c r="L37" s="488" t="s">
        <v>6</v>
      </c>
      <c r="M37" s="1495"/>
      <c r="N37" s="859"/>
      <c r="O37" s="1999"/>
      <c r="P37" s="53"/>
    </row>
    <row r="38" spans="2:19" ht="18.75" customHeight="1" x14ac:dyDescent="0.25">
      <c r="B38" s="9"/>
      <c r="C38" s="27"/>
      <c r="D38" s="27"/>
      <c r="E38" s="27"/>
      <c r="F38" s="27"/>
      <c r="G38" s="27"/>
      <c r="P38" s="53"/>
    </row>
    <row r="39" spans="2:19" x14ac:dyDescent="0.25">
      <c r="B39" s="55"/>
      <c r="C39" s="364"/>
      <c r="D39" s="364"/>
      <c r="E39" s="364"/>
      <c r="F39" s="364"/>
      <c r="G39" s="364"/>
      <c r="H39" s="364"/>
      <c r="I39" s="8"/>
      <c r="J39" s="8"/>
      <c r="K39" s="8"/>
      <c r="L39" s="8"/>
      <c r="M39" s="8"/>
      <c r="N39" s="8"/>
      <c r="O39" s="8"/>
      <c r="P39" s="54"/>
    </row>
    <row r="40" spans="2:19" x14ac:dyDescent="0.25">
      <c r="C40" s="27"/>
      <c r="D40" s="27"/>
      <c r="E40" s="27"/>
      <c r="F40" s="27"/>
      <c r="G40" s="27"/>
      <c r="H40" s="27"/>
      <c r="I40" s="27"/>
      <c r="J40" s="27"/>
      <c r="K40" s="27"/>
    </row>
    <row r="41" spans="2:19" x14ac:dyDescent="0.25">
      <c r="B41" s="11"/>
      <c r="C41" s="273"/>
      <c r="D41" s="273"/>
      <c r="E41" s="273"/>
      <c r="F41" s="273"/>
      <c r="G41" s="273"/>
      <c r="H41" s="273"/>
      <c r="I41" s="273"/>
      <c r="J41" s="273"/>
      <c r="K41" s="273"/>
      <c r="L41" s="10"/>
      <c r="M41" s="10"/>
      <c r="N41" s="10"/>
      <c r="O41" s="10"/>
      <c r="P41" s="451"/>
      <c r="Q41" s="451"/>
      <c r="R41" s="451"/>
      <c r="S41" s="363"/>
    </row>
    <row r="42" spans="2:19" ht="28.5" customHeight="1" thickBot="1" x14ac:dyDescent="0.3">
      <c r="B42" s="9"/>
      <c r="C42" s="1956" t="s">
        <v>2109</v>
      </c>
      <c r="D42" s="1957"/>
      <c r="E42" s="1957"/>
      <c r="F42" s="56"/>
      <c r="G42" s="56"/>
      <c r="H42" s="56"/>
      <c r="I42" s="56"/>
      <c r="S42" s="53"/>
    </row>
    <row r="43" spans="2:19" ht="30.75" customHeight="1" x14ac:dyDescent="0.25">
      <c r="B43" s="9"/>
      <c r="C43" s="1929" t="s">
        <v>1850</v>
      </c>
      <c r="D43" s="1930"/>
      <c r="E43" s="1930"/>
      <c r="F43" s="1930"/>
      <c r="G43" s="1930"/>
      <c r="H43" s="1930"/>
      <c r="I43" s="1931"/>
      <c r="S43" s="53"/>
    </row>
    <row r="44" spans="2:19" ht="72" customHeight="1" x14ac:dyDescent="0.25">
      <c r="B44" s="9"/>
      <c r="C44" s="1932" t="s">
        <v>2105</v>
      </c>
      <c r="D44" s="1933"/>
      <c r="E44" s="1933"/>
      <c r="F44" s="1934" t="s">
        <v>2106</v>
      </c>
      <c r="G44" s="1934"/>
      <c r="H44" s="1935" t="s">
        <v>2107</v>
      </c>
      <c r="I44" s="1936"/>
      <c r="S44" s="53"/>
    </row>
    <row r="45" spans="2:19" ht="25.5" customHeight="1" thickBot="1" x14ac:dyDescent="0.3">
      <c r="B45" s="9"/>
      <c r="C45" s="1982" t="s">
        <v>2856</v>
      </c>
      <c r="D45" s="1983"/>
      <c r="E45" s="1983"/>
      <c r="F45" s="1984" t="s">
        <v>2857</v>
      </c>
      <c r="G45" s="1984"/>
      <c r="H45" s="1985" t="s">
        <v>2858</v>
      </c>
      <c r="I45" s="1986"/>
      <c r="S45" s="53"/>
    </row>
    <row r="46" spans="2:19" ht="36" customHeight="1" thickBot="1" x14ac:dyDescent="0.3">
      <c r="B46" s="9"/>
      <c r="S46" s="53"/>
    </row>
    <row r="47" spans="2:19" ht="32.1" customHeight="1" x14ac:dyDescent="0.25">
      <c r="B47" s="9"/>
      <c r="C47" s="1958" t="s">
        <v>1852</v>
      </c>
      <c r="D47" s="1959"/>
      <c r="E47" s="1959"/>
      <c r="F47" s="1960"/>
      <c r="G47" s="1961" t="s">
        <v>1853</v>
      </c>
      <c r="H47" s="1962"/>
      <c r="I47" s="1962"/>
      <c r="J47" s="1963"/>
      <c r="K47" s="1967" t="s">
        <v>1854</v>
      </c>
      <c r="L47" s="1968"/>
      <c r="M47" s="1969"/>
      <c r="S47" s="53"/>
    </row>
    <row r="48" spans="2:19" ht="30" customHeight="1" x14ac:dyDescent="0.25">
      <c r="B48" s="9"/>
      <c r="C48" s="1964" t="s">
        <v>1873</v>
      </c>
      <c r="D48" s="1965"/>
      <c r="E48" s="1965"/>
      <c r="F48" s="1966"/>
      <c r="G48" s="1964" t="s">
        <v>1873</v>
      </c>
      <c r="H48" s="1965"/>
      <c r="I48" s="1965"/>
      <c r="J48" s="1966"/>
      <c r="K48" s="1970" t="s">
        <v>1873</v>
      </c>
      <c r="L48" s="1971"/>
      <c r="M48" s="1972"/>
      <c r="S48" s="53"/>
    </row>
    <row r="49" spans="2:19" ht="48.75" customHeight="1" x14ac:dyDescent="0.25">
      <c r="B49" s="9"/>
      <c r="C49" s="1973" t="s">
        <v>1083</v>
      </c>
      <c r="D49" s="711"/>
      <c r="E49" s="711" t="s">
        <v>1872</v>
      </c>
      <c r="F49" s="728"/>
      <c r="G49" s="1973" t="s">
        <v>1083</v>
      </c>
      <c r="H49" s="711"/>
      <c r="I49" s="711"/>
      <c r="J49" s="365" t="s">
        <v>2108</v>
      </c>
      <c r="K49" s="367" t="s">
        <v>1083</v>
      </c>
      <c r="L49" s="819" t="s">
        <v>2108</v>
      </c>
      <c r="M49" s="864"/>
      <c r="S49" s="53"/>
    </row>
    <row r="50" spans="2:19" ht="35.25" customHeight="1" x14ac:dyDescent="0.25">
      <c r="B50" s="9"/>
      <c r="C50" s="1973" t="s">
        <v>214</v>
      </c>
      <c r="D50" s="711"/>
      <c r="E50" s="711" t="s">
        <v>4</v>
      </c>
      <c r="F50" s="728"/>
      <c r="G50" s="1976" t="s">
        <v>1125</v>
      </c>
      <c r="H50" s="1625"/>
      <c r="I50" s="1625"/>
      <c r="J50" s="365" t="s">
        <v>16</v>
      </c>
      <c r="K50" s="369" t="s">
        <v>1125</v>
      </c>
      <c r="L50" s="819" t="s">
        <v>1231</v>
      </c>
      <c r="M50" s="864"/>
      <c r="S50" s="53"/>
    </row>
    <row r="51" spans="2:19" x14ac:dyDescent="0.25">
      <c r="B51" s="9"/>
      <c r="C51" s="362"/>
      <c r="D51" s="1920" t="s">
        <v>1847</v>
      </c>
      <c r="E51" s="1920"/>
      <c r="F51" s="1921"/>
      <c r="G51" s="409"/>
      <c r="H51" s="1974" t="s">
        <v>1848</v>
      </c>
      <c r="I51" s="1974"/>
      <c r="J51" s="1975"/>
      <c r="K51" s="366"/>
      <c r="L51" s="1996" t="s">
        <v>1848</v>
      </c>
      <c r="M51" s="1997"/>
      <c r="S51" s="53"/>
    </row>
    <row r="52" spans="2:19" ht="47.25" customHeight="1" x14ac:dyDescent="0.25">
      <c r="B52" s="9"/>
      <c r="C52" s="1973" t="s">
        <v>1299</v>
      </c>
      <c r="D52" s="711"/>
      <c r="E52" s="711" t="s">
        <v>4</v>
      </c>
      <c r="F52" s="728"/>
      <c r="G52" s="1973" t="s">
        <v>1303</v>
      </c>
      <c r="H52" s="711"/>
      <c r="I52" s="711"/>
      <c r="J52" s="365" t="s">
        <v>5</v>
      </c>
      <c r="K52" s="367" t="s">
        <v>1303</v>
      </c>
      <c r="L52" s="819" t="s">
        <v>1353</v>
      </c>
      <c r="M52" s="864"/>
      <c r="S52" s="53"/>
    </row>
    <row r="53" spans="2:19" x14ac:dyDescent="0.25">
      <c r="B53" s="9"/>
      <c r="C53" s="362"/>
      <c r="D53" s="1920" t="s">
        <v>1847</v>
      </c>
      <c r="E53" s="1920"/>
      <c r="F53" s="1921"/>
      <c r="G53" s="362"/>
      <c r="H53" s="1974" t="s">
        <v>1848</v>
      </c>
      <c r="I53" s="1974"/>
      <c r="J53" s="1975"/>
      <c r="K53" s="459"/>
      <c r="L53" s="1996" t="s">
        <v>1848</v>
      </c>
      <c r="M53" s="1997"/>
      <c r="S53" s="53"/>
    </row>
    <row r="54" spans="2:19" ht="35.25" customHeight="1" x14ac:dyDescent="0.25">
      <c r="B54" s="9"/>
      <c r="C54" s="1973" t="s">
        <v>1300</v>
      </c>
      <c r="D54" s="711"/>
      <c r="E54" s="711" t="s">
        <v>4</v>
      </c>
      <c r="F54" s="728"/>
      <c r="G54" s="1973" t="s">
        <v>1299</v>
      </c>
      <c r="H54" s="711"/>
      <c r="I54" s="711"/>
      <c r="J54" s="365" t="s">
        <v>5</v>
      </c>
      <c r="K54" s="367" t="s">
        <v>1299</v>
      </c>
      <c r="L54" s="819" t="s">
        <v>1353</v>
      </c>
      <c r="M54" s="864"/>
      <c r="S54" s="53"/>
    </row>
    <row r="55" spans="2:19" x14ac:dyDescent="0.25">
      <c r="B55" s="9"/>
      <c r="C55" s="362"/>
      <c r="D55" s="1920" t="s">
        <v>1847</v>
      </c>
      <c r="E55" s="1920"/>
      <c r="F55" s="1921"/>
      <c r="G55" s="362"/>
      <c r="H55" s="1974" t="s">
        <v>1848</v>
      </c>
      <c r="I55" s="1974"/>
      <c r="J55" s="1975"/>
      <c r="K55" s="459"/>
      <c r="L55" s="1996" t="s">
        <v>1848</v>
      </c>
      <c r="M55" s="1997"/>
      <c r="S55" s="53"/>
    </row>
    <row r="56" spans="2:19" ht="36.75" customHeight="1" thickBot="1" x14ac:dyDescent="0.3">
      <c r="B56" s="9"/>
      <c r="C56" s="1979" t="s">
        <v>1302</v>
      </c>
      <c r="D56" s="859"/>
      <c r="E56" s="859" t="s">
        <v>15</v>
      </c>
      <c r="F56" s="860"/>
      <c r="G56" s="1973" t="s">
        <v>1300</v>
      </c>
      <c r="H56" s="711"/>
      <c r="I56" s="711"/>
      <c r="J56" s="365" t="s">
        <v>5</v>
      </c>
      <c r="K56" s="367" t="s">
        <v>1300</v>
      </c>
      <c r="L56" s="819" t="s">
        <v>1353</v>
      </c>
      <c r="M56" s="864"/>
      <c r="S56" s="53"/>
    </row>
    <row r="57" spans="2:19" x14ac:dyDescent="0.25">
      <c r="B57" s="9"/>
      <c r="G57" s="362"/>
      <c r="H57" s="1974" t="s">
        <v>1848</v>
      </c>
      <c r="I57" s="1974"/>
      <c r="J57" s="1975"/>
      <c r="K57" s="459"/>
      <c r="L57" s="1996" t="s">
        <v>1848</v>
      </c>
      <c r="M57" s="1997"/>
      <c r="S57" s="53"/>
    </row>
    <row r="58" spans="2:19" ht="34.5" customHeight="1" x14ac:dyDescent="0.25">
      <c r="B58" s="9"/>
      <c r="G58" s="1973" t="s">
        <v>1301</v>
      </c>
      <c r="H58" s="711"/>
      <c r="I58" s="711"/>
      <c r="J58" s="458" t="s">
        <v>1355</v>
      </c>
      <c r="K58" s="367" t="s">
        <v>1301</v>
      </c>
      <c r="L58" s="1994" t="s">
        <v>1356</v>
      </c>
      <c r="M58" s="1995"/>
      <c r="S58" s="53"/>
    </row>
    <row r="59" spans="2:19" x14ac:dyDescent="0.25">
      <c r="B59" s="9"/>
      <c r="C59" s="27"/>
      <c r="D59" s="27"/>
      <c r="E59" s="27"/>
      <c r="F59" s="27"/>
      <c r="G59" s="362"/>
      <c r="H59" s="1974" t="s">
        <v>1848</v>
      </c>
      <c r="I59" s="1974"/>
      <c r="J59" s="1975"/>
      <c r="K59" s="459"/>
      <c r="L59" s="1996" t="s">
        <v>1848</v>
      </c>
      <c r="M59" s="1997"/>
      <c r="S59" s="53"/>
    </row>
    <row r="60" spans="2:19" ht="37.5" customHeight="1" x14ac:dyDescent="0.25">
      <c r="B60" s="9"/>
      <c r="G60" s="1973" t="s">
        <v>1304</v>
      </c>
      <c r="H60" s="711"/>
      <c r="I60" s="711"/>
      <c r="J60" s="410" t="s">
        <v>17</v>
      </c>
      <c r="K60" s="367" t="s">
        <v>1304</v>
      </c>
      <c r="L60" s="1794" t="s">
        <v>1354</v>
      </c>
      <c r="M60" s="1795"/>
      <c r="S60" s="53"/>
    </row>
    <row r="61" spans="2:19" ht="18.75" customHeight="1" x14ac:dyDescent="0.25">
      <c r="B61" s="9"/>
      <c r="C61" s="1032"/>
      <c r="D61" s="1032"/>
      <c r="E61" s="1032"/>
      <c r="F61" s="1032"/>
      <c r="G61" s="1980" t="s">
        <v>1851</v>
      </c>
      <c r="H61" s="1920"/>
      <c r="I61" s="1920"/>
      <c r="J61" s="1921"/>
      <c r="K61" s="1993" t="s">
        <v>1848</v>
      </c>
      <c r="L61" s="1903"/>
      <c r="M61" s="1904"/>
      <c r="S61" s="53"/>
    </row>
    <row r="62" spans="2:19" ht="34.5" thickBot="1" x14ac:dyDescent="0.3">
      <c r="B62" s="9"/>
      <c r="C62" s="27"/>
      <c r="D62" s="27"/>
      <c r="E62" s="27"/>
      <c r="F62" s="27"/>
      <c r="G62" s="1981" t="s">
        <v>1245</v>
      </c>
      <c r="H62" s="1426"/>
      <c r="I62" s="1426"/>
      <c r="J62" s="368" t="s">
        <v>1602</v>
      </c>
      <c r="K62" s="370" t="s">
        <v>1245</v>
      </c>
      <c r="L62" s="859" t="s">
        <v>38</v>
      </c>
      <c r="M62" s="860"/>
      <c r="S62" s="53"/>
    </row>
    <row r="63" spans="2:19" ht="21.75" customHeight="1" x14ac:dyDescent="0.25">
      <c r="B63" s="9"/>
      <c r="C63" s="27"/>
      <c r="D63" s="27"/>
      <c r="E63" s="27"/>
      <c r="F63" s="27"/>
      <c r="G63" s="27"/>
      <c r="H63" s="27"/>
      <c r="I63" s="27"/>
      <c r="J63" s="27"/>
      <c r="K63" s="321"/>
      <c r="L63" s="282"/>
      <c r="M63" s="282"/>
      <c r="S63" s="53"/>
    </row>
    <row r="64" spans="2:19" ht="69" customHeight="1" x14ac:dyDescent="0.25">
      <c r="B64" s="9"/>
      <c r="C64" s="1987" t="s">
        <v>1855</v>
      </c>
      <c r="D64" s="1988"/>
      <c r="E64" s="1988"/>
      <c r="F64" s="1989"/>
      <c r="G64" s="1987" t="s">
        <v>1856</v>
      </c>
      <c r="H64" s="1988"/>
      <c r="I64" s="1988"/>
      <c r="J64" s="1989"/>
      <c r="K64" s="1990" t="s">
        <v>1857</v>
      </c>
      <c r="L64" s="1991"/>
      <c r="M64" s="1992"/>
      <c r="N64" s="331"/>
      <c r="S64" s="53"/>
    </row>
    <row r="65" spans="2:19" x14ac:dyDescent="0.25">
      <c r="B65" s="55"/>
      <c r="C65" s="364"/>
      <c r="D65" s="364"/>
      <c r="E65" s="364"/>
      <c r="F65" s="364"/>
      <c r="G65" s="364"/>
      <c r="H65" s="364"/>
      <c r="I65" s="364"/>
      <c r="J65" s="364"/>
      <c r="K65" s="364"/>
      <c r="L65" s="8"/>
      <c r="M65" s="8"/>
      <c r="N65" s="8"/>
      <c r="O65" s="8"/>
      <c r="P65" s="8"/>
      <c r="Q65" s="8"/>
      <c r="R65" s="8"/>
      <c r="S65" s="54"/>
    </row>
    <row r="66" spans="2:19" x14ac:dyDescent="0.25">
      <c r="C66" s="27"/>
      <c r="D66" s="27"/>
      <c r="E66" s="27"/>
      <c r="F66" s="27"/>
      <c r="G66" s="27"/>
      <c r="H66" s="27"/>
      <c r="I66" s="27"/>
      <c r="J66" s="27"/>
      <c r="K66" s="27"/>
    </row>
    <row r="67" spans="2:19" ht="9" customHeight="1" x14ac:dyDescent="0.25">
      <c r="B67" s="11"/>
      <c r="C67" s="273"/>
      <c r="D67" s="273"/>
      <c r="E67" s="273"/>
      <c r="F67" s="273"/>
      <c r="G67" s="273"/>
      <c r="H67" s="273"/>
      <c r="I67" s="273"/>
      <c r="J67" s="273"/>
      <c r="K67" s="273"/>
      <c r="L67" s="10"/>
      <c r="M67" s="10"/>
      <c r="N67" s="10"/>
      <c r="O67" s="10"/>
      <c r="P67" s="451"/>
      <c r="Q67" s="451"/>
      <c r="R67" s="451"/>
      <c r="S67" s="363"/>
    </row>
    <row r="68" spans="2:19" ht="29.1" customHeight="1" x14ac:dyDescent="0.25">
      <c r="B68" s="9"/>
      <c r="C68" s="1977" t="s">
        <v>1867</v>
      </c>
      <c r="D68" s="1978"/>
      <c r="E68" s="1978"/>
      <c r="F68" s="1978"/>
      <c r="G68" s="1978"/>
      <c r="H68" s="1978"/>
      <c r="I68" s="1978"/>
      <c r="J68" s="1978"/>
      <c r="K68" s="1978"/>
      <c r="L68" s="1978"/>
      <c r="M68" s="1978"/>
      <c r="S68" s="53"/>
    </row>
    <row r="69" spans="2:19" ht="6.75" customHeight="1" x14ac:dyDescent="0.25">
      <c r="B69" s="9"/>
      <c r="C69" s="379"/>
      <c r="D69" s="380"/>
      <c r="E69" s="380"/>
      <c r="F69" s="380"/>
      <c r="G69" s="380"/>
      <c r="H69" s="380"/>
      <c r="I69" s="380"/>
      <c r="J69" s="380"/>
      <c r="K69" s="380"/>
      <c r="L69" s="380"/>
      <c r="M69" s="380"/>
      <c r="S69" s="53"/>
    </row>
    <row r="70" spans="2:19" ht="90.75" x14ac:dyDescent="0.25">
      <c r="B70" s="9"/>
      <c r="C70" s="371" t="s">
        <v>1858</v>
      </c>
      <c r="D70" s="381" t="s">
        <v>1859</v>
      </c>
      <c r="E70" s="381" t="s">
        <v>1860</v>
      </c>
      <c r="F70" s="371" t="s">
        <v>1861</v>
      </c>
      <c r="G70" s="371" t="s">
        <v>2125</v>
      </c>
      <c r="H70" s="371" t="s">
        <v>1862</v>
      </c>
      <c r="I70" s="371" t="s">
        <v>1863</v>
      </c>
      <c r="J70" s="371" t="s">
        <v>1864</v>
      </c>
      <c r="K70" s="371" t="s">
        <v>1865</v>
      </c>
      <c r="L70" s="371" t="s">
        <v>1866</v>
      </c>
      <c r="M70" s="372"/>
      <c r="S70" s="53"/>
    </row>
    <row r="71" spans="2:19" x14ac:dyDescent="0.25">
      <c r="B71" s="9"/>
      <c r="C71" s="373">
        <v>111</v>
      </c>
      <c r="D71" s="374">
        <v>41896</v>
      </c>
      <c r="E71" s="374">
        <v>41912</v>
      </c>
      <c r="F71" s="375" t="s">
        <v>9</v>
      </c>
      <c r="G71" s="376">
        <v>1</v>
      </c>
      <c r="H71" s="385">
        <f>E71-D71</f>
        <v>16</v>
      </c>
      <c r="I71" s="343">
        <v>0</v>
      </c>
      <c r="J71" s="376">
        <v>18</v>
      </c>
      <c r="K71" s="386">
        <v>1</v>
      </c>
      <c r="L71" s="386">
        <v>1</v>
      </c>
      <c r="M71" s="384"/>
      <c r="S71" s="53"/>
    </row>
    <row r="72" spans="2:19" x14ac:dyDescent="0.25">
      <c r="B72" s="9"/>
      <c r="C72" s="373">
        <v>112</v>
      </c>
      <c r="D72" s="374">
        <v>41601</v>
      </c>
      <c r="E72" s="374">
        <v>41639</v>
      </c>
      <c r="F72" s="375" t="s">
        <v>9</v>
      </c>
      <c r="G72" s="376">
        <v>2</v>
      </c>
      <c r="H72" s="385">
        <f t="shared" ref="H72:H88" si="0">E72-D72</f>
        <v>38</v>
      </c>
      <c r="I72" s="343">
        <v>0</v>
      </c>
      <c r="J72" s="376">
        <v>17</v>
      </c>
      <c r="K72" s="386">
        <v>1</v>
      </c>
      <c r="L72" s="386">
        <v>1</v>
      </c>
      <c r="M72" s="384"/>
      <c r="S72" s="53"/>
    </row>
    <row r="73" spans="2:19" x14ac:dyDescent="0.25">
      <c r="B73" s="9"/>
      <c r="C73" s="373">
        <v>113</v>
      </c>
      <c r="D73" s="374">
        <v>41776</v>
      </c>
      <c r="E73" s="374">
        <v>41816</v>
      </c>
      <c r="F73" s="377" t="s">
        <v>2</v>
      </c>
      <c r="G73" s="376">
        <v>3</v>
      </c>
      <c r="H73" s="385">
        <f t="shared" si="0"/>
        <v>40</v>
      </c>
      <c r="I73" s="376">
        <v>1</v>
      </c>
      <c r="J73" s="376">
        <v>16</v>
      </c>
      <c r="K73" s="386">
        <f>(J73-I73)/J73</f>
        <v>0.9375</v>
      </c>
      <c r="L73" s="386">
        <f>PRODUCT(K71:K73)</f>
        <v>0.9375</v>
      </c>
      <c r="M73" s="384"/>
      <c r="S73" s="53"/>
    </row>
    <row r="74" spans="2:19" x14ac:dyDescent="0.25">
      <c r="B74" s="9"/>
      <c r="C74" s="373">
        <v>114</v>
      </c>
      <c r="D74" s="374">
        <v>40974</v>
      </c>
      <c r="E74" s="374">
        <v>41019</v>
      </c>
      <c r="F74" s="377" t="s">
        <v>2</v>
      </c>
      <c r="G74" s="376">
        <v>4</v>
      </c>
      <c r="H74" s="385">
        <f t="shared" si="0"/>
        <v>45</v>
      </c>
      <c r="I74" s="376">
        <v>1</v>
      </c>
      <c r="J74" s="376">
        <v>15</v>
      </c>
      <c r="K74" s="386">
        <f t="shared" ref="K74:K88" si="1">(J74-I74)/J74</f>
        <v>0.93333333333333335</v>
      </c>
      <c r="L74" s="386">
        <f>PRODUCT(K71:K74)</f>
        <v>0.875</v>
      </c>
      <c r="M74" s="384"/>
      <c r="S74" s="53"/>
    </row>
    <row r="75" spans="2:19" x14ac:dyDescent="0.25">
      <c r="B75" s="9"/>
      <c r="C75" s="373">
        <v>115</v>
      </c>
      <c r="D75" s="374">
        <v>41291</v>
      </c>
      <c r="E75" s="374">
        <v>41348</v>
      </c>
      <c r="F75" s="378" t="s">
        <v>10</v>
      </c>
      <c r="G75" s="371">
        <v>5</v>
      </c>
      <c r="H75" s="385">
        <f t="shared" si="0"/>
        <v>57</v>
      </c>
      <c r="I75" s="491">
        <v>1</v>
      </c>
      <c r="J75" s="491">
        <v>14</v>
      </c>
      <c r="K75" s="492">
        <f t="shared" si="1"/>
        <v>0.9285714285714286</v>
      </c>
      <c r="L75" s="492">
        <f>PRODUCT(K71:K75)</f>
        <v>0.8125</v>
      </c>
      <c r="M75" s="384"/>
      <c r="S75" s="53"/>
    </row>
    <row r="76" spans="2:19" x14ac:dyDescent="0.25">
      <c r="B76" s="9"/>
      <c r="C76" s="373">
        <v>116</v>
      </c>
      <c r="D76" s="374">
        <v>40808</v>
      </c>
      <c r="E76" s="374">
        <v>40890</v>
      </c>
      <c r="F76" s="378" t="s">
        <v>10</v>
      </c>
      <c r="G76" s="371">
        <v>6</v>
      </c>
      <c r="H76" s="385">
        <f t="shared" si="0"/>
        <v>82</v>
      </c>
      <c r="I76" s="491">
        <v>1</v>
      </c>
      <c r="J76" s="491">
        <v>13</v>
      </c>
      <c r="K76" s="492">
        <f t="shared" si="1"/>
        <v>0.92307692307692313</v>
      </c>
      <c r="L76" s="492">
        <f>PRODUCT(K71:K76)</f>
        <v>0.75</v>
      </c>
      <c r="M76" s="384"/>
      <c r="S76" s="53"/>
    </row>
    <row r="77" spans="2:19" x14ac:dyDescent="0.25">
      <c r="B77" s="9"/>
      <c r="C77" s="373">
        <v>117</v>
      </c>
      <c r="D77" s="374">
        <v>41185</v>
      </c>
      <c r="E77" s="374">
        <v>41286</v>
      </c>
      <c r="F77" s="378" t="s">
        <v>10</v>
      </c>
      <c r="G77" s="371">
        <v>7</v>
      </c>
      <c r="H77" s="385">
        <f t="shared" si="0"/>
        <v>101</v>
      </c>
      <c r="I77" s="491">
        <v>1</v>
      </c>
      <c r="J77" s="491">
        <v>12</v>
      </c>
      <c r="K77" s="492">
        <f t="shared" si="1"/>
        <v>0.91666666666666663</v>
      </c>
      <c r="L77" s="492">
        <f>PRODUCT(K71:K77)</f>
        <v>0.6875</v>
      </c>
      <c r="M77" s="384"/>
      <c r="S77" s="53"/>
    </row>
    <row r="78" spans="2:19" x14ac:dyDescent="0.25">
      <c r="B78" s="9"/>
      <c r="C78" s="373">
        <v>121</v>
      </c>
      <c r="D78" s="374">
        <v>41014</v>
      </c>
      <c r="E78" s="374">
        <v>41164</v>
      </c>
      <c r="F78" s="375" t="s">
        <v>9</v>
      </c>
      <c r="G78" s="371">
        <v>8</v>
      </c>
      <c r="H78" s="385">
        <f t="shared" si="0"/>
        <v>150</v>
      </c>
      <c r="I78" s="493">
        <v>0</v>
      </c>
      <c r="J78" s="491">
        <v>11</v>
      </c>
      <c r="K78" s="492">
        <f t="shared" si="1"/>
        <v>1</v>
      </c>
      <c r="L78" s="492">
        <f>PRODUCT(K71:K78)</f>
        <v>0.6875</v>
      </c>
      <c r="M78" s="384"/>
      <c r="S78" s="53"/>
    </row>
    <row r="79" spans="2:19" x14ac:dyDescent="0.25">
      <c r="B79" s="9"/>
      <c r="C79" s="373">
        <v>122</v>
      </c>
      <c r="D79" s="374">
        <v>40743</v>
      </c>
      <c r="E79" s="374">
        <v>40904</v>
      </c>
      <c r="F79" s="377" t="s">
        <v>2</v>
      </c>
      <c r="G79" s="371">
        <v>9</v>
      </c>
      <c r="H79" s="385">
        <f t="shared" si="0"/>
        <v>161</v>
      </c>
      <c r="I79" s="493">
        <v>1</v>
      </c>
      <c r="J79" s="491">
        <v>10</v>
      </c>
      <c r="K79" s="492">
        <f t="shared" si="1"/>
        <v>0.9</v>
      </c>
      <c r="L79" s="492">
        <f>PRODUCT(K71:K79)</f>
        <v>0.61875000000000002</v>
      </c>
      <c r="M79" s="384"/>
      <c r="S79" s="53"/>
    </row>
    <row r="80" spans="2:19" x14ac:dyDescent="0.25">
      <c r="B80" s="9"/>
      <c r="C80" s="373">
        <v>123</v>
      </c>
      <c r="D80" s="374">
        <v>40383</v>
      </c>
      <c r="E80" s="374">
        <v>40561</v>
      </c>
      <c r="F80" s="375" t="s">
        <v>9</v>
      </c>
      <c r="G80" s="371">
        <v>10</v>
      </c>
      <c r="H80" s="385">
        <f t="shared" si="0"/>
        <v>178</v>
      </c>
      <c r="I80" s="343">
        <v>0</v>
      </c>
      <c r="J80" s="376">
        <v>9</v>
      </c>
      <c r="K80" s="386">
        <f t="shared" si="1"/>
        <v>1</v>
      </c>
      <c r="L80" s="386">
        <f>PRODUCT(K71:K80)</f>
        <v>0.61875000000000002</v>
      </c>
      <c r="M80" s="384"/>
      <c r="S80" s="53"/>
    </row>
    <row r="81" spans="2:19" x14ac:dyDescent="0.25">
      <c r="B81" s="9"/>
      <c r="C81" s="373">
        <v>124</v>
      </c>
      <c r="D81" s="374">
        <v>40511</v>
      </c>
      <c r="E81" s="374">
        <v>40710</v>
      </c>
      <c r="F81" s="375" t="s">
        <v>9</v>
      </c>
      <c r="G81" s="371">
        <v>11</v>
      </c>
      <c r="H81" s="385">
        <f t="shared" si="0"/>
        <v>199</v>
      </c>
      <c r="I81" s="343">
        <v>0</v>
      </c>
      <c r="J81" s="376">
        <v>8</v>
      </c>
      <c r="K81" s="386">
        <f t="shared" si="1"/>
        <v>1</v>
      </c>
      <c r="L81" s="386">
        <f>PRODUCT(K71:K81)</f>
        <v>0.61875000000000002</v>
      </c>
      <c r="M81" s="384"/>
      <c r="S81" s="53"/>
    </row>
    <row r="82" spans="2:19" x14ac:dyDescent="0.25">
      <c r="B82" s="9"/>
      <c r="C82" s="373">
        <v>125</v>
      </c>
      <c r="D82" s="374">
        <v>41322</v>
      </c>
      <c r="E82" s="374">
        <v>41525</v>
      </c>
      <c r="F82" s="377" t="s">
        <v>2</v>
      </c>
      <c r="G82" s="371">
        <v>12</v>
      </c>
      <c r="H82" s="385">
        <f t="shared" si="0"/>
        <v>203</v>
      </c>
      <c r="I82" s="376">
        <v>1</v>
      </c>
      <c r="J82" s="376">
        <v>7</v>
      </c>
      <c r="K82" s="386">
        <f t="shared" si="1"/>
        <v>0.8571428571428571</v>
      </c>
      <c r="L82" s="386">
        <f>PRODUCT(K71:K82)</f>
        <v>0.53035714285714286</v>
      </c>
      <c r="M82" s="384"/>
      <c r="S82" s="53"/>
    </row>
    <row r="83" spans="2:19" x14ac:dyDescent="0.25">
      <c r="B83" s="9"/>
      <c r="C83" s="373">
        <v>126</v>
      </c>
      <c r="D83" s="383">
        <v>41045</v>
      </c>
      <c r="E83" s="374">
        <v>41276</v>
      </c>
      <c r="F83" s="375" t="s">
        <v>9</v>
      </c>
      <c r="G83" s="371">
        <v>13</v>
      </c>
      <c r="H83" s="385">
        <f t="shared" si="0"/>
        <v>231</v>
      </c>
      <c r="I83" s="382">
        <v>0</v>
      </c>
      <c r="J83" s="382">
        <v>6</v>
      </c>
      <c r="K83" s="386">
        <f t="shared" si="1"/>
        <v>1</v>
      </c>
      <c r="L83" s="386">
        <f>PRODUCT(K71:K83)</f>
        <v>0.53035714285714286</v>
      </c>
      <c r="M83" s="384"/>
      <c r="S83" s="53"/>
    </row>
    <row r="84" spans="2:19" x14ac:dyDescent="0.25">
      <c r="B84" s="9"/>
      <c r="C84" s="373">
        <v>127</v>
      </c>
      <c r="D84" s="383">
        <v>40398</v>
      </c>
      <c r="E84" s="374">
        <v>40648</v>
      </c>
      <c r="F84" s="375" t="s">
        <v>9</v>
      </c>
      <c r="G84" s="371">
        <v>14</v>
      </c>
      <c r="H84" s="385">
        <f t="shared" si="0"/>
        <v>250</v>
      </c>
      <c r="I84" s="382">
        <v>0</v>
      </c>
      <c r="J84" s="382">
        <v>5</v>
      </c>
      <c r="K84" s="386">
        <f t="shared" si="1"/>
        <v>1</v>
      </c>
      <c r="L84" s="386">
        <f>PRODUCT(K71:K84)</f>
        <v>0.53035714285714286</v>
      </c>
      <c r="M84" s="384"/>
      <c r="S84" s="53"/>
    </row>
    <row r="85" spans="2:19" x14ac:dyDescent="0.25">
      <c r="B85" s="9"/>
      <c r="C85" s="373">
        <v>128</v>
      </c>
      <c r="D85" s="383">
        <v>40588</v>
      </c>
      <c r="E85" s="374">
        <v>40853</v>
      </c>
      <c r="F85" s="377" t="s">
        <v>2</v>
      </c>
      <c r="G85" s="371">
        <v>15</v>
      </c>
      <c r="H85" s="385">
        <f t="shared" si="0"/>
        <v>265</v>
      </c>
      <c r="I85" s="382">
        <v>1</v>
      </c>
      <c r="J85" s="382">
        <v>4</v>
      </c>
      <c r="K85" s="386">
        <f t="shared" si="1"/>
        <v>0.75</v>
      </c>
      <c r="L85" s="386">
        <f>PRODUCT(K71:K85)</f>
        <v>0.39776785714285712</v>
      </c>
      <c r="M85" s="384"/>
      <c r="S85" s="53"/>
    </row>
    <row r="86" spans="2:19" x14ac:dyDescent="0.25">
      <c r="B86" s="9"/>
      <c r="C86" s="373">
        <v>129</v>
      </c>
      <c r="D86" s="374">
        <v>40377</v>
      </c>
      <c r="E86" s="374">
        <v>40661</v>
      </c>
      <c r="F86" s="375" t="s">
        <v>9</v>
      </c>
      <c r="G86" s="371">
        <v>16</v>
      </c>
      <c r="H86" s="385">
        <f t="shared" si="0"/>
        <v>284</v>
      </c>
      <c r="I86" s="343">
        <v>0</v>
      </c>
      <c r="J86" s="376">
        <v>3</v>
      </c>
      <c r="K86" s="386">
        <f t="shared" si="1"/>
        <v>1</v>
      </c>
      <c r="L86" s="386">
        <f>PRODUCT(K71:K86)</f>
        <v>0.39776785714285712</v>
      </c>
      <c r="M86" s="384"/>
      <c r="S86" s="53"/>
    </row>
    <row r="87" spans="2:19" x14ac:dyDescent="0.25">
      <c r="B87" s="9"/>
      <c r="C87" s="373">
        <v>130</v>
      </c>
      <c r="D87" s="374">
        <v>40198</v>
      </c>
      <c r="E87" s="374">
        <v>40507</v>
      </c>
      <c r="F87" s="375" t="s">
        <v>9</v>
      </c>
      <c r="G87" s="371">
        <v>17</v>
      </c>
      <c r="H87" s="385">
        <f t="shared" si="0"/>
        <v>309</v>
      </c>
      <c r="I87" s="343">
        <v>0</v>
      </c>
      <c r="J87" s="376">
        <v>2</v>
      </c>
      <c r="K87" s="386">
        <f t="shared" si="1"/>
        <v>1</v>
      </c>
      <c r="L87" s="386">
        <f>PRODUCT(K71:K87)</f>
        <v>0.39776785714285712</v>
      </c>
      <c r="M87" s="384"/>
      <c r="S87" s="53"/>
    </row>
    <row r="88" spans="2:19" x14ac:dyDescent="0.25">
      <c r="B88" s="9"/>
      <c r="C88" s="373">
        <v>131</v>
      </c>
      <c r="D88" s="374">
        <v>39906</v>
      </c>
      <c r="E88" s="374">
        <v>40248</v>
      </c>
      <c r="F88" s="375" t="s">
        <v>9</v>
      </c>
      <c r="G88" s="371">
        <v>18</v>
      </c>
      <c r="H88" s="385">
        <f t="shared" si="0"/>
        <v>342</v>
      </c>
      <c r="I88" s="343">
        <v>0</v>
      </c>
      <c r="J88" s="376">
        <v>1</v>
      </c>
      <c r="K88" s="386">
        <f t="shared" si="1"/>
        <v>1</v>
      </c>
      <c r="L88" s="386">
        <f>PRODUCT(K71:K88)</f>
        <v>0.39776785714285712</v>
      </c>
      <c r="M88" s="384"/>
      <c r="S88" s="53"/>
    </row>
    <row r="89" spans="2:19" x14ac:dyDescent="0.25">
      <c r="B89" s="55"/>
      <c r="C89" s="364"/>
      <c r="D89" s="364"/>
      <c r="E89" s="364"/>
      <c r="F89" s="364"/>
      <c r="G89" s="364"/>
      <c r="H89" s="364"/>
      <c r="I89" s="364"/>
      <c r="J89" s="364"/>
      <c r="K89" s="364"/>
      <c r="L89" s="8"/>
      <c r="M89" s="8"/>
      <c r="N89" s="8"/>
      <c r="O89" s="8"/>
      <c r="P89" s="8"/>
      <c r="Q89" s="8"/>
      <c r="R89" s="8"/>
      <c r="S89" s="54"/>
    </row>
    <row r="90" spans="2:19" x14ac:dyDescent="0.25">
      <c r="C90" s="27"/>
      <c r="D90" s="27"/>
      <c r="E90" s="27"/>
      <c r="F90" s="27"/>
      <c r="G90" s="27"/>
      <c r="H90" s="27"/>
      <c r="I90" s="27"/>
      <c r="J90" s="27"/>
      <c r="K90" s="27"/>
    </row>
    <row r="91" spans="2:19" x14ac:dyDescent="0.25">
      <c r="B91" s="11"/>
      <c r="C91" s="273"/>
      <c r="D91" s="273"/>
      <c r="E91" s="273"/>
      <c r="F91" s="273"/>
      <c r="G91" s="273"/>
      <c r="H91" s="273"/>
      <c r="I91" s="273"/>
      <c r="J91" s="273"/>
      <c r="K91" s="273"/>
      <c r="L91" s="10"/>
      <c r="M91" s="10"/>
      <c r="N91" s="10"/>
      <c r="O91" s="10"/>
      <c r="P91" s="451"/>
      <c r="Q91" s="451"/>
      <c r="R91" s="451"/>
      <c r="S91" s="363"/>
    </row>
    <row r="92" spans="2:19" ht="29.1" customHeight="1" x14ac:dyDescent="0.25">
      <c r="B92" s="9"/>
      <c r="C92" s="1977" t="s">
        <v>1868</v>
      </c>
      <c r="D92" s="1978"/>
      <c r="E92" s="1978"/>
      <c r="F92" s="1978"/>
      <c r="G92" s="1978"/>
      <c r="H92" s="1978"/>
      <c r="I92" s="1978"/>
      <c r="J92" s="1978"/>
      <c r="K92" s="1978"/>
      <c r="L92" s="1978"/>
      <c r="M92" s="1978"/>
      <c r="S92" s="53"/>
    </row>
    <row r="93" spans="2:19" x14ac:dyDescent="0.25">
      <c r="B93" s="9"/>
      <c r="C93" s="27"/>
      <c r="D93" s="27"/>
      <c r="E93" s="27"/>
      <c r="F93" s="27"/>
      <c r="G93" s="27"/>
      <c r="H93" s="27"/>
      <c r="I93" s="27"/>
      <c r="J93" s="27"/>
      <c r="K93" s="27"/>
      <c r="S93" s="53"/>
    </row>
    <row r="94" spans="2:19" x14ac:dyDescent="0.25">
      <c r="B94" s="9"/>
      <c r="C94" s="27"/>
      <c r="D94" s="27"/>
      <c r="E94" s="27"/>
      <c r="F94" s="27"/>
      <c r="G94" s="27"/>
      <c r="H94" s="27"/>
      <c r="I94" s="27"/>
      <c r="J94" s="27"/>
      <c r="K94" s="27"/>
      <c r="S94" s="53"/>
    </row>
    <row r="95" spans="2:19" x14ac:dyDescent="0.25">
      <c r="B95" s="9"/>
      <c r="C95" s="27"/>
      <c r="D95" s="27"/>
      <c r="E95" s="27"/>
      <c r="F95" s="27"/>
      <c r="G95" s="27"/>
      <c r="H95" s="27"/>
      <c r="I95" s="27"/>
      <c r="J95" s="27"/>
      <c r="K95" s="27"/>
      <c r="S95" s="53"/>
    </row>
    <row r="96" spans="2:19" x14ac:dyDescent="0.25">
      <c r="B96" s="9"/>
      <c r="C96" s="27"/>
      <c r="D96" s="27"/>
      <c r="E96" s="27"/>
      <c r="F96" s="27"/>
      <c r="G96" s="27"/>
      <c r="H96" s="27"/>
      <c r="I96" s="27"/>
      <c r="J96" s="27"/>
      <c r="K96" s="27"/>
      <c r="S96" s="53"/>
    </row>
    <row r="97" spans="2:19" x14ac:dyDescent="0.25">
      <c r="B97" s="9"/>
      <c r="C97" s="27"/>
      <c r="D97" s="27"/>
      <c r="E97" s="27"/>
      <c r="F97" s="27"/>
      <c r="G97" s="27"/>
      <c r="H97" s="27"/>
      <c r="I97" s="27"/>
      <c r="J97" s="27"/>
      <c r="K97" s="27"/>
      <c r="S97" s="53"/>
    </row>
    <row r="98" spans="2:19" x14ac:dyDescent="0.25">
      <c r="B98" s="9"/>
      <c r="C98" s="27"/>
      <c r="D98" s="27"/>
      <c r="E98" s="27"/>
      <c r="F98" s="27"/>
      <c r="G98" s="27"/>
      <c r="H98" s="27"/>
      <c r="I98" s="27"/>
      <c r="J98" s="27"/>
      <c r="K98" s="27"/>
      <c r="S98" s="53"/>
    </row>
    <row r="99" spans="2:19" x14ac:dyDescent="0.25">
      <c r="B99" s="9"/>
      <c r="C99" s="27"/>
      <c r="D99" s="27"/>
      <c r="E99" s="27"/>
      <c r="F99" s="27"/>
      <c r="G99" s="27"/>
      <c r="H99" s="27"/>
      <c r="I99" s="27"/>
      <c r="J99" s="27"/>
      <c r="K99" s="27"/>
      <c r="S99" s="53"/>
    </row>
    <row r="100" spans="2:19" x14ac:dyDescent="0.25">
      <c r="B100" s="9"/>
      <c r="C100" s="27"/>
      <c r="D100" s="27"/>
      <c r="E100" s="27"/>
      <c r="F100" s="27"/>
      <c r="G100" s="27"/>
      <c r="H100" s="27"/>
      <c r="I100" s="27"/>
      <c r="J100" s="27"/>
      <c r="K100" s="27"/>
      <c r="S100" s="53"/>
    </row>
    <row r="101" spans="2:19" x14ac:dyDescent="0.25">
      <c r="B101" s="9"/>
      <c r="C101" s="27"/>
      <c r="D101" s="27"/>
      <c r="E101" s="27"/>
      <c r="F101" s="27"/>
      <c r="G101" s="27"/>
      <c r="H101" s="27"/>
      <c r="I101" s="27"/>
      <c r="J101" s="27"/>
      <c r="K101" s="27"/>
      <c r="S101" s="53"/>
    </row>
    <row r="102" spans="2:19" x14ac:dyDescent="0.25">
      <c r="B102" s="9"/>
      <c r="C102" s="27"/>
      <c r="D102" s="27"/>
      <c r="E102" s="27"/>
      <c r="F102" s="27"/>
      <c r="G102" s="27"/>
      <c r="H102" s="27"/>
      <c r="I102" s="27"/>
      <c r="J102" s="27"/>
      <c r="K102" s="27"/>
      <c r="S102" s="53"/>
    </row>
    <row r="103" spans="2:19" x14ac:dyDescent="0.25">
      <c r="B103" s="9"/>
      <c r="C103" s="27"/>
      <c r="D103" s="27"/>
      <c r="E103" s="27"/>
      <c r="F103" s="27"/>
      <c r="G103" s="27"/>
      <c r="H103" s="27"/>
      <c r="I103" s="27"/>
      <c r="J103" s="27"/>
      <c r="K103" s="27"/>
      <c r="S103" s="53"/>
    </row>
    <row r="104" spans="2:19" x14ac:dyDescent="0.25">
      <c r="B104" s="9"/>
      <c r="C104" s="27"/>
      <c r="D104" s="27"/>
      <c r="E104" s="27"/>
      <c r="F104" s="27"/>
      <c r="G104" s="27"/>
      <c r="H104" s="27"/>
      <c r="I104" s="27"/>
      <c r="J104" s="27"/>
      <c r="K104" s="27"/>
      <c r="S104" s="53"/>
    </row>
    <row r="105" spans="2:19" x14ac:dyDescent="0.25">
      <c r="B105" s="9"/>
      <c r="C105" s="27"/>
      <c r="D105" s="27"/>
      <c r="E105" s="27"/>
      <c r="F105" s="27"/>
      <c r="G105" s="27"/>
      <c r="H105" s="27"/>
      <c r="I105" s="27"/>
      <c r="J105" s="27"/>
      <c r="K105" s="27"/>
      <c r="S105" s="53"/>
    </row>
    <row r="106" spans="2:19" x14ac:dyDescent="0.25">
      <c r="B106" s="9"/>
      <c r="C106" s="27"/>
      <c r="D106" s="27"/>
      <c r="E106" s="27"/>
      <c r="F106" s="27"/>
      <c r="G106" s="27"/>
      <c r="H106" s="27"/>
      <c r="I106" s="27"/>
      <c r="J106" s="27"/>
      <c r="K106" s="27"/>
      <c r="S106" s="53"/>
    </row>
    <row r="107" spans="2:19" x14ac:dyDescent="0.25">
      <c r="B107" s="9"/>
      <c r="C107" s="27"/>
      <c r="D107" s="27"/>
      <c r="E107" s="27"/>
      <c r="F107" s="27"/>
      <c r="G107" s="27"/>
      <c r="H107" s="27"/>
      <c r="I107" s="27"/>
      <c r="J107" s="27"/>
      <c r="K107" s="27"/>
      <c r="S107" s="53"/>
    </row>
    <row r="108" spans="2:19" x14ac:dyDescent="0.25">
      <c r="B108" s="9"/>
      <c r="C108" s="27"/>
      <c r="D108" s="27"/>
      <c r="E108" s="27"/>
      <c r="F108" s="27"/>
      <c r="G108" s="27"/>
      <c r="H108" s="27"/>
      <c r="I108" s="27"/>
      <c r="J108" s="27"/>
      <c r="K108" s="27"/>
      <c r="S108" s="53"/>
    </row>
    <row r="109" spans="2:19" x14ac:dyDescent="0.25">
      <c r="B109" s="9"/>
      <c r="C109" s="27"/>
      <c r="D109" s="27"/>
      <c r="E109" s="27"/>
      <c r="F109" s="27"/>
      <c r="G109" s="27"/>
      <c r="H109" s="27"/>
      <c r="I109" s="27"/>
      <c r="J109" s="27"/>
      <c r="K109" s="27"/>
      <c r="S109" s="53"/>
    </row>
    <row r="110" spans="2:19" x14ac:dyDescent="0.25">
      <c r="B110" s="9"/>
      <c r="C110" s="27"/>
      <c r="D110" s="27"/>
      <c r="E110" s="27"/>
      <c r="F110" s="27"/>
      <c r="G110" s="27"/>
      <c r="H110" s="27"/>
      <c r="I110" s="27"/>
      <c r="J110" s="27"/>
      <c r="K110" s="27"/>
      <c r="S110" s="53"/>
    </row>
    <row r="111" spans="2:19" x14ac:dyDescent="0.25">
      <c r="B111" s="9"/>
      <c r="C111" s="27"/>
      <c r="D111" s="27"/>
      <c r="E111" s="27"/>
      <c r="F111" s="27"/>
      <c r="G111" s="27"/>
      <c r="H111" s="27"/>
      <c r="I111" s="27"/>
      <c r="J111" s="27"/>
      <c r="K111" s="27"/>
      <c r="S111" s="53"/>
    </row>
    <row r="112" spans="2:19" x14ac:dyDescent="0.25">
      <c r="B112" s="9"/>
      <c r="C112" s="27"/>
      <c r="D112" s="27"/>
      <c r="E112" s="27"/>
      <c r="F112" s="27"/>
      <c r="G112" s="27"/>
      <c r="H112" s="27"/>
      <c r="I112" s="27"/>
      <c r="J112" s="27"/>
      <c r="K112" s="27"/>
      <c r="S112" s="53"/>
    </row>
    <row r="113" spans="2:19" x14ac:dyDescent="0.25">
      <c r="B113" s="9"/>
      <c r="C113" s="27"/>
      <c r="D113" s="27"/>
      <c r="E113" s="27"/>
      <c r="F113" s="27"/>
      <c r="G113" s="27"/>
      <c r="H113" s="27"/>
      <c r="I113" s="27"/>
      <c r="J113" s="27"/>
      <c r="K113" s="27"/>
      <c r="S113" s="53"/>
    </row>
    <row r="114" spans="2:19" x14ac:dyDescent="0.25">
      <c r="B114" s="9"/>
      <c r="C114" s="27"/>
      <c r="D114" s="27"/>
      <c r="E114" s="27"/>
      <c r="F114" s="27"/>
      <c r="G114" s="27"/>
      <c r="H114" s="27"/>
      <c r="I114" s="27"/>
      <c r="J114" s="27"/>
      <c r="K114" s="27"/>
      <c r="S114" s="53"/>
    </row>
    <row r="115" spans="2:19" x14ac:dyDescent="0.25">
      <c r="B115" s="9"/>
      <c r="C115" s="27"/>
      <c r="D115" s="27"/>
      <c r="E115" s="27"/>
      <c r="F115" s="27"/>
      <c r="G115" s="27"/>
      <c r="H115" s="27"/>
      <c r="I115" s="27"/>
      <c r="J115" s="27"/>
      <c r="K115" s="27"/>
      <c r="S115" s="53"/>
    </row>
    <row r="116" spans="2:19" x14ac:dyDescent="0.25">
      <c r="B116" s="9"/>
      <c r="C116" s="27"/>
      <c r="D116" s="27"/>
      <c r="E116" s="27"/>
      <c r="F116" s="27"/>
      <c r="G116" s="27"/>
      <c r="H116" s="27"/>
      <c r="I116" s="27"/>
      <c r="J116" s="27"/>
      <c r="K116" s="27"/>
      <c r="S116" s="53"/>
    </row>
    <row r="117" spans="2:19" x14ac:dyDescent="0.25">
      <c r="B117" s="9"/>
      <c r="C117" s="27"/>
      <c r="D117" s="27"/>
      <c r="E117" s="27"/>
      <c r="F117" s="27"/>
      <c r="G117" s="27"/>
      <c r="H117" s="27"/>
      <c r="I117" s="27"/>
      <c r="J117" s="27"/>
      <c r="K117" s="27"/>
      <c r="S117" s="53"/>
    </row>
    <row r="118" spans="2:19" x14ac:dyDescent="0.25">
      <c r="B118" s="9"/>
      <c r="C118" s="27"/>
      <c r="D118" s="27"/>
      <c r="E118" s="27"/>
      <c r="F118" s="27"/>
      <c r="G118" s="27"/>
      <c r="H118" s="27"/>
      <c r="I118" s="27"/>
      <c r="J118" s="27"/>
      <c r="K118" s="27"/>
      <c r="S118" s="53"/>
    </row>
    <row r="119" spans="2:19" x14ac:dyDescent="0.25">
      <c r="B119" s="9"/>
      <c r="C119" s="27"/>
      <c r="D119" s="27"/>
      <c r="E119" s="27"/>
      <c r="F119" s="27"/>
      <c r="G119" s="27"/>
      <c r="H119" s="27"/>
      <c r="I119" s="27"/>
      <c r="J119" s="27"/>
      <c r="K119" s="27"/>
      <c r="S119" s="53"/>
    </row>
    <row r="120" spans="2:19" x14ac:dyDescent="0.25">
      <c r="B120" s="9"/>
      <c r="C120" s="27"/>
      <c r="D120" s="27"/>
      <c r="E120" s="27"/>
      <c r="F120" s="27"/>
      <c r="G120" s="27"/>
      <c r="H120" s="27"/>
      <c r="I120" s="27"/>
      <c r="J120" s="27"/>
      <c r="K120" s="27"/>
      <c r="S120" s="53"/>
    </row>
    <row r="121" spans="2:19" x14ac:dyDescent="0.25">
      <c r="B121" s="9"/>
      <c r="C121" s="27"/>
      <c r="D121" s="27"/>
      <c r="E121" s="27"/>
      <c r="F121" s="27"/>
      <c r="G121" s="27"/>
      <c r="H121" s="27"/>
      <c r="I121" s="27"/>
      <c r="J121" s="27"/>
      <c r="K121" s="27"/>
      <c r="S121" s="53"/>
    </row>
    <row r="122" spans="2:19" x14ac:dyDescent="0.25">
      <c r="B122" s="55"/>
      <c r="C122" s="364"/>
      <c r="D122" s="364"/>
      <c r="E122" s="364"/>
      <c r="F122" s="364"/>
      <c r="G122" s="364"/>
      <c r="H122" s="364"/>
      <c r="I122" s="364"/>
      <c r="J122" s="364"/>
      <c r="K122" s="364"/>
      <c r="L122" s="8"/>
      <c r="M122" s="8"/>
      <c r="N122" s="8"/>
      <c r="O122" s="8"/>
      <c r="P122" s="8"/>
      <c r="Q122" s="8"/>
      <c r="R122" s="8"/>
      <c r="S122" s="54"/>
    </row>
    <row r="123" spans="2:19" x14ac:dyDescent="0.25">
      <c r="C123" s="27"/>
      <c r="D123" s="27"/>
      <c r="E123" s="27"/>
      <c r="F123" s="27"/>
      <c r="G123" s="27"/>
      <c r="H123" s="27"/>
      <c r="I123" s="27"/>
      <c r="J123" s="27"/>
      <c r="K123" s="27"/>
    </row>
    <row r="124" spans="2:19" x14ac:dyDescent="0.25">
      <c r="C124" s="27"/>
      <c r="D124" s="27"/>
      <c r="E124" s="27"/>
      <c r="F124" s="27"/>
      <c r="G124" s="27"/>
      <c r="H124" s="27"/>
      <c r="I124" s="27"/>
      <c r="J124" s="27"/>
      <c r="K124" s="27"/>
    </row>
    <row r="125" spans="2:19" x14ac:dyDescent="0.25">
      <c r="C125" s="27"/>
      <c r="D125" s="27"/>
      <c r="E125" s="27"/>
      <c r="F125" s="27"/>
      <c r="G125" s="27"/>
      <c r="H125" s="27"/>
      <c r="I125" s="27"/>
      <c r="J125" s="27"/>
      <c r="K125" s="27"/>
    </row>
    <row r="126" spans="2:19" x14ac:dyDescent="0.25">
      <c r="C126" s="27"/>
      <c r="D126" s="27"/>
      <c r="E126" s="27"/>
      <c r="F126" s="27"/>
      <c r="G126" s="27"/>
      <c r="H126" s="27"/>
      <c r="I126" s="27"/>
      <c r="J126" s="27"/>
      <c r="K126" s="27"/>
    </row>
    <row r="127" spans="2:19" x14ac:dyDescent="0.25">
      <c r="C127" s="27"/>
      <c r="D127" s="27"/>
      <c r="E127" s="27"/>
      <c r="F127" s="27"/>
      <c r="G127" s="27"/>
      <c r="H127" s="27"/>
      <c r="I127" s="27"/>
      <c r="J127" s="27"/>
      <c r="K127" s="27"/>
    </row>
    <row r="128" spans="2:19" x14ac:dyDescent="0.25">
      <c r="C128" s="27"/>
      <c r="D128" s="27"/>
      <c r="E128" s="27"/>
      <c r="F128" s="27"/>
      <c r="G128" s="27"/>
      <c r="H128" s="27"/>
      <c r="I128" s="27"/>
      <c r="J128" s="27"/>
      <c r="K128" s="27"/>
    </row>
    <row r="129" spans="3:11" x14ac:dyDescent="0.25">
      <c r="C129" s="27"/>
      <c r="D129" s="27"/>
      <c r="E129" s="27"/>
      <c r="F129" s="27"/>
      <c r="G129" s="27"/>
      <c r="H129" s="27"/>
      <c r="I129" s="27"/>
      <c r="J129" s="27"/>
      <c r="K129" s="27"/>
    </row>
    <row r="130" spans="3:11" x14ac:dyDescent="0.25">
      <c r="C130" s="27"/>
      <c r="D130" s="27"/>
      <c r="E130" s="27"/>
      <c r="F130" s="27"/>
      <c r="G130" s="27"/>
      <c r="H130" s="27"/>
      <c r="I130" s="27"/>
      <c r="J130" s="27"/>
      <c r="K130" s="27"/>
    </row>
    <row r="131" spans="3:11" x14ac:dyDescent="0.25">
      <c r="C131" s="27"/>
      <c r="D131" s="27"/>
      <c r="E131" s="27"/>
      <c r="F131" s="27"/>
      <c r="G131" s="27"/>
      <c r="H131" s="27"/>
      <c r="I131" s="27"/>
      <c r="J131" s="27"/>
      <c r="K131" s="27"/>
    </row>
    <row r="132" spans="3:11" x14ac:dyDescent="0.25">
      <c r="C132" s="27"/>
      <c r="D132" s="27"/>
      <c r="E132" s="27"/>
      <c r="F132" s="27"/>
      <c r="G132" s="27"/>
      <c r="H132" s="27"/>
      <c r="I132" s="27"/>
      <c r="J132" s="27"/>
      <c r="K132" s="27"/>
    </row>
    <row r="133" spans="3:11" x14ac:dyDescent="0.25">
      <c r="C133" s="27"/>
      <c r="D133" s="27"/>
      <c r="E133" s="27"/>
      <c r="F133" s="27"/>
      <c r="G133" s="27"/>
      <c r="H133" s="27"/>
      <c r="I133" s="27"/>
      <c r="J133" s="27"/>
      <c r="K133" s="27"/>
    </row>
    <row r="134" spans="3:11" x14ac:dyDescent="0.25">
      <c r="C134" s="27"/>
      <c r="D134" s="27"/>
      <c r="E134" s="27"/>
      <c r="F134" s="27"/>
      <c r="G134" s="27"/>
      <c r="H134" s="27"/>
      <c r="I134" s="27"/>
      <c r="J134" s="27"/>
      <c r="K134" s="27"/>
    </row>
    <row r="135" spans="3:11" x14ac:dyDescent="0.25">
      <c r="C135" s="27"/>
      <c r="D135" s="27"/>
      <c r="E135" s="27"/>
      <c r="F135" s="27"/>
      <c r="G135" s="27"/>
      <c r="H135" s="27"/>
      <c r="I135" s="27"/>
      <c r="J135" s="27"/>
      <c r="K135" s="27"/>
    </row>
    <row r="136" spans="3:11" x14ac:dyDescent="0.25">
      <c r="C136" s="27"/>
      <c r="D136" s="27"/>
      <c r="E136" s="27"/>
      <c r="F136" s="27"/>
      <c r="G136" s="27"/>
      <c r="H136" s="27"/>
      <c r="I136" s="27"/>
      <c r="J136" s="27"/>
      <c r="K136" s="27"/>
    </row>
    <row r="137" spans="3:11" x14ac:dyDescent="0.25">
      <c r="C137" s="27"/>
      <c r="D137" s="27"/>
      <c r="E137" s="27"/>
      <c r="F137" s="27"/>
      <c r="G137" s="27"/>
      <c r="H137" s="27"/>
      <c r="I137" s="27"/>
      <c r="J137" s="27"/>
      <c r="K137" s="27"/>
    </row>
    <row r="138" spans="3:11" x14ac:dyDescent="0.25">
      <c r="C138" s="27"/>
      <c r="D138" s="27"/>
      <c r="E138" s="27"/>
      <c r="F138" s="27"/>
      <c r="G138" s="27"/>
      <c r="H138" s="27"/>
      <c r="I138" s="27"/>
      <c r="J138" s="27"/>
      <c r="K138" s="27"/>
    </row>
    <row r="139" spans="3:11" x14ac:dyDescent="0.25">
      <c r="C139" s="27"/>
      <c r="D139" s="27"/>
      <c r="E139" s="27"/>
      <c r="F139" s="27"/>
      <c r="G139" s="27"/>
      <c r="H139" s="27"/>
      <c r="I139" s="27"/>
      <c r="J139" s="27"/>
      <c r="K139" s="27"/>
    </row>
    <row r="140" spans="3:11" x14ac:dyDescent="0.25">
      <c r="C140" s="27"/>
      <c r="D140" s="27"/>
      <c r="E140" s="27"/>
      <c r="F140" s="27"/>
      <c r="G140" s="27"/>
      <c r="H140" s="27"/>
      <c r="I140" s="27"/>
      <c r="J140" s="27"/>
      <c r="K140" s="27"/>
    </row>
    <row r="141" spans="3:11" x14ac:dyDescent="0.25">
      <c r="C141" s="27"/>
      <c r="D141" s="27"/>
      <c r="E141" s="27"/>
      <c r="F141" s="27"/>
      <c r="G141" s="27"/>
      <c r="H141" s="27"/>
      <c r="I141" s="27"/>
      <c r="J141" s="27"/>
      <c r="K141" s="27"/>
    </row>
    <row r="142" spans="3:11" x14ac:dyDescent="0.25">
      <c r="C142" s="27"/>
      <c r="D142" s="27"/>
      <c r="E142" s="27"/>
      <c r="F142" s="27"/>
      <c r="G142" s="27"/>
      <c r="H142" s="27"/>
      <c r="I142" s="27"/>
      <c r="J142" s="27"/>
      <c r="K142" s="27"/>
    </row>
    <row r="143" spans="3:11" x14ac:dyDescent="0.25">
      <c r="C143" s="27"/>
      <c r="D143" s="27"/>
      <c r="E143" s="27"/>
      <c r="F143" s="27"/>
      <c r="G143" s="27"/>
      <c r="H143" s="27"/>
      <c r="I143" s="27"/>
      <c r="J143" s="27"/>
      <c r="K143" s="27"/>
    </row>
    <row r="144" spans="3:11" x14ac:dyDescent="0.25">
      <c r="C144" s="27"/>
      <c r="D144" s="27"/>
      <c r="E144" s="27"/>
      <c r="F144" s="27"/>
      <c r="G144" s="27"/>
      <c r="H144" s="27"/>
      <c r="I144" s="27"/>
      <c r="J144" s="27"/>
      <c r="K144" s="27"/>
    </row>
    <row r="145" spans="3:11" x14ac:dyDescent="0.25">
      <c r="C145" s="27"/>
      <c r="D145" s="27"/>
      <c r="E145" s="27"/>
      <c r="F145" s="27"/>
      <c r="G145" s="27"/>
      <c r="H145" s="27"/>
      <c r="I145" s="27"/>
      <c r="J145" s="27"/>
      <c r="K145" s="27"/>
    </row>
    <row r="146" spans="3:11" x14ac:dyDescent="0.25">
      <c r="C146" s="27"/>
      <c r="D146" s="27"/>
      <c r="E146" s="27"/>
      <c r="F146" s="27"/>
      <c r="G146" s="27"/>
      <c r="H146" s="27"/>
      <c r="I146" s="27"/>
      <c r="J146" s="27"/>
      <c r="K146" s="27"/>
    </row>
    <row r="147" spans="3:11" x14ac:dyDescent="0.25">
      <c r="C147" s="27"/>
      <c r="D147" s="27"/>
      <c r="E147" s="27"/>
      <c r="F147" s="27"/>
      <c r="G147" s="27"/>
      <c r="H147" s="27"/>
      <c r="I147" s="27"/>
      <c r="J147" s="27"/>
      <c r="K147" s="27"/>
    </row>
    <row r="148" spans="3:11" x14ac:dyDescent="0.25">
      <c r="C148" s="27"/>
      <c r="D148" s="27"/>
      <c r="E148" s="27"/>
      <c r="F148" s="27"/>
      <c r="G148" s="27"/>
      <c r="H148" s="27"/>
      <c r="I148" s="27"/>
      <c r="J148" s="27"/>
      <c r="K148" s="27"/>
    </row>
    <row r="149" spans="3:11" x14ac:dyDescent="0.25">
      <c r="C149" s="27"/>
      <c r="D149" s="27"/>
      <c r="E149" s="27"/>
      <c r="F149" s="27"/>
      <c r="G149" s="27"/>
      <c r="H149" s="27"/>
      <c r="I149" s="27"/>
      <c r="J149" s="27"/>
      <c r="K149" s="27"/>
    </row>
    <row r="150" spans="3:11" x14ac:dyDescent="0.25">
      <c r="C150" s="27"/>
      <c r="D150" s="27"/>
      <c r="E150" s="27"/>
      <c r="F150" s="27"/>
      <c r="G150" s="27"/>
      <c r="H150" s="27"/>
      <c r="I150" s="27"/>
      <c r="J150" s="27"/>
      <c r="K150" s="27"/>
    </row>
    <row r="151" spans="3:11" x14ac:dyDescent="0.25">
      <c r="C151" s="27"/>
      <c r="D151" s="27"/>
      <c r="E151" s="27"/>
      <c r="F151" s="27"/>
      <c r="G151" s="27"/>
      <c r="H151" s="27"/>
      <c r="I151" s="27"/>
      <c r="J151" s="27"/>
      <c r="K151" s="27"/>
    </row>
    <row r="152" spans="3:11" x14ac:dyDescent="0.25">
      <c r="C152" s="27"/>
      <c r="D152" s="27"/>
      <c r="E152" s="27"/>
      <c r="F152" s="27"/>
      <c r="G152" s="27"/>
      <c r="H152" s="27"/>
      <c r="I152" s="27"/>
      <c r="J152" s="27"/>
      <c r="K152" s="27"/>
    </row>
    <row r="153" spans="3:11" x14ac:dyDescent="0.25">
      <c r="C153" s="27"/>
      <c r="D153" s="27"/>
      <c r="E153" s="27"/>
      <c r="F153" s="27"/>
      <c r="G153" s="27"/>
      <c r="H153" s="27"/>
      <c r="I153" s="27"/>
      <c r="J153" s="27"/>
    </row>
    <row r="154" spans="3:11" x14ac:dyDescent="0.25">
      <c r="G154" s="27"/>
      <c r="H154" s="27"/>
      <c r="I154" s="27"/>
      <c r="J154" s="27"/>
    </row>
    <row r="155" spans="3:11" x14ac:dyDescent="0.25">
      <c r="G155" s="27"/>
      <c r="H155" s="27"/>
      <c r="I155" s="27"/>
      <c r="J155" s="27"/>
    </row>
  </sheetData>
  <sheetProtection algorithmName="SHA-512" hashValue="lOo96/gbtFW9eG4JOPycaozuo91CoDf53MWEvugy9CGFL9crZhW6iQGO81TxM9hzposp8m992C4aoDbjpm4NOw==" saltValue="q+ZXp47PYozO7MbQY+9W5A==" spinCount="100000" sheet="1" objects="1" scenarios="1"/>
  <mergeCells count="133">
    <mergeCell ref="B2:F2"/>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7:F47"/>
    <mergeCell ref="G47:J47"/>
    <mergeCell ref="C48:F48"/>
    <mergeCell ref="G48:J48"/>
    <mergeCell ref="K47:M47"/>
    <mergeCell ref="K48:M48"/>
    <mergeCell ref="G49:I49"/>
    <mergeCell ref="L49:M49"/>
    <mergeCell ref="C49:D49"/>
    <mergeCell ref="E49:F49"/>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B3:G3"/>
    <mergeCell ref="M20:O20"/>
    <mergeCell ref="M21:N21"/>
    <mergeCell ref="N22:O22"/>
    <mergeCell ref="M23:N23"/>
    <mergeCell ref="N24:O24"/>
    <mergeCell ref="M25:N25"/>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N26:O26"/>
    <mergeCell ref="M27:N27"/>
    <mergeCell ref="N28:O28"/>
    <mergeCell ref="M29:N29"/>
    <mergeCell ref="N30:O30"/>
    <mergeCell ref="M31:N31"/>
    <mergeCell ref="N32:O32"/>
    <mergeCell ref="M33:N33"/>
    <mergeCell ref="N34:O34"/>
  </mergeCells>
  <hyperlinks>
    <hyperlink ref="A3:C3" location="Inhaltsverzeichnis!A1" display="zurück zum Inhaltsverzeichnis" xr:uid="{00000000-0004-0000-2F00-000000000000}"/>
  </hyperlinks>
  <pageMargins left="0.7" right="0.7" top="0.78740157499999996" bottom="0.78740157499999996" header="0.3" footer="0.3"/>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4"/>
  <dimension ref="A1:Z115"/>
  <sheetViews>
    <sheetView showGridLines="0" workbookViewId="0">
      <pane ySplit="3" topLeftCell="A4" activePane="bottomLeft" state="frozen"/>
      <selection pane="bottomLeft" activeCell="Q2" sqref="Q2"/>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1:26" s="13" customFormat="1" ht="4.5" customHeight="1" x14ac:dyDescent="0.2">
      <c r="Z1" s="16"/>
    </row>
    <row r="2" spans="1:26" s="13" customFormat="1" ht="28.9" customHeight="1" x14ac:dyDescent="0.2">
      <c r="B2" s="688" t="s">
        <v>2991</v>
      </c>
      <c r="C2" s="688"/>
      <c r="D2" s="688"/>
      <c r="E2" s="688"/>
      <c r="F2" s="688"/>
      <c r="G2" s="688"/>
      <c r="H2" s="688"/>
      <c r="I2" s="135"/>
      <c r="J2" s="135"/>
      <c r="K2" s="135"/>
      <c r="L2" s="135"/>
      <c r="M2" s="135"/>
      <c r="N2" s="3"/>
      <c r="O2" s="3"/>
      <c r="P2" s="3"/>
      <c r="Q2" s="3"/>
      <c r="R2" s="3"/>
      <c r="S2" s="3"/>
      <c r="T2" s="3"/>
      <c r="U2" s="3"/>
      <c r="V2" s="3"/>
      <c r="W2" s="3"/>
      <c r="X2" s="3"/>
      <c r="Y2" s="3"/>
      <c r="Z2" s="16"/>
    </row>
    <row r="3" spans="1:26" s="3" customFormat="1" ht="20.100000000000001" customHeight="1" x14ac:dyDescent="0.2">
      <c r="A3" s="4"/>
      <c r="B3" s="1374" t="s">
        <v>2882</v>
      </c>
      <c r="C3" s="1374"/>
      <c r="D3" s="1374"/>
      <c r="E3" s="1374"/>
      <c r="F3" s="668"/>
      <c r="G3" s="668"/>
      <c r="H3" s="38"/>
      <c r="I3" s="38"/>
      <c r="J3" s="38"/>
      <c r="K3" s="524"/>
      <c r="L3" s="524"/>
      <c r="M3" s="524"/>
    </row>
    <row r="5" spans="1:26" ht="8.25" customHeight="1" x14ac:dyDescent="0.25">
      <c r="B5" s="11"/>
      <c r="C5" s="10"/>
      <c r="D5" s="10"/>
      <c r="E5" s="10"/>
      <c r="F5" s="10"/>
      <c r="G5" s="10"/>
      <c r="H5" s="10"/>
      <c r="I5" s="10"/>
      <c r="J5" s="10"/>
      <c r="K5" s="10"/>
      <c r="L5" s="10"/>
      <c r="M5" s="363"/>
    </row>
    <row r="6" spans="1:26" ht="29.1" customHeight="1" x14ac:dyDescent="0.25">
      <c r="B6" s="9"/>
      <c r="C6" s="1928" t="s">
        <v>1849</v>
      </c>
      <c r="D6" s="1928"/>
      <c r="E6" s="1928"/>
      <c r="F6" s="1928"/>
      <c r="G6" s="1928"/>
      <c r="H6" s="7"/>
      <c r="I6" s="6"/>
      <c r="J6" s="7"/>
      <c r="K6" s="6"/>
      <c r="M6" s="53"/>
    </row>
    <row r="7" spans="1:26" x14ac:dyDescent="0.25">
      <c r="B7" s="9"/>
      <c r="C7" s="1938"/>
      <c r="D7" s="1939"/>
      <c r="E7" s="1939"/>
      <c r="F7" s="1940"/>
      <c r="G7" s="1944" t="s">
        <v>1289</v>
      </c>
      <c r="H7" s="2032"/>
      <c r="I7" s="1944" t="s">
        <v>1290</v>
      </c>
      <c r="J7" s="2032"/>
      <c r="K7" s="6"/>
      <c r="M7" s="53"/>
    </row>
    <row r="8" spans="1:26" ht="24.75" customHeight="1" x14ac:dyDescent="0.25">
      <c r="B8" s="9"/>
      <c r="C8" s="1941"/>
      <c r="D8" s="1942"/>
      <c r="E8" s="1942"/>
      <c r="F8" s="1943"/>
      <c r="G8" s="360" t="s">
        <v>1835</v>
      </c>
      <c r="H8" s="360" t="s">
        <v>1288</v>
      </c>
      <c r="I8" s="360" t="s">
        <v>1835</v>
      </c>
      <c r="J8" s="360" t="s">
        <v>1288</v>
      </c>
      <c r="K8" s="1912" t="s">
        <v>1836</v>
      </c>
      <c r="L8" s="1913"/>
      <c r="M8" s="53"/>
    </row>
    <row r="9" spans="1:26" ht="24" customHeight="1" x14ac:dyDescent="0.25">
      <c r="B9" s="9"/>
      <c r="C9" s="1731" t="s">
        <v>1833</v>
      </c>
      <c r="D9" s="900"/>
      <c r="E9" s="900"/>
      <c r="F9" s="1937"/>
      <c r="G9" s="358">
        <v>200</v>
      </c>
      <c r="H9" s="358" t="s">
        <v>1291</v>
      </c>
      <c r="I9" s="358">
        <v>200</v>
      </c>
      <c r="J9" s="358" t="s">
        <v>1291</v>
      </c>
      <c r="K9" s="1914" t="s">
        <v>1841</v>
      </c>
      <c r="L9" s="1914"/>
      <c r="M9" s="53"/>
    </row>
    <row r="10" spans="1:26" ht="27.75" customHeight="1" x14ac:dyDescent="0.25">
      <c r="B10" s="9"/>
      <c r="C10" s="359"/>
      <c r="D10" s="1950" t="s">
        <v>1834</v>
      </c>
      <c r="E10" s="1950"/>
      <c r="F10" s="1951"/>
      <c r="G10" s="358">
        <v>2</v>
      </c>
      <c r="H10" s="361" t="s">
        <v>1295</v>
      </c>
      <c r="I10" s="358">
        <v>2</v>
      </c>
      <c r="J10" s="361" t="s">
        <v>1295</v>
      </c>
      <c r="K10" s="1916"/>
      <c r="L10" s="1916"/>
      <c r="M10" s="53"/>
    </row>
    <row r="11" spans="1:26" ht="39.75" customHeight="1" x14ac:dyDescent="0.25">
      <c r="B11" s="9"/>
      <c r="C11" s="1947" t="s">
        <v>1839</v>
      </c>
      <c r="D11" s="1948"/>
      <c r="E11" s="1948"/>
      <c r="F11" s="1949"/>
      <c r="G11" s="443">
        <f>G9-G10</f>
        <v>198</v>
      </c>
      <c r="H11" s="443">
        <f>H9-H10</f>
        <v>0.99990000000000001</v>
      </c>
      <c r="I11" s="443">
        <f>I9-I10</f>
        <v>198</v>
      </c>
      <c r="J11" s="443">
        <f>J9-J10</f>
        <v>0.99990000000000001</v>
      </c>
      <c r="K11" s="1907" t="s">
        <v>1840</v>
      </c>
      <c r="L11" s="1908"/>
      <c r="M11" s="53"/>
    </row>
    <row r="12" spans="1:26" ht="13.5" customHeight="1" x14ac:dyDescent="0.25">
      <c r="B12" s="9"/>
      <c r="C12" s="1946" t="s">
        <v>1838</v>
      </c>
      <c r="D12" s="1946"/>
      <c r="E12" s="1946"/>
      <c r="F12" s="1946"/>
      <c r="M12" s="53"/>
    </row>
    <row r="13" spans="1:26" ht="9.75" customHeight="1" thickBot="1" x14ac:dyDescent="0.3">
      <c r="B13" s="9"/>
      <c r="M13" s="53"/>
    </row>
    <row r="14" spans="1:26" ht="30" customHeight="1" x14ac:dyDescent="0.25">
      <c r="B14" s="9"/>
      <c r="C14" s="2033" t="s">
        <v>1869</v>
      </c>
      <c r="D14" s="2034"/>
      <c r="E14" s="2035"/>
      <c r="M14" s="53"/>
    </row>
    <row r="15" spans="1:26" ht="18" customHeight="1" x14ac:dyDescent="0.25">
      <c r="B15" s="9"/>
      <c r="C15" s="2043" t="s">
        <v>1870</v>
      </c>
      <c r="D15" s="2044"/>
      <c r="E15" s="2045"/>
      <c r="M15" s="53"/>
    </row>
    <row r="16" spans="1:26" ht="17.25" customHeight="1" x14ac:dyDescent="0.25">
      <c r="B16" s="9"/>
      <c r="C16" s="2046"/>
      <c r="D16" s="2047"/>
      <c r="E16" s="2048"/>
      <c r="M16" s="53"/>
    </row>
    <row r="17" spans="2:13" ht="47.25" customHeight="1" thickBot="1" x14ac:dyDescent="0.3">
      <c r="B17" s="9"/>
      <c r="C17" s="2049"/>
      <c r="D17" s="2050"/>
      <c r="E17" s="2051"/>
      <c r="M17" s="53"/>
    </row>
    <row r="18" spans="2:13" ht="14.25" customHeight="1" x14ac:dyDescent="0.25">
      <c r="B18" s="9"/>
      <c r="M18" s="53"/>
    </row>
    <row r="19" spans="2:13" ht="12.75" customHeight="1" x14ac:dyDescent="0.25">
      <c r="B19" s="9"/>
      <c r="M19" s="53"/>
    </row>
    <row r="20" spans="2:13" x14ac:dyDescent="0.25">
      <c r="B20" s="55"/>
      <c r="C20" s="364"/>
      <c r="D20" s="364"/>
      <c r="E20" s="364"/>
      <c r="F20" s="364"/>
      <c r="G20" s="364"/>
      <c r="H20" s="364"/>
      <c r="I20" s="8"/>
      <c r="J20" s="8"/>
      <c r="K20" s="8"/>
      <c r="L20" s="8"/>
      <c r="M20" s="54"/>
    </row>
    <row r="21" spans="2:13" x14ac:dyDescent="0.25">
      <c r="C21" s="27"/>
      <c r="D21" s="27"/>
      <c r="E21" s="27"/>
      <c r="F21" s="27"/>
      <c r="G21" s="27"/>
      <c r="H21" s="27"/>
      <c r="I21" s="27"/>
      <c r="J21" s="27"/>
      <c r="K21" s="27"/>
    </row>
    <row r="22" spans="2:13" x14ac:dyDescent="0.25">
      <c r="B22" s="11"/>
      <c r="C22" s="273"/>
      <c r="D22" s="273"/>
      <c r="E22" s="273"/>
      <c r="F22" s="273"/>
      <c r="G22" s="273"/>
      <c r="H22" s="273"/>
      <c r="I22" s="273"/>
      <c r="J22" s="273"/>
      <c r="K22" s="273"/>
      <c r="L22" s="10"/>
      <c r="M22" s="363"/>
    </row>
    <row r="23" spans="2:13" ht="29.1" customHeight="1" thickBot="1" x14ac:dyDescent="0.3">
      <c r="B23" s="9"/>
      <c r="C23" s="2052" t="s">
        <v>2109</v>
      </c>
      <c r="D23" s="2052"/>
      <c r="E23" s="2052"/>
      <c r="F23" s="2052"/>
      <c r="G23" s="56"/>
      <c r="M23" s="53"/>
    </row>
    <row r="24" spans="2:13" ht="32.25" customHeight="1" x14ac:dyDescent="0.25">
      <c r="B24" s="9"/>
      <c r="C24" s="1929" t="s">
        <v>1850</v>
      </c>
      <c r="D24" s="1930"/>
      <c r="E24" s="1930"/>
      <c r="F24" s="1930"/>
      <c r="G24" s="1931"/>
      <c r="M24" s="53"/>
    </row>
    <row r="25" spans="2:13" ht="59.25" customHeight="1" x14ac:dyDescent="0.25">
      <c r="B25" s="9"/>
      <c r="C25" s="1932" t="s">
        <v>2855</v>
      </c>
      <c r="D25" s="1933"/>
      <c r="E25" s="1933"/>
      <c r="F25" s="2041" t="s">
        <v>1871</v>
      </c>
      <c r="G25" s="2042"/>
      <c r="M25" s="53"/>
    </row>
    <row r="26" spans="2:13" ht="30.75" customHeight="1" thickBot="1" x14ac:dyDescent="0.3">
      <c r="B26" s="9"/>
      <c r="C26" s="1982" t="s">
        <v>2856</v>
      </c>
      <c r="D26" s="1983"/>
      <c r="E26" s="1983"/>
      <c r="F26" s="1984" t="s">
        <v>2857</v>
      </c>
      <c r="G26" s="2025"/>
      <c r="M26" s="53"/>
    </row>
    <row r="27" spans="2:13" ht="36" customHeight="1" thickBot="1" x14ac:dyDescent="0.3">
      <c r="B27" s="9"/>
      <c r="M27" s="53"/>
    </row>
    <row r="28" spans="2:13" ht="32.25" customHeight="1" thickBot="1" x14ac:dyDescent="0.3">
      <c r="B28" s="9"/>
      <c r="C28" s="2026" t="s">
        <v>2120</v>
      </c>
      <c r="D28" s="2027"/>
      <c r="E28" s="2027"/>
      <c r="F28" s="2027"/>
      <c r="G28" s="2027"/>
      <c r="H28" s="2027"/>
      <c r="I28" s="2027"/>
      <c r="J28" s="2028"/>
      <c r="M28" s="53"/>
    </row>
    <row r="29" spans="2:13" ht="30" customHeight="1" x14ac:dyDescent="0.25">
      <c r="B29" s="9"/>
      <c r="C29" s="1958" t="s">
        <v>1852</v>
      </c>
      <c r="D29" s="1959"/>
      <c r="E29" s="1959"/>
      <c r="F29" s="1960"/>
      <c r="G29" s="1961" t="s">
        <v>1853</v>
      </c>
      <c r="H29" s="1962"/>
      <c r="I29" s="1962"/>
      <c r="J29" s="1963"/>
      <c r="M29" s="53"/>
    </row>
    <row r="30" spans="2:13" ht="29.25" customHeight="1" x14ac:dyDescent="0.25">
      <c r="B30" s="9"/>
      <c r="C30" s="1964" t="s">
        <v>1873</v>
      </c>
      <c r="D30" s="1965"/>
      <c r="E30" s="1965"/>
      <c r="F30" s="1966"/>
      <c r="G30" s="1964" t="s">
        <v>1873</v>
      </c>
      <c r="H30" s="1965"/>
      <c r="I30" s="1965"/>
      <c r="J30" s="1966"/>
      <c r="M30" s="53"/>
    </row>
    <row r="31" spans="2:13" ht="50.25" customHeight="1" x14ac:dyDescent="0.25">
      <c r="B31" s="9"/>
      <c r="C31" s="1973" t="s">
        <v>1083</v>
      </c>
      <c r="D31" s="711"/>
      <c r="E31" s="711" t="s">
        <v>2110</v>
      </c>
      <c r="F31" s="728"/>
      <c r="G31" s="1973" t="s">
        <v>1083</v>
      </c>
      <c r="H31" s="711"/>
      <c r="I31" s="711"/>
      <c r="J31" s="365" t="s">
        <v>2111</v>
      </c>
      <c r="M31" s="53"/>
    </row>
    <row r="32" spans="2:13" ht="35.25" customHeight="1" x14ac:dyDescent="0.25">
      <c r="B32" s="9"/>
      <c r="C32" s="1973" t="s">
        <v>1125</v>
      </c>
      <c r="D32" s="711"/>
      <c r="E32" s="711" t="s">
        <v>16</v>
      </c>
      <c r="F32" s="728"/>
      <c r="G32" s="1976" t="s">
        <v>1125</v>
      </c>
      <c r="H32" s="1625"/>
      <c r="I32" s="1625"/>
      <c r="J32" s="365" t="s">
        <v>1248</v>
      </c>
      <c r="M32" s="53"/>
    </row>
    <row r="33" spans="2:13" ht="35.25" customHeight="1" thickBot="1" x14ac:dyDescent="0.3">
      <c r="B33" s="9"/>
      <c r="C33" s="1979" t="s">
        <v>1321</v>
      </c>
      <c r="D33" s="859"/>
      <c r="E33" s="859" t="s">
        <v>1602</v>
      </c>
      <c r="F33" s="860"/>
      <c r="G33" s="2039" t="s">
        <v>1321</v>
      </c>
      <c r="H33" s="2040"/>
      <c r="I33" s="2040"/>
      <c r="J33" s="387" t="s">
        <v>38</v>
      </c>
      <c r="M33" s="53"/>
    </row>
    <row r="34" spans="2:13" ht="15.75" thickBot="1" x14ac:dyDescent="0.3">
      <c r="B34" s="9"/>
      <c r="C34" s="27"/>
      <c r="D34" s="27"/>
      <c r="E34" s="27"/>
      <c r="F34" s="27"/>
      <c r="G34" s="27"/>
      <c r="H34" s="27"/>
      <c r="I34" s="27"/>
      <c r="J34" s="27"/>
      <c r="M34" s="53"/>
    </row>
    <row r="35" spans="2:13" ht="75" customHeight="1" thickBot="1" x14ac:dyDescent="0.3">
      <c r="B35" s="9"/>
      <c r="C35" s="2029" t="s">
        <v>1856</v>
      </c>
      <c r="D35" s="2030"/>
      <c r="E35" s="2030"/>
      <c r="F35" s="2031"/>
      <c r="G35" s="2036" t="s">
        <v>1874</v>
      </c>
      <c r="H35" s="2037"/>
      <c r="I35" s="2037"/>
      <c r="J35" s="2038"/>
      <c r="M35" s="53"/>
    </row>
    <row r="36" spans="2:13" x14ac:dyDescent="0.25">
      <c r="B36" s="55"/>
      <c r="C36" s="364"/>
      <c r="D36" s="364"/>
      <c r="E36" s="364"/>
      <c r="F36" s="364"/>
      <c r="G36" s="364"/>
      <c r="H36" s="364"/>
      <c r="I36" s="364"/>
      <c r="J36" s="364"/>
      <c r="K36" s="364"/>
      <c r="L36" s="8"/>
      <c r="M36" s="54"/>
    </row>
    <row r="37" spans="2:13" x14ac:dyDescent="0.25">
      <c r="C37" s="27"/>
      <c r="D37" s="27"/>
      <c r="E37" s="27"/>
      <c r="F37" s="27"/>
      <c r="G37" s="27"/>
      <c r="H37" s="27"/>
      <c r="I37" s="27"/>
      <c r="J37" s="27"/>
      <c r="K37" s="27"/>
    </row>
    <row r="38" spans="2:13" ht="9" customHeight="1" x14ac:dyDescent="0.25">
      <c r="B38" s="11"/>
      <c r="C38" s="273"/>
      <c r="D38" s="273"/>
      <c r="E38" s="273"/>
      <c r="F38" s="273"/>
      <c r="G38" s="273"/>
      <c r="H38" s="273"/>
      <c r="I38" s="273"/>
      <c r="J38" s="273"/>
      <c r="K38" s="273"/>
      <c r="L38" s="10"/>
      <c r="M38" s="363"/>
    </row>
    <row r="39" spans="2:13" ht="29.1" customHeight="1" x14ac:dyDescent="0.25">
      <c r="B39" s="9"/>
      <c r="C39" s="1977" t="s">
        <v>1867</v>
      </c>
      <c r="D39" s="1978"/>
      <c r="E39" s="1978"/>
      <c r="F39" s="1978"/>
      <c r="G39" s="1978"/>
      <c r="H39" s="1978"/>
      <c r="I39" s="1978"/>
      <c r="J39" s="1978"/>
      <c r="K39" s="1978"/>
      <c r="L39" s="1978"/>
      <c r="M39" s="2024"/>
    </row>
    <row r="40" spans="2:13" ht="9.75" customHeight="1" x14ac:dyDescent="0.25">
      <c r="B40" s="9"/>
      <c r="C40" s="379"/>
      <c r="D40" s="380"/>
      <c r="E40" s="380"/>
      <c r="F40" s="380"/>
      <c r="G40" s="380"/>
      <c r="H40" s="380"/>
      <c r="I40" s="380"/>
      <c r="J40" s="380"/>
      <c r="K40" s="380"/>
      <c r="L40" s="380"/>
      <c r="M40" s="53"/>
    </row>
    <row r="41" spans="2:13" ht="90.75" x14ac:dyDescent="0.25">
      <c r="B41" s="9"/>
      <c r="C41" s="371" t="s">
        <v>1858</v>
      </c>
      <c r="D41" s="381" t="s">
        <v>1859</v>
      </c>
      <c r="E41" s="381" t="s">
        <v>1860</v>
      </c>
      <c r="F41" s="371" t="s">
        <v>1861</v>
      </c>
      <c r="G41" s="371" t="s">
        <v>2125</v>
      </c>
      <c r="H41" s="371" t="s">
        <v>1862</v>
      </c>
      <c r="I41" s="371" t="s">
        <v>1863</v>
      </c>
      <c r="J41" s="371" t="s">
        <v>1864</v>
      </c>
      <c r="K41" s="371" t="s">
        <v>1865</v>
      </c>
      <c r="L41" s="371" t="s">
        <v>1866</v>
      </c>
      <c r="M41" s="53"/>
    </row>
    <row r="42" spans="2:13" x14ac:dyDescent="0.25">
      <c r="B42" s="9"/>
      <c r="C42" s="373">
        <v>111</v>
      </c>
      <c r="D42" s="374">
        <v>41896</v>
      </c>
      <c r="E42" s="374">
        <v>41912</v>
      </c>
      <c r="F42" s="377" t="s">
        <v>2</v>
      </c>
      <c r="G42" s="376">
        <v>1</v>
      </c>
      <c r="H42" s="385">
        <f>E42-D42</f>
        <v>16</v>
      </c>
      <c r="I42" s="343">
        <v>0</v>
      </c>
      <c r="J42" s="376">
        <v>18</v>
      </c>
      <c r="K42" s="386">
        <f>(J42-I42)/J42</f>
        <v>1</v>
      </c>
      <c r="L42" s="386">
        <v>1</v>
      </c>
      <c r="M42" s="53"/>
    </row>
    <row r="43" spans="2:13" x14ac:dyDescent="0.25">
      <c r="B43" s="9"/>
      <c r="C43" s="373">
        <v>112</v>
      </c>
      <c r="D43" s="374">
        <v>41601</v>
      </c>
      <c r="E43" s="374">
        <v>41639</v>
      </c>
      <c r="F43" s="375" t="s">
        <v>9</v>
      </c>
      <c r="G43" s="376">
        <v>2</v>
      </c>
      <c r="H43" s="385">
        <f t="shared" ref="H43:H59" si="0">E43-D43</f>
        <v>38</v>
      </c>
      <c r="I43" s="343">
        <v>1</v>
      </c>
      <c r="J43" s="376">
        <v>17</v>
      </c>
      <c r="K43" s="386">
        <f>(J43-I43)/J43</f>
        <v>0.94117647058823528</v>
      </c>
      <c r="L43" s="386">
        <f>PRODUCT(K42:K43)</f>
        <v>0.94117647058823528</v>
      </c>
      <c r="M43" s="53"/>
    </row>
    <row r="44" spans="2:13" x14ac:dyDescent="0.25">
      <c r="B44" s="9"/>
      <c r="C44" s="373">
        <v>113</v>
      </c>
      <c r="D44" s="374">
        <v>41776</v>
      </c>
      <c r="E44" s="374">
        <v>41816</v>
      </c>
      <c r="F44" s="377" t="s">
        <v>2</v>
      </c>
      <c r="G44" s="376">
        <v>3</v>
      </c>
      <c r="H44" s="385">
        <f t="shared" si="0"/>
        <v>40</v>
      </c>
      <c r="I44" s="376">
        <v>0</v>
      </c>
      <c r="J44" s="376">
        <v>16</v>
      </c>
      <c r="K44" s="386">
        <f>(J44-I44)/J44</f>
        <v>1</v>
      </c>
      <c r="L44" s="386">
        <f>PRODUCT(K42:K44)</f>
        <v>0.94117647058823528</v>
      </c>
      <c r="M44" s="53"/>
    </row>
    <row r="45" spans="2:13" x14ac:dyDescent="0.25">
      <c r="B45" s="9"/>
      <c r="C45" s="373">
        <v>114</v>
      </c>
      <c r="D45" s="374">
        <v>40974</v>
      </c>
      <c r="E45" s="374">
        <v>41019</v>
      </c>
      <c r="F45" s="377" t="s">
        <v>2</v>
      </c>
      <c r="G45" s="376">
        <v>4</v>
      </c>
      <c r="H45" s="385">
        <f t="shared" si="0"/>
        <v>45</v>
      </c>
      <c r="I45" s="376">
        <v>0</v>
      </c>
      <c r="J45" s="376">
        <v>15</v>
      </c>
      <c r="K45" s="386">
        <f t="shared" ref="K45:K59" si="1">(J45-I45)/J45</f>
        <v>1</v>
      </c>
      <c r="L45" s="386">
        <f>PRODUCT(K42:K45)</f>
        <v>0.94117647058823528</v>
      </c>
      <c r="M45" s="53"/>
    </row>
    <row r="46" spans="2:13" x14ac:dyDescent="0.25">
      <c r="B46" s="9"/>
      <c r="C46" s="373">
        <v>115</v>
      </c>
      <c r="D46" s="374">
        <v>41291</v>
      </c>
      <c r="E46" s="374">
        <v>41348</v>
      </c>
      <c r="F46" s="375" t="s">
        <v>9</v>
      </c>
      <c r="G46" s="371">
        <v>5</v>
      </c>
      <c r="H46" s="385">
        <f t="shared" si="0"/>
        <v>57</v>
      </c>
      <c r="I46" s="376">
        <v>1</v>
      </c>
      <c r="J46" s="376">
        <v>14</v>
      </c>
      <c r="K46" s="386">
        <f t="shared" si="1"/>
        <v>0.9285714285714286</v>
      </c>
      <c r="L46" s="386">
        <f>PRODUCT(K42:K46)</f>
        <v>0.87394957983193278</v>
      </c>
      <c r="M46" s="53"/>
    </row>
    <row r="47" spans="2:13" x14ac:dyDescent="0.25">
      <c r="B47" s="9"/>
      <c r="C47" s="373">
        <v>116</v>
      </c>
      <c r="D47" s="374">
        <v>40808</v>
      </c>
      <c r="E47" s="374">
        <v>40890</v>
      </c>
      <c r="F47" s="377" t="s">
        <v>2</v>
      </c>
      <c r="G47" s="371">
        <v>6</v>
      </c>
      <c r="H47" s="385">
        <f t="shared" si="0"/>
        <v>82</v>
      </c>
      <c r="I47" s="376">
        <v>0</v>
      </c>
      <c r="J47" s="376">
        <v>13</v>
      </c>
      <c r="K47" s="386">
        <f t="shared" si="1"/>
        <v>1</v>
      </c>
      <c r="L47" s="386">
        <f>PRODUCT(K42:K47)</f>
        <v>0.87394957983193278</v>
      </c>
      <c r="M47" s="53"/>
    </row>
    <row r="48" spans="2:13" x14ac:dyDescent="0.25">
      <c r="B48" s="9"/>
      <c r="C48" s="373">
        <v>117</v>
      </c>
      <c r="D48" s="374">
        <v>41185</v>
      </c>
      <c r="E48" s="374">
        <v>41286</v>
      </c>
      <c r="F48" s="375" t="s">
        <v>9</v>
      </c>
      <c r="G48" s="371">
        <v>7</v>
      </c>
      <c r="H48" s="385">
        <f t="shared" si="0"/>
        <v>101</v>
      </c>
      <c r="I48" s="376">
        <v>1</v>
      </c>
      <c r="J48" s="376">
        <v>12</v>
      </c>
      <c r="K48" s="386">
        <f t="shared" si="1"/>
        <v>0.91666666666666663</v>
      </c>
      <c r="L48" s="386">
        <f>PRODUCT(K42:K48)</f>
        <v>0.80112044817927164</v>
      </c>
      <c r="M48" s="53"/>
    </row>
    <row r="49" spans="2:13" x14ac:dyDescent="0.25">
      <c r="B49" s="9"/>
      <c r="C49" s="373">
        <v>121</v>
      </c>
      <c r="D49" s="374">
        <v>41014</v>
      </c>
      <c r="E49" s="374">
        <v>41164</v>
      </c>
      <c r="F49" s="377" t="s">
        <v>2</v>
      </c>
      <c r="G49" s="371">
        <v>8</v>
      </c>
      <c r="H49" s="385">
        <f t="shared" si="0"/>
        <v>150</v>
      </c>
      <c r="I49" s="343">
        <v>0</v>
      </c>
      <c r="J49" s="376">
        <v>11</v>
      </c>
      <c r="K49" s="386">
        <f t="shared" si="1"/>
        <v>1</v>
      </c>
      <c r="L49" s="386">
        <f>PRODUCT(K42:K49)</f>
        <v>0.80112044817927164</v>
      </c>
      <c r="M49" s="53"/>
    </row>
    <row r="50" spans="2:13" x14ac:dyDescent="0.25">
      <c r="B50" s="9"/>
      <c r="C50" s="373">
        <v>122</v>
      </c>
      <c r="D50" s="374">
        <v>40743</v>
      </c>
      <c r="E50" s="374">
        <v>40904</v>
      </c>
      <c r="F50" s="377" t="s">
        <v>2</v>
      </c>
      <c r="G50" s="371">
        <v>9</v>
      </c>
      <c r="H50" s="385">
        <f t="shared" si="0"/>
        <v>161</v>
      </c>
      <c r="I50" s="343">
        <v>0</v>
      </c>
      <c r="J50" s="376">
        <v>10</v>
      </c>
      <c r="K50" s="386">
        <f t="shared" si="1"/>
        <v>1</v>
      </c>
      <c r="L50" s="386">
        <f>PRODUCT(K42:K50)</f>
        <v>0.80112044817927164</v>
      </c>
      <c r="M50" s="53"/>
    </row>
    <row r="51" spans="2:13" x14ac:dyDescent="0.25">
      <c r="B51" s="9"/>
      <c r="C51" s="373">
        <v>123</v>
      </c>
      <c r="D51" s="374">
        <v>40383</v>
      </c>
      <c r="E51" s="374">
        <v>40561</v>
      </c>
      <c r="F51" s="375" t="s">
        <v>9</v>
      </c>
      <c r="G51" s="371">
        <v>10</v>
      </c>
      <c r="H51" s="385">
        <f t="shared" si="0"/>
        <v>178</v>
      </c>
      <c r="I51" s="343">
        <v>1</v>
      </c>
      <c r="J51" s="376">
        <v>9</v>
      </c>
      <c r="K51" s="386">
        <f t="shared" si="1"/>
        <v>0.88888888888888884</v>
      </c>
      <c r="L51" s="386">
        <f>PRODUCT(K42:K51)</f>
        <v>0.71210706504824139</v>
      </c>
      <c r="M51" s="53"/>
    </row>
    <row r="52" spans="2:13" x14ac:dyDescent="0.25">
      <c r="B52" s="9"/>
      <c r="C52" s="373">
        <v>124</v>
      </c>
      <c r="D52" s="374">
        <v>40511</v>
      </c>
      <c r="E52" s="374">
        <v>40710</v>
      </c>
      <c r="F52" s="377" t="s">
        <v>2</v>
      </c>
      <c r="G52" s="371">
        <v>11</v>
      </c>
      <c r="H52" s="385">
        <f t="shared" si="0"/>
        <v>199</v>
      </c>
      <c r="I52" s="343">
        <v>0</v>
      </c>
      <c r="J52" s="376">
        <v>8</v>
      </c>
      <c r="K52" s="386">
        <f t="shared" si="1"/>
        <v>1</v>
      </c>
      <c r="L52" s="386">
        <f>PRODUCT(K42:K52)</f>
        <v>0.71210706504824139</v>
      </c>
      <c r="M52" s="53"/>
    </row>
    <row r="53" spans="2:13" x14ac:dyDescent="0.25">
      <c r="B53" s="9"/>
      <c r="C53" s="373">
        <v>125</v>
      </c>
      <c r="D53" s="374">
        <v>41322</v>
      </c>
      <c r="E53" s="374">
        <v>41525</v>
      </c>
      <c r="F53" s="377" t="s">
        <v>2</v>
      </c>
      <c r="G53" s="371">
        <v>12</v>
      </c>
      <c r="H53" s="385">
        <f t="shared" si="0"/>
        <v>203</v>
      </c>
      <c r="I53" s="376">
        <v>0</v>
      </c>
      <c r="J53" s="376">
        <v>7</v>
      </c>
      <c r="K53" s="386">
        <f t="shared" si="1"/>
        <v>1</v>
      </c>
      <c r="L53" s="386">
        <f>PRODUCT(K42:K53)</f>
        <v>0.71210706504824139</v>
      </c>
      <c r="M53" s="53"/>
    </row>
    <row r="54" spans="2:13" x14ac:dyDescent="0.25">
      <c r="B54" s="9"/>
      <c r="C54" s="373">
        <v>126</v>
      </c>
      <c r="D54" s="383">
        <v>41045</v>
      </c>
      <c r="E54" s="374">
        <v>41276</v>
      </c>
      <c r="F54" s="375" t="s">
        <v>9</v>
      </c>
      <c r="G54" s="371">
        <v>13</v>
      </c>
      <c r="H54" s="385">
        <f t="shared" si="0"/>
        <v>231</v>
      </c>
      <c r="I54" s="382">
        <v>1</v>
      </c>
      <c r="J54" s="382">
        <v>6</v>
      </c>
      <c r="K54" s="386">
        <f t="shared" si="1"/>
        <v>0.83333333333333337</v>
      </c>
      <c r="L54" s="386">
        <f>PRODUCT(K42:K54)</f>
        <v>0.59342255420686785</v>
      </c>
      <c r="M54" s="53"/>
    </row>
    <row r="55" spans="2:13" x14ac:dyDescent="0.25">
      <c r="B55" s="9"/>
      <c r="C55" s="373">
        <v>127</v>
      </c>
      <c r="D55" s="383">
        <v>40398</v>
      </c>
      <c r="E55" s="374">
        <v>40648</v>
      </c>
      <c r="F55" s="375" t="s">
        <v>9</v>
      </c>
      <c r="G55" s="371">
        <v>14</v>
      </c>
      <c r="H55" s="385">
        <f t="shared" si="0"/>
        <v>250</v>
      </c>
      <c r="I55" s="382">
        <v>1</v>
      </c>
      <c r="J55" s="382">
        <v>5</v>
      </c>
      <c r="K55" s="386">
        <f t="shared" si="1"/>
        <v>0.8</v>
      </c>
      <c r="L55" s="386">
        <f>PRODUCT(K42:K55)</f>
        <v>0.4747380433654943</v>
      </c>
      <c r="M55" s="53"/>
    </row>
    <row r="56" spans="2:13" x14ac:dyDescent="0.25">
      <c r="B56" s="9"/>
      <c r="C56" s="373">
        <v>128</v>
      </c>
      <c r="D56" s="383">
        <v>40588</v>
      </c>
      <c r="E56" s="374">
        <v>40853</v>
      </c>
      <c r="F56" s="377" t="s">
        <v>2</v>
      </c>
      <c r="G56" s="371">
        <v>15</v>
      </c>
      <c r="H56" s="385">
        <f t="shared" si="0"/>
        <v>265</v>
      </c>
      <c r="I56" s="382">
        <v>0</v>
      </c>
      <c r="J56" s="382">
        <v>4</v>
      </c>
      <c r="K56" s="386">
        <f t="shared" si="1"/>
        <v>1</v>
      </c>
      <c r="L56" s="386">
        <f>PRODUCT(K42:K56)</f>
        <v>0.4747380433654943</v>
      </c>
      <c r="M56" s="53"/>
    </row>
    <row r="57" spans="2:13" x14ac:dyDescent="0.25">
      <c r="B57" s="9"/>
      <c r="C57" s="373">
        <v>129</v>
      </c>
      <c r="D57" s="374">
        <v>40377</v>
      </c>
      <c r="E57" s="374">
        <v>40661</v>
      </c>
      <c r="F57" s="377" t="s">
        <v>2</v>
      </c>
      <c r="G57" s="371">
        <v>16</v>
      </c>
      <c r="H57" s="385">
        <f t="shared" si="0"/>
        <v>284</v>
      </c>
      <c r="I57" s="343">
        <v>0</v>
      </c>
      <c r="J57" s="376">
        <v>3</v>
      </c>
      <c r="K57" s="386">
        <f t="shared" si="1"/>
        <v>1</v>
      </c>
      <c r="L57" s="386">
        <f>PRODUCT(K42:K57)</f>
        <v>0.4747380433654943</v>
      </c>
      <c r="M57" s="53"/>
    </row>
    <row r="58" spans="2:13" x14ac:dyDescent="0.25">
      <c r="B58" s="9"/>
      <c r="C58" s="373">
        <v>130</v>
      </c>
      <c r="D58" s="374">
        <v>40198</v>
      </c>
      <c r="E58" s="374">
        <v>40507</v>
      </c>
      <c r="F58" s="377" t="s">
        <v>2</v>
      </c>
      <c r="G58" s="371">
        <v>17</v>
      </c>
      <c r="H58" s="385">
        <f t="shared" si="0"/>
        <v>309</v>
      </c>
      <c r="I58" s="343">
        <v>0</v>
      </c>
      <c r="J58" s="376">
        <v>2</v>
      </c>
      <c r="K58" s="386">
        <f t="shared" si="1"/>
        <v>1</v>
      </c>
      <c r="L58" s="386">
        <f>PRODUCT(K42:K58)</f>
        <v>0.4747380433654943</v>
      </c>
      <c r="M58" s="53"/>
    </row>
    <row r="59" spans="2:13" x14ac:dyDescent="0.25">
      <c r="B59" s="9"/>
      <c r="C59" s="373">
        <v>131</v>
      </c>
      <c r="D59" s="374">
        <v>39906</v>
      </c>
      <c r="E59" s="374">
        <v>40248</v>
      </c>
      <c r="F59" s="377" t="s">
        <v>2</v>
      </c>
      <c r="G59" s="371">
        <v>18</v>
      </c>
      <c r="H59" s="385">
        <f t="shared" si="0"/>
        <v>342</v>
      </c>
      <c r="I59" s="343">
        <v>0</v>
      </c>
      <c r="J59" s="376">
        <v>1</v>
      </c>
      <c r="K59" s="386">
        <f t="shared" si="1"/>
        <v>1</v>
      </c>
      <c r="L59" s="386">
        <f>PRODUCT(K42:K59)</f>
        <v>0.4747380433654943</v>
      </c>
      <c r="M59" s="53"/>
    </row>
    <row r="60" spans="2:13" x14ac:dyDescent="0.25">
      <c r="B60" s="55"/>
      <c r="C60" s="364"/>
      <c r="D60" s="364"/>
      <c r="E60" s="364"/>
      <c r="F60" s="364"/>
      <c r="G60" s="364"/>
      <c r="H60" s="364"/>
      <c r="I60" s="364"/>
      <c r="J60" s="364"/>
      <c r="K60" s="364"/>
      <c r="L60" s="8"/>
      <c r="M60" s="54"/>
    </row>
    <row r="61" spans="2:13" x14ac:dyDescent="0.25">
      <c r="C61" s="27"/>
      <c r="D61" s="27"/>
      <c r="E61" s="27"/>
      <c r="F61" s="27"/>
      <c r="G61" s="27"/>
      <c r="H61" s="27"/>
      <c r="I61" s="27"/>
      <c r="J61" s="27"/>
      <c r="K61" s="27"/>
    </row>
    <row r="62" spans="2:13" x14ac:dyDescent="0.25">
      <c r="B62" s="11"/>
      <c r="C62" s="273"/>
      <c r="D62" s="273"/>
      <c r="E62" s="273"/>
      <c r="F62" s="273"/>
      <c r="G62" s="273"/>
      <c r="H62" s="273"/>
      <c r="I62" s="273"/>
      <c r="J62" s="273"/>
      <c r="K62" s="273"/>
      <c r="L62" s="10"/>
      <c r="M62" s="363"/>
    </row>
    <row r="63" spans="2:13" ht="29.1" customHeight="1" x14ac:dyDescent="0.25">
      <c r="B63" s="9"/>
      <c r="C63" s="1977" t="s">
        <v>1868</v>
      </c>
      <c r="D63" s="1978"/>
      <c r="E63" s="1978"/>
      <c r="F63" s="1978"/>
      <c r="G63" s="1978"/>
      <c r="H63" s="1978"/>
      <c r="I63" s="1978"/>
      <c r="J63" s="1978"/>
      <c r="K63" s="1978"/>
      <c r="L63" s="1978"/>
      <c r="M63" s="2024"/>
    </row>
    <row r="64" spans="2:13" x14ac:dyDescent="0.25">
      <c r="B64" s="9"/>
      <c r="C64" s="27"/>
      <c r="D64" s="27"/>
      <c r="E64" s="27"/>
      <c r="F64" s="27"/>
      <c r="G64" s="27"/>
      <c r="H64" s="27"/>
      <c r="I64" s="27"/>
      <c r="J64" s="27"/>
      <c r="K64" s="27"/>
      <c r="M64" s="53"/>
    </row>
    <row r="65" spans="2:13" x14ac:dyDescent="0.25">
      <c r="B65" s="9"/>
      <c r="C65" s="27"/>
      <c r="D65" s="27"/>
      <c r="E65" s="27"/>
      <c r="F65" s="27"/>
      <c r="G65" s="27"/>
      <c r="H65" s="27"/>
      <c r="I65" s="27"/>
      <c r="J65" s="27"/>
      <c r="K65" s="27"/>
      <c r="M65" s="53"/>
    </row>
    <row r="66" spans="2:13" x14ac:dyDescent="0.25">
      <c r="B66" s="9"/>
      <c r="C66" s="27"/>
      <c r="D66" s="27"/>
      <c r="E66" s="27"/>
      <c r="F66" s="27"/>
      <c r="G66" s="27"/>
      <c r="H66" s="27"/>
      <c r="I66" s="27"/>
      <c r="J66" s="27"/>
      <c r="K66" s="27"/>
      <c r="M66" s="53"/>
    </row>
    <row r="67" spans="2:13" x14ac:dyDescent="0.25">
      <c r="B67" s="9"/>
      <c r="C67" s="27"/>
      <c r="D67" s="27"/>
      <c r="E67" s="27"/>
      <c r="F67" s="27"/>
      <c r="G67" s="27"/>
      <c r="H67" s="27"/>
      <c r="I67" s="27"/>
      <c r="J67" s="27"/>
      <c r="K67" s="27"/>
      <c r="M67" s="53"/>
    </row>
    <row r="68" spans="2:13" x14ac:dyDescent="0.25">
      <c r="B68" s="9"/>
      <c r="C68" s="27"/>
      <c r="D68" s="27"/>
      <c r="E68" s="27"/>
      <c r="F68" s="27"/>
      <c r="G68" s="27"/>
      <c r="H68" s="27"/>
      <c r="I68" s="27"/>
      <c r="J68" s="27"/>
      <c r="K68" s="27"/>
      <c r="M68" s="53"/>
    </row>
    <row r="69" spans="2:13" x14ac:dyDescent="0.25">
      <c r="B69" s="9"/>
      <c r="C69" s="27"/>
      <c r="D69" s="27"/>
      <c r="E69" s="27"/>
      <c r="F69" s="27"/>
      <c r="G69" s="27"/>
      <c r="H69" s="27"/>
      <c r="I69" s="27"/>
      <c r="J69" s="27"/>
      <c r="K69" s="27"/>
      <c r="M69" s="53"/>
    </row>
    <row r="70" spans="2:13" x14ac:dyDescent="0.25">
      <c r="B70" s="9"/>
      <c r="C70" s="27"/>
      <c r="D70" s="27"/>
      <c r="E70" s="27"/>
      <c r="F70" s="27"/>
      <c r="G70" s="27"/>
      <c r="H70" s="27"/>
      <c r="I70" s="27"/>
      <c r="J70" s="27"/>
      <c r="K70" s="27"/>
      <c r="M70" s="53"/>
    </row>
    <row r="71" spans="2:13" x14ac:dyDescent="0.25">
      <c r="B71" s="9"/>
      <c r="C71" s="27"/>
      <c r="D71" s="27"/>
      <c r="E71" s="27"/>
      <c r="F71" s="27"/>
      <c r="G71" s="27"/>
      <c r="H71" s="27"/>
      <c r="I71" s="27"/>
      <c r="J71" s="27"/>
      <c r="K71" s="27"/>
      <c r="M71" s="53"/>
    </row>
    <row r="72" spans="2:13" x14ac:dyDescent="0.25">
      <c r="B72" s="9"/>
      <c r="C72" s="27"/>
      <c r="D72" s="27"/>
      <c r="E72" s="27"/>
      <c r="F72" s="27"/>
      <c r="G72" s="27"/>
      <c r="H72" s="27"/>
      <c r="I72" s="27"/>
      <c r="J72" s="27"/>
      <c r="K72" s="27"/>
      <c r="M72" s="53"/>
    </row>
    <row r="73" spans="2:13" x14ac:dyDescent="0.25">
      <c r="B73" s="9"/>
      <c r="C73" s="27"/>
      <c r="D73" s="27"/>
      <c r="E73" s="27"/>
      <c r="F73" s="27"/>
      <c r="G73" s="27"/>
      <c r="H73" s="27"/>
      <c r="I73" s="27"/>
      <c r="J73" s="27"/>
      <c r="K73" s="27"/>
      <c r="M73" s="53"/>
    </row>
    <row r="74" spans="2:13" x14ac:dyDescent="0.25">
      <c r="B74" s="9"/>
      <c r="C74" s="27"/>
      <c r="D74" s="27"/>
      <c r="E74" s="27"/>
      <c r="F74" s="27"/>
      <c r="G74" s="27"/>
      <c r="H74" s="27"/>
      <c r="I74" s="27"/>
      <c r="J74" s="27"/>
      <c r="K74" s="27"/>
      <c r="M74" s="53"/>
    </row>
    <row r="75" spans="2:13" x14ac:dyDescent="0.25">
      <c r="B75" s="9"/>
      <c r="C75" s="27"/>
      <c r="D75" s="27"/>
      <c r="E75" s="27"/>
      <c r="F75" s="27"/>
      <c r="G75" s="27"/>
      <c r="H75" s="27"/>
      <c r="I75" s="27"/>
      <c r="J75" s="27"/>
      <c r="K75" s="27"/>
      <c r="M75" s="53"/>
    </row>
    <row r="76" spans="2:13" x14ac:dyDescent="0.25">
      <c r="B76" s="9"/>
      <c r="C76" s="27"/>
      <c r="D76" s="27"/>
      <c r="E76" s="27"/>
      <c r="F76" s="27"/>
      <c r="G76" s="27"/>
      <c r="H76" s="27"/>
      <c r="I76" s="27"/>
      <c r="J76" s="27"/>
      <c r="K76" s="27"/>
      <c r="M76" s="53"/>
    </row>
    <row r="77" spans="2:13" x14ac:dyDescent="0.25">
      <c r="B77" s="9"/>
      <c r="C77" s="27"/>
      <c r="D77" s="27"/>
      <c r="E77" s="27"/>
      <c r="F77" s="27"/>
      <c r="G77" s="27"/>
      <c r="H77" s="27"/>
      <c r="I77" s="27"/>
      <c r="J77" s="27"/>
      <c r="K77" s="27"/>
      <c r="M77" s="53"/>
    </row>
    <row r="78" spans="2:13" x14ac:dyDescent="0.25">
      <c r="B78" s="9"/>
      <c r="C78" s="27"/>
      <c r="D78" s="27"/>
      <c r="E78" s="27"/>
      <c r="F78" s="27"/>
      <c r="G78" s="27"/>
      <c r="H78" s="27"/>
      <c r="I78" s="27"/>
      <c r="J78" s="27"/>
      <c r="K78" s="27"/>
      <c r="M78" s="53"/>
    </row>
    <row r="79" spans="2:13" x14ac:dyDescent="0.25">
      <c r="B79" s="9"/>
      <c r="C79" s="27"/>
      <c r="D79" s="27"/>
      <c r="E79" s="27"/>
      <c r="F79" s="27"/>
      <c r="G79" s="27"/>
      <c r="H79" s="27"/>
      <c r="I79" s="27"/>
      <c r="J79" s="27"/>
      <c r="K79" s="27"/>
      <c r="M79" s="53"/>
    </row>
    <row r="80" spans="2:13" x14ac:dyDescent="0.25">
      <c r="B80" s="9"/>
      <c r="C80" s="27"/>
      <c r="D80" s="27"/>
      <c r="E80" s="27"/>
      <c r="F80" s="27"/>
      <c r="G80" s="27"/>
      <c r="H80" s="27"/>
      <c r="I80" s="27"/>
      <c r="J80" s="27"/>
      <c r="K80" s="27"/>
      <c r="M80" s="53"/>
    </row>
    <row r="81" spans="2:13" x14ac:dyDescent="0.25">
      <c r="B81" s="9"/>
      <c r="C81" s="27"/>
      <c r="D81" s="27"/>
      <c r="E81" s="27"/>
      <c r="F81" s="27"/>
      <c r="G81" s="27"/>
      <c r="H81" s="27"/>
      <c r="I81" s="27"/>
      <c r="J81" s="27"/>
      <c r="K81" s="27"/>
      <c r="M81" s="53"/>
    </row>
    <row r="82" spans="2:13" x14ac:dyDescent="0.25">
      <c r="B82" s="9"/>
      <c r="C82" s="27"/>
      <c r="D82" s="27"/>
      <c r="E82" s="27"/>
      <c r="F82" s="27"/>
      <c r="G82" s="27"/>
      <c r="H82" s="27"/>
      <c r="I82" s="27"/>
      <c r="J82" s="27"/>
      <c r="K82" s="27"/>
      <c r="M82" s="53"/>
    </row>
    <row r="83" spans="2:13" x14ac:dyDescent="0.25">
      <c r="B83" s="9"/>
      <c r="C83" s="27"/>
      <c r="D83" s="27"/>
      <c r="E83" s="27"/>
      <c r="F83" s="27"/>
      <c r="G83" s="27"/>
      <c r="H83" s="27"/>
      <c r="I83" s="27"/>
      <c r="J83" s="27"/>
      <c r="K83" s="27"/>
      <c r="M83" s="53"/>
    </row>
    <row r="84" spans="2:13" x14ac:dyDescent="0.25">
      <c r="B84" s="9"/>
      <c r="C84" s="27"/>
      <c r="D84" s="27"/>
      <c r="E84" s="27"/>
      <c r="F84" s="27"/>
      <c r="G84" s="27"/>
      <c r="H84" s="27"/>
      <c r="I84" s="27"/>
      <c r="J84" s="27"/>
      <c r="K84" s="27"/>
      <c r="M84" s="53"/>
    </row>
    <row r="85" spans="2:13" x14ac:dyDescent="0.25">
      <c r="B85" s="9"/>
      <c r="C85" s="27"/>
      <c r="D85" s="27"/>
      <c r="E85" s="27"/>
      <c r="F85" s="27"/>
      <c r="G85" s="27"/>
      <c r="H85" s="27"/>
      <c r="I85" s="27"/>
      <c r="J85" s="27"/>
      <c r="K85" s="27"/>
      <c r="M85" s="53"/>
    </row>
    <row r="86" spans="2:13" x14ac:dyDescent="0.25">
      <c r="B86" s="9"/>
      <c r="C86" s="27"/>
      <c r="D86" s="27"/>
      <c r="E86" s="27"/>
      <c r="F86" s="27"/>
      <c r="G86" s="27"/>
      <c r="H86" s="27"/>
      <c r="I86" s="27"/>
      <c r="J86" s="27"/>
      <c r="K86" s="27"/>
      <c r="M86" s="53"/>
    </row>
    <row r="87" spans="2:13" x14ac:dyDescent="0.25">
      <c r="B87" s="9"/>
      <c r="C87" s="27"/>
      <c r="D87" s="27"/>
      <c r="E87" s="27"/>
      <c r="F87" s="27"/>
      <c r="G87" s="27"/>
      <c r="H87" s="27"/>
      <c r="I87" s="27"/>
      <c r="J87" s="27"/>
      <c r="K87" s="27"/>
      <c r="M87" s="53"/>
    </row>
    <row r="88" spans="2:13" x14ac:dyDescent="0.25">
      <c r="B88" s="9"/>
      <c r="C88" s="27"/>
      <c r="D88" s="27"/>
      <c r="E88" s="27"/>
      <c r="F88" s="27"/>
      <c r="G88" s="27"/>
      <c r="H88" s="27"/>
      <c r="I88" s="27"/>
      <c r="J88" s="27"/>
      <c r="K88" s="27"/>
      <c r="M88" s="53"/>
    </row>
    <row r="89" spans="2:13" x14ac:dyDescent="0.25">
      <c r="B89" s="9"/>
      <c r="C89" s="27"/>
      <c r="D89" s="27"/>
      <c r="E89" s="27"/>
      <c r="F89" s="27"/>
      <c r="G89" s="27"/>
      <c r="H89" s="27"/>
      <c r="I89" s="27"/>
      <c r="J89" s="27"/>
      <c r="K89" s="27"/>
      <c r="M89" s="53"/>
    </row>
    <row r="90" spans="2:13" x14ac:dyDescent="0.25">
      <c r="B90" s="9"/>
      <c r="C90" s="27"/>
      <c r="D90" s="27"/>
      <c r="E90" s="27"/>
      <c r="F90" s="27"/>
      <c r="G90" s="27"/>
      <c r="H90" s="27"/>
      <c r="I90" s="27"/>
      <c r="J90" s="27"/>
      <c r="K90" s="27"/>
      <c r="M90" s="53"/>
    </row>
    <row r="91" spans="2:13" x14ac:dyDescent="0.25">
      <c r="B91" s="55"/>
      <c r="C91" s="364"/>
      <c r="D91" s="364"/>
      <c r="E91" s="364"/>
      <c r="F91" s="364"/>
      <c r="G91" s="364"/>
      <c r="H91" s="364"/>
      <c r="I91" s="364"/>
      <c r="J91" s="364"/>
      <c r="K91" s="364"/>
      <c r="L91" s="8"/>
      <c r="M91" s="54"/>
    </row>
    <row r="92" spans="2:13" x14ac:dyDescent="0.25">
      <c r="C92" s="27"/>
      <c r="D92" s="27"/>
      <c r="E92" s="27"/>
      <c r="F92" s="27"/>
      <c r="G92" s="27"/>
      <c r="H92" s="27"/>
      <c r="I92" s="27"/>
      <c r="J92" s="27"/>
      <c r="K92" s="27"/>
    </row>
    <row r="93" spans="2:13" x14ac:dyDescent="0.25">
      <c r="C93" s="27"/>
      <c r="D93" s="27"/>
      <c r="E93" s="27"/>
      <c r="F93" s="27"/>
      <c r="G93" s="27"/>
      <c r="H93" s="27"/>
      <c r="I93" s="27"/>
      <c r="J93" s="27"/>
      <c r="K93" s="27"/>
    </row>
    <row r="94" spans="2:13" x14ac:dyDescent="0.25">
      <c r="C94" s="27"/>
      <c r="D94" s="27"/>
      <c r="E94" s="27"/>
      <c r="F94" s="27"/>
      <c r="G94" s="27"/>
      <c r="H94" s="27"/>
      <c r="I94" s="27"/>
      <c r="J94" s="27"/>
      <c r="K94" s="27"/>
    </row>
    <row r="95" spans="2:13" x14ac:dyDescent="0.25">
      <c r="C95" s="27"/>
      <c r="D95" s="27"/>
      <c r="E95" s="27"/>
      <c r="F95" s="27"/>
      <c r="G95" s="27"/>
      <c r="H95" s="27"/>
      <c r="I95" s="27"/>
      <c r="J95" s="27"/>
      <c r="K95" s="27"/>
    </row>
    <row r="96" spans="2:13" x14ac:dyDescent="0.25">
      <c r="C96" s="27"/>
      <c r="D96" s="27"/>
      <c r="E96" s="27"/>
      <c r="F96" s="27"/>
      <c r="G96" s="27"/>
      <c r="H96" s="27"/>
      <c r="I96" s="27"/>
      <c r="J96" s="27"/>
      <c r="K96" s="27"/>
    </row>
    <row r="97" spans="3:11" x14ac:dyDescent="0.25">
      <c r="C97" s="27"/>
      <c r="D97" s="27"/>
      <c r="E97" s="27"/>
      <c r="F97" s="27"/>
      <c r="G97" s="27"/>
      <c r="H97" s="27"/>
      <c r="I97" s="27"/>
      <c r="J97" s="27"/>
      <c r="K97" s="27"/>
    </row>
    <row r="98" spans="3:11" x14ac:dyDescent="0.25">
      <c r="C98" s="27"/>
      <c r="D98" s="27"/>
      <c r="E98" s="27"/>
      <c r="F98" s="27"/>
      <c r="G98" s="27"/>
      <c r="H98" s="27"/>
      <c r="I98" s="27"/>
      <c r="J98" s="27"/>
      <c r="K98" s="27"/>
    </row>
    <row r="99" spans="3:11" x14ac:dyDescent="0.25">
      <c r="C99" s="27"/>
      <c r="D99" s="27"/>
      <c r="E99" s="27"/>
      <c r="F99" s="27"/>
      <c r="G99" s="27"/>
      <c r="H99" s="27"/>
      <c r="I99" s="27"/>
      <c r="J99" s="27"/>
      <c r="K99" s="27"/>
    </row>
    <row r="100" spans="3:11" x14ac:dyDescent="0.25">
      <c r="C100" s="27"/>
      <c r="D100" s="27"/>
      <c r="E100" s="27"/>
      <c r="F100" s="27"/>
      <c r="G100" s="27"/>
      <c r="H100" s="27"/>
      <c r="I100" s="27"/>
      <c r="J100" s="27"/>
      <c r="K100" s="27"/>
    </row>
    <row r="101" spans="3:11" x14ac:dyDescent="0.25">
      <c r="C101" s="27"/>
      <c r="D101" s="27"/>
      <c r="E101" s="27"/>
      <c r="F101" s="27"/>
      <c r="G101" s="27"/>
      <c r="H101" s="27"/>
      <c r="I101" s="27"/>
      <c r="J101" s="27"/>
      <c r="K101" s="27"/>
    </row>
    <row r="102" spans="3:11" x14ac:dyDescent="0.25">
      <c r="C102" s="27"/>
      <c r="D102" s="27"/>
      <c r="E102" s="27"/>
      <c r="F102" s="27"/>
      <c r="G102" s="27"/>
      <c r="H102" s="27"/>
      <c r="I102" s="27"/>
      <c r="J102" s="27"/>
      <c r="K102" s="27"/>
    </row>
    <row r="103" spans="3:11" x14ac:dyDescent="0.25">
      <c r="C103" s="27"/>
      <c r="D103" s="27"/>
      <c r="E103" s="27"/>
      <c r="F103" s="27"/>
      <c r="G103" s="27"/>
      <c r="H103" s="27"/>
      <c r="I103" s="27"/>
      <c r="J103" s="27"/>
      <c r="K103" s="27"/>
    </row>
    <row r="104" spans="3:11" x14ac:dyDescent="0.25">
      <c r="C104" s="27"/>
      <c r="D104" s="27"/>
      <c r="E104" s="27"/>
      <c r="F104" s="27"/>
      <c r="G104" s="27"/>
      <c r="H104" s="27"/>
      <c r="I104" s="27"/>
      <c r="J104" s="27"/>
      <c r="K104" s="27"/>
    </row>
    <row r="105" spans="3:11" x14ac:dyDescent="0.25">
      <c r="C105" s="27"/>
      <c r="D105" s="27"/>
      <c r="E105" s="27"/>
      <c r="F105" s="27"/>
      <c r="G105" s="27"/>
      <c r="H105" s="27"/>
      <c r="I105" s="27"/>
      <c r="J105" s="27"/>
      <c r="K105" s="27"/>
    </row>
    <row r="106" spans="3:11" x14ac:dyDescent="0.25">
      <c r="C106" s="27"/>
      <c r="D106" s="27"/>
      <c r="E106" s="27"/>
      <c r="F106" s="27"/>
      <c r="G106" s="27"/>
      <c r="H106" s="27"/>
      <c r="I106" s="27"/>
      <c r="J106" s="27"/>
      <c r="K106" s="27"/>
    </row>
    <row r="107" spans="3:11" x14ac:dyDescent="0.25">
      <c r="C107" s="27"/>
      <c r="D107" s="27"/>
      <c r="E107" s="27"/>
      <c r="F107" s="27"/>
      <c r="G107" s="27"/>
      <c r="H107" s="27"/>
      <c r="I107" s="27"/>
      <c r="J107" s="27"/>
      <c r="K107" s="27"/>
    </row>
    <row r="108" spans="3:11" x14ac:dyDescent="0.25">
      <c r="C108" s="27"/>
      <c r="D108" s="27"/>
      <c r="E108" s="27"/>
      <c r="F108" s="27"/>
      <c r="G108" s="27"/>
      <c r="H108" s="27"/>
      <c r="I108" s="27"/>
      <c r="J108" s="27"/>
      <c r="K108" s="27"/>
    </row>
    <row r="109" spans="3:11" x14ac:dyDescent="0.25">
      <c r="C109" s="27"/>
      <c r="D109" s="27"/>
      <c r="E109" s="27"/>
      <c r="F109" s="27"/>
      <c r="G109" s="27"/>
      <c r="H109" s="27"/>
      <c r="I109" s="27"/>
      <c r="J109" s="27"/>
      <c r="K109" s="27"/>
    </row>
    <row r="110" spans="3:11" x14ac:dyDescent="0.25">
      <c r="C110" s="27"/>
      <c r="D110" s="27"/>
      <c r="E110" s="27"/>
      <c r="F110" s="27"/>
      <c r="G110" s="27"/>
      <c r="H110" s="27"/>
      <c r="I110" s="27"/>
      <c r="J110" s="27"/>
      <c r="K110" s="27"/>
    </row>
    <row r="111" spans="3:11" x14ac:dyDescent="0.25">
      <c r="C111" s="27"/>
      <c r="D111" s="27"/>
      <c r="E111" s="27"/>
      <c r="F111" s="27"/>
      <c r="G111" s="27"/>
      <c r="H111" s="27"/>
      <c r="I111" s="27"/>
      <c r="J111" s="27"/>
      <c r="K111" s="27"/>
    </row>
    <row r="112" spans="3:11" x14ac:dyDescent="0.25">
      <c r="C112" s="27"/>
      <c r="D112" s="27"/>
      <c r="E112" s="27"/>
      <c r="F112" s="27"/>
      <c r="G112" s="27"/>
      <c r="H112" s="27"/>
      <c r="I112" s="27"/>
      <c r="J112" s="27"/>
      <c r="K112" s="27"/>
    </row>
    <row r="113" spans="3:10" x14ac:dyDescent="0.25">
      <c r="C113" s="27"/>
      <c r="D113" s="27"/>
      <c r="E113" s="27"/>
      <c r="F113" s="27"/>
      <c r="G113" s="27"/>
      <c r="H113" s="27"/>
      <c r="I113" s="27"/>
      <c r="J113" s="27"/>
    </row>
    <row r="114" spans="3:10" x14ac:dyDescent="0.25">
      <c r="G114" s="27"/>
      <c r="H114" s="27"/>
      <c r="I114" s="27"/>
      <c r="J114" s="27"/>
    </row>
    <row r="115" spans="3:10" x14ac:dyDescent="0.25">
      <c r="G115" s="27"/>
      <c r="H115" s="27"/>
      <c r="I115" s="27"/>
      <c r="J115" s="27"/>
    </row>
  </sheetData>
  <sheetProtection algorithmName="SHA-512" hashValue="/iCbMtllthrTf9ghsDYGZEQzYXraaJ+5D0iEzHdFryLiWtdSar8TfWcUt6sMZosOhfc9rByZUWUHBWCsd5ei1A==" saltValue="USBsxktAYMTs5LdjQIHg9Q==" spinCount="100000" sheet="1" objects="1" scenarios="1"/>
  <mergeCells count="40">
    <mergeCell ref="D10:F10"/>
    <mergeCell ref="C14:E14"/>
    <mergeCell ref="C6:G6"/>
    <mergeCell ref="C39:M39"/>
    <mergeCell ref="G35:J35"/>
    <mergeCell ref="C32:D32"/>
    <mergeCell ref="E32:F32"/>
    <mergeCell ref="G32:I32"/>
    <mergeCell ref="C33:D33"/>
    <mergeCell ref="E33:F33"/>
    <mergeCell ref="G33:I33"/>
    <mergeCell ref="C25:E25"/>
    <mergeCell ref="F25:G25"/>
    <mergeCell ref="C24:G24"/>
    <mergeCell ref="C15:E17"/>
    <mergeCell ref="C23:F23"/>
    <mergeCell ref="B2:H2"/>
    <mergeCell ref="B3:E3"/>
    <mergeCell ref="I7:J7"/>
    <mergeCell ref="K8:L8"/>
    <mergeCell ref="C9:F9"/>
    <mergeCell ref="K9:L9"/>
    <mergeCell ref="C7:F8"/>
    <mergeCell ref="G7:H7"/>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s>
  <hyperlinks>
    <hyperlink ref="A3:B3" location="Inhaltsverzeichnis!A1" display="zurück zum Inhaltsverzeichnis" xr:uid="{00000000-0004-0000-3000-000000000000}"/>
  </hyperlinks>
  <pageMargins left="0.7" right="0.7" top="0.78740157499999996" bottom="0.78740157499999996"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5"/>
  <dimension ref="A1:U54"/>
  <sheetViews>
    <sheetView showGridLines="0" workbookViewId="0">
      <pane ySplit="3" topLeftCell="A4" activePane="bottomLeft" state="frozen"/>
      <selection pane="bottomLeft" activeCell="J2" sqref="J2"/>
    </sheetView>
  </sheetViews>
  <sheetFormatPr baseColWidth="10" defaultRowHeight="15" x14ac:dyDescent="0.25"/>
  <cols>
    <col min="1" max="1" width="2.5703125" customWidth="1"/>
    <col min="5" max="5" width="48" customWidth="1"/>
    <col min="6" max="6" width="9.42578125" customWidth="1"/>
    <col min="7" max="7" width="21.42578125" customWidth="1"/>
    <col min="8" max="8" width="44.28515625" customWidth="1"/>
    <col min="9" max="9" width="20.28515625" customWidth="1"/>
  </cols>
  <sheetData>
    <row r="1" spans="1:21" s="13" customFormat="1" ht="4.5" customHeight="1" x14ac:dyDescent="0.2">
      <c r="U1" s="16"/>
    </row>
    <row r="2" spans="1:21" s="13" customFormat="1" ht="28.15" customHeight="1" x14ac:dyDescent="0.2">
      <c r="B2" s="688" t="s">
        <v>2992</v>
      </c>
      <c r="C2" s="688"/>
      <c r="D2" s="688"/>
      <c r="E2" s="688"/>
      <c r="F2" s="135"/>
      <c r="G2" s="135"/>
      <c r="H2" s="135"/>
      <c r="I2" s="3"/>
      <c r="J2" s="3"/>
      <c r="K2" s="3"/>
      <c r="L2" s="3"/>
      <c r="M2" s="3"/>
      <c r="N2" s="3"/>
      <c r="O2" s="3"/>
      <c r="P2" s="3"/>
      <c r="Q2" s="3"/>
      <c r="R2" s="3"/>
      <c r="S2" s="3"/>
      <c r="T2" s="3"/>
      <c r="U2" s="16"/>
    </row>
    <row r="3" spans="1:21" s="3" customFormat="1" ht="20.100000000000001" customHeight="1" x14ac:dyDescent="0.2">
      <c r="A3" s="4"/>
      <c r="B3" s="1040" t="s">
        <v>2882</v>
      </c>
      <c r="C3" s="1040"/>
      <c r="D3" s="1040"/>
      <c r="E3" s="1040"/>
      <c r="F3" s="668"/>
      <c r="G3" s="38"/>
      <c r="H3" s="38"/>
      <c r="I3" s="38"/>
      <c r="J3" s="524"/>
      <c r="K3" s="524"/>
      <c r="L3" s="524"/>
    </row>
    <row r="4" spans="1:21" s="3" customFormat="1" ht="17.25" customHeight="1" x14ac:dyDescent="0.2">
      <c r="A4" s="52"/>
      <c r="B4" s="228"/>
      <c r="C4" s="228"/>
      <c r="D4" s="228"/>
      <c r="E4" s="261"/>
      <c r="F4" s="43"/>
      <c r="G4" s="43"/>
    </row>
    <row r="5" spans="1:21" ht="15.75" thickBot="1" x14ac:dyDescent="0.3"/>
    <row r="6" spans="1:21" ht="30" customHeight="1" thickBot="1" x14ac:dyDescent="0.3">
      <c r="B6" s="2053" t="s">
        <v>1875</v>
      </c>
      <c r="C6" s="2054"/>
      <c r="D6" s="2055"/>
      <c r="E6" s="562" t="s">
        <v>1876</v>
      </c>
      <c r="G6" s="562" t="s">
        <v>1877</v>
      </c>
      <c r="H6" s="563" t="s">
        <v>1878</v>
      </c>
    </row>
    <row r="7" spans="1:21" ht="30" customHeight="1" x14ac:dyDescent="0.25">
      <c r="B7" s="2061" t="s">
        <v>1879</v>
      </c>
      <c r="C7" s="2062"/>
      <c r="D7" s="2062"/>
      <c r="E7" s="464" t="s">
        <v>1925</v>
      </c>
      <c r="F7" s="27"/>
      <c r="G7" s="247" t="s">
        <v>78</v>
      </c>
      <c r="H7" s="470" t="s">
        <v>1367</v>
      </c>
    </row>
    <row r="8" spans="1:21" ht="37.5" customHeight="1" x14ac:dyDescent="0.25">
      <c r="B8" s="2066" t="s">
        <v>1881</v>
      </c>
      <c r="C8" s="2067"/>
      <c r="D8" s="2067"/>
      <c r="E8" s="447" t="s">
        <v>1925</v>
      </c>
      <c r="F8" s="27"/>
      <c r="G8" s="247" t="s">
        <v>148</v>
      </c>
      <c r="H8" s="471" t="s">
        <v>1902</v>
      </c>
    </row>
    <row r="9" spans="1:21" ht="66" customHeight="1" x14ac:dyDescent="0.25">
      <c r="B9" s="2066" t="s">
        <v>1880</v>
      </c>
      <c r="C9" s="2067"/>
      <c r="D9" s="2067"/>
      <c r="E9" s="490" t="s">
        <v>2113</v>
      </c>
      <c r="F9" s="27"/>
      <c r="G9" s="466" t="s">
        <v>1366</v>
      </c>
      <c r="H9" s="489" t="s">
        <v>2112</v>
      </c>
    </row>
    <row r="10" spans="1:21" ht="30" customHeight="1" x14ac:dyDescent="0.25">
      <c r="B10" s="2061" t="s">
        <v>1882</v>
      </c>
      <c r="C10" s="2062"/>
      <c r="D10" s="2062"/>
      <c r="E10" s="447" t="s">
        <v>1363</v>
      </c>
      <c r="F10" s="27"/>
      <c r="G10" s="247" t="s">
        <v>583</v>
      </c>
      <c r="H10" s="471"/>
    </row>
    <row r="11" spans="1:21" ht="48.75" x14ac:dyDescent="0.25">
      <c r="B11" s="2056" t="s">
        <v>1883</v>
      </c>
      <c r="C11" s="2057"/>
      <c r="D11" s="2058"/>
      <c r="E11" s="544" t="s">
        <v>2734</v>
      </c>
      <c r="F11" s="27"/>
      <c r="G11" s="247" t="s">
        <v>79</v>
      </c>
      <c r="H11" s="666" t="s">
        <v>2735</v>
      </c>
    </row>
    <row r="12" spans="1:21" ht="45" x14ac:dyDescent="0.25">
      <c r="B12" s="2066" t="s">
        <v>1884</v>
      </c>
      <c r="C12" s="2067"/>
      <c r="D12" s="2067"/>
      <c r="E12" s="447" t="s">
        <v>1364</v>
      </c>
      <c r="F12" s="27"/>
      <c r="G12" s="298" t="s">
        <v>1136</v>
      </c>
      <c r="H12" s="472" t="s">
        <v>1903</v>
      </c>
    </row>
    <row r="13" spans="1:21" ht="43.5" customHeight="1" x14ac:dyDescent="0.25">
      <c r="B13" s="2056" t="s">
        <v>2114</v>
      </c>
      <c r="C13" s="2057"/>
      <c r="D13" s="2058"/>
      <c r="E13" s="544" t="s">
        <v>2147</v>
      </c>
      <c r="F13" s="27"/>
      <c r="G13" s="281" t="s">
        <v>495</v>
      </c>
      <c r="H13" s="468" t="s">
        <v>2148</v>
      </c>
    </row>
    <row r="14" spans="1:21" ht="45" x14ac:dyDescent="0.25">
      <c r="B14" s="2059" t="s">
        <v>2115</v>
      </c>
      <c r="C14" s="2060"/>
      <c r="D14" s="2060"/>
      <c r="E14" s="447" t="s">
        <v>1886</v>
      </c>
      <c r="F14" s="27"/>
      <c r="G14" s="463" t="s">
        <v>152</v>
      </c>
      <c r="H14" s="469" t="s">
        <v>1887</v>
      </c>
    </row>
    <row r="15" spans="1:21" ht="52.5" customHeight="1" thickBot="1" x14ac:dyDescent="0.3">
      <c r="B15" s="2059" t="s">
        <v>2116</v>
      </c>
      <c r="C15" s="2060"/>
      <c r="D15" s="2060"/>
      <c r="E15" s="447" t="s">
        <v>1885</v>
      </c>
      <c r="F15" s="27"/>
      <c r="G15" s="188" t="s">
        <v>1122</v>
      </c>
      <c r="H15" s="468" t="s">
        <v>1904</v>
      </c>
    </row>
    <row r="16" spans="1:21" ht="27" customHeight="1" thickBot="1" x14ac:dyDescent="0.3">
      <c r="B16" s="2053" t="s">
        <v>1888</v>
      </c>
      <c r="C16" s="2054"/>
      <c r="D16" s="2055"/>
      <c r="E16" s="465"/>
      <c r="F16" s="27"/>
      <c r="G16" s="473"/>
      <c r="H16" s="465"/>
    </row>
    <row r="17" spans="2:8" ht="129" customHeight="1" x14ac:dyDescent="0.25">
      <c r="B17" s="2061" t="s">
        <v>1890</v>
      </c>
      <c r="C17" s="2062"/>
      <c r="D17" s="2062"/>
      <c r="E17" s="447" t="s">
        <v>1365</v>
      </c>
      <c r="F17" s="27"/>
      <c r="G17" s="186" t="s">
        <v>1368</v>
      </c>
      <c r="H17" s="471" t="s">
        <v>1369</v>
      </c>
    </row>
    <row r="18" spans="2:8" ht="49.5" customHeight="1" x14ac:dyDescent="0.25">
      <c r="B18" s="2066" t="s">
        <v>2118</v>
      </c>
      <c r="C18" s="2067"/>
      <c r="D18" s="2067"/>
      <c r="E18" s="544" t="s">
        <v>1891</v>
      </c>
      <c r="F18" s="27"/>
      <c r="G18" s="247" t="s">
        <v>174</v>
      </c>
      <c r="H18" s="468" t="s">
        <v>1892</v>
      </c>
    </row>
    <row r="19" spans="2:8" ht="36.75" thickBot="1" x14ac:dyDescent="0.3">
      <c r="B19" s="2059" t="s">
        <v>2117</v>
      </c>
      <c r="C19" s="2060"/>
      <c r="D19" s="2060"/>
      <c r="E19" s="544" t="s">
        <v>1891</v>
      </c>
      <c r="F19" s="27"/>
      <c r="G19" s="247" t="s">
        <v>176</v>
      </c>
      <c r="H19" s="468" t="s">
        <v>1892</v>
      </c>
    </row>
    <row r="20" spans="2:8" ht="30.75" customHeight="1" thickBot="1" x14ac:dyDescent="0.3">
      <c r="B20" s="2053" t="s">
        <v>1889</v>
      </c>
      <c r="C20" s="2054"/>
      <c r="D20" s="2055"/>
      <c r="E20" s="465"/>
      <c r="F20" s="27"/>
      <c r="G20" s="473"/>
      <c r="H20" s="465"/>
    </row>
    <row r="21" spans="2:8" ht="45" x14ac:dyDescent="0.25">
      <c r="B21" s="2063" t="s">
        <v>1893</v>
      </c>
      <c r="C21" s="2064"/>
      <c r="D21" s="2065"/>
      <c r="E21" s="447" t="s">
        <v>1364</v>
      </c>
      <c r="F21" s="27"/>
      <c r="G21" s="281" t="s">
        <v>1370</v>
      </c>
      <c r="H21" s="471" t="s">
        <v>1905</v>
      </c>
    </row>
    <row r="22" spans="2:8" ht="36.75" customHeight="1" x14ac:dyDescent="0.25">
      <c r="B22" s="2066" t="s">
        <v>1894</v>
      </c>
      <c r="C22" s="2067"/>
      <c r="D22" s="2067"/>
      <c r="E22" s="447" t="s">
        <v>1364</v>
      </c>
      <c r="F22" s="27"/>
      <c r="G22" s="281" t="s">
        <v>1079</v>
      </c>
      <c r="H22" s="471" t="s">
        <v>1906</v>
      </c>
    </row>
    <row r="23" spans="2:8" ht="36" x14ac:dyDescent="0.25">
      <c r="B23" s="2066" t="s">
        <v>1895</v>
      </c>
      <c r="C23" s="2067"/>
      <c r="D23" s="2067"/>
      <c r="E23" s="447" t="s">
        <v>1897</v>
      </c>
      <c r="F23" s="27"/>
      <c r="G23" s="281" t="s">
        <v>1172</v>
      </c>
      <c r="H23" s="477" t="s">
        <v>1898</v>
      </c>
    </row>
    <row r="24" spans="2:8" ht="36.75" x14ac:dyDescent="0.25">
      <c r="B24" s="2059" t="s">
        <v>1896</v>
      </c>
      <c r="C24" s="2060"/>
      <c r="D24" s="2060"/>
      <c r="E24" s="447" t="s">
        <v>1965</v>
      </c>
      <c r="F24" s="27"/>
      <c r="G24" s="281" t="s">
        <v>1173</v>
      </c>
      <c r="H24" s="467" t="s">
        <v>1909</v>
      </c>
    </row>
    <row r="25" spans="2:8" ht="46.5" customHeight="1" x14ac:dyDescent="0.25">
      <c r="B25" s="2056" t="s">
        <v>2119</v>
      </c>
      <c r="C25" s="2057"/>
      <c r="D25" s="2058"/>
      <c r="E25" s="447" t="s">
        <v>1899</v>
      </c>
      <c r="F25" s="27"/>
      <c r="G25" s="281" t="s">
        <v>1174</v>
      </c>
      <c r="H25" s="468" t="s">
        <v>1900</v>
      </c>
    </row>
    <row r="26" spans="2:8" ht="39" customHeight="1" x14ac:dyDescent="0.25">
      <c r="B26" s="2056" t="s">
        <v>1709</v>
      </c>
      <c r="C26" s="2057"/>
      <c r="D26" s="2058"/>
      <c r="E26" s="447" t="s">
        <v>1899</v>
      </c>
      <c r="F26" s="27"/>
      <c r="G26" s="281" t="s">
        <v>1175</v>
      </c>
      <c r="H26" s="468" t="s">
        <v>1900</v>
      </c>
    </row>
    <row r="27" spans="2:8" ht="126.75" customHeight="1" x14ac:dyDescent="0.25">
      <c r="B27" s="2059" t="s">
        <v>1901</v>
      </c>
      <c r="C27" s="2060"/>
      <c r="D27" s="2060"/>
      <c r="E27" s="447" t="s">
        <v>1365</v>
      </c>
      <c r="F27" s="27"/>
      <c r="G27" s="186" t="s">
        <v>1371</v>
      </c>
      <c r="H27" s="471" t="s">
        <v>1369</v>
      </c>
    </row>
    <row r="28" spans="2:8" ht="48.75" thickBot="1" x14ac:dyDescent="0.3">
      <c r="B28" s="2059" t="s">
        <v>1907</v>
      </c>
      <c r="C28" s="2060"/>
      <c r="D28" s="2060"/>
      <c r="E28" s="447" t="s">
        <v>1372</v>
      </c>
      <c r="F28" s="27"/>
      <c r="G28" s="281" t="s">
        <v>1115</v>
      </c>
      <c r="H28" s="474" t="s">
        <v>1373</v>
      </c>
    </row>
    <row r="29" spans="2:8" ht="30.75" customHeight="1" thickBot="1" x14ac:dyDescent="0.3">
      <c r="B29" s="2053" t="s">
        <v>1910</v>
      </c>
      <c r="C29" s="2054"/>
      <c r="D29" s="2055"/>
      <c r="E29" s="465"/>
      <c r="F29" s="27"/>
      <c r="G29" s="473"/>
      <c r="H29" s="465"/>
    </row>
    <row r="30" spans="2:8" ht="79.5" thickBot="1" x14ac:dyDescent="0.3">
      <c r="B30" s="2070" t="s">
        <v>1908</v>
      </c>
      <c r="C30" s="2071"/>
      <c r="D30" s="2071"/>
      <c r="E30" s="591" t="s">
        <v>2181</v>
      </c>
      <c r="F30" s="12"/>
      <c r="G30" s="281" t="s">
        <v>1375</v>
      </c>
      <c r="H30" s="281" t="s">
        <v>2182</v>
      </c>
    </row>
    <row r="31" spans="2:8" ht="30" customHeight="1" thickBot="1" x14ac:dyDescent="0.3">
      <c r="B31" s="2053" t="s">
        <v>1911</v>
      </c>
      <c r="C31" s="2054"/>
      <c r="D31" s="2055"/>
      <c r="E31" s="476"/>
      <c r="F31" s="27"/>
      <c r="G31" s="473"/>
      <c r="H31" s="465"/>
    </row>
    <row r="32" spans="2:8" ht="129" customHeight="1" x14ac:dyDescent="0.25">
      <c r="B32" s="2070" t="s">
        <v>1697</v>
      </c>
      <c r="C32" s="2071"/>
      <c r="D32" s="2071"/>
      <c r="E32" s="591" t="s">
        <v>2181</v>
      </c>
      <c r="F32" s="27"/>
      <c r="G32" s="281" t="s">
        <v>1374</v>
      </c>
      <c r="H32" s="281" t="s">
        <v>2183</v>
      </c>
    </row>
    <row r="33" spans="2:8" ht="135" x14ac:dyDescent="0.25">
      <c r="B33" s="2068" t="s">
        <v>1700</v>
      </c>
      <c r="C33" s="2069"/>
      <c r="D33" s="2069"/>
      <c r="E33" s="591" t="s">
        <v>2181</v>
      </c>
      <c r="F33" s="27"/>
      <c r="G33" s="281" t="s">
        <v>1374</v>
      </c>
      <c r="H33" s="281" t="s">
        <v>2184</v>
      </c>
    </row>
    <row r="34" spans="2:8" ht="124.5" thickBot="1" x14ac:dyDescent="0.3">
      <c r="B34" s="2068" t="s">
        <v>1912</v>
      </c>
      <c r="C34" s="2069"/>
      <c r="D34" s="2069"/>
      <c r="E34" s="591" t="s">
        <v>2181</v>
      </c>
      <c r="F34" s="27"/>
      <c r="G34" s="281" t="s">
        <v>1374</v>
      </c>
      <c r="H34" s="281" t="s">
        <v>2185</v>
      </c>
    </row>
    <row r="35" spans="2:8" ht="30" customHeight="1" thickBot="1" x14ac:dyDescent="0.3">
      <c r="B35" s="2053" t="s">
        <v>1913</v>
      </c>
      <c r="C35" s="2054"/>
      <c r="D35" s="2055"/>
      <c r="E35" s="465"/>
      <c r="F35" s="27"/>
      <c r="G35" s="473"/>
      <c r="H35" s="465"/>
    </row>
    <row r="36" spans="2:8" ht="45" x14ac:dyDescent="0.25">
      <c r="B36" s="2066" t="s">
        <v>1914</v>
      </c>
      <c r="C36" s="2067"/>
      <c r="D36" s="2067"/>
      <c r="E36" s="447" t="s">
        <v>1917</v>
      </c>
      <c r="F36" s="27"/>
      <c r="G36" s="247" t="s">
        <v>214</v>
      </c>
      <c r="H36" s="468" t="s">
        <v>1921</v>
      </c>
    </row>
    <row r="37" spans="2:8" ht="45" x14ac:dyDescent="0.25">
      <c r="B37" s="2066" t="s">
        <v>1915</v>
      </c>
      <c r="C37" s="2067"/>
      <c r="D37" s="2067"/>
      <c r="E37" s="447" t="s">
        <v>1917</v>
      </c>
      <c r="F37" s="27"/>
      <c r="G37" s="247" t="s">
        <v>218</v>
      </c>
      <c r="H37" s="468" t="s">
        <v>1920</v>
      </c>
    </row>
    <row r="38" spans="2:8" ht="36" x14ac:dyDescent="0.25">
      <c r="B38" s="2066" t="s">
        <v>1916</v>
      </c>
      <c r="C38" s="2067"/>
      <c r="D38" s="2067"/>
      <c r="E38" s="447" t="s">
        <v>1917</v>
      </c>
      <c r="F38" s="27"/>
      <c r="G38" s="247" t="s">
        <v>220</v>
      </c>
      <c r="H38" s="468" t="s">
        <v>1922</v>
      </c>
    </row>
    <row r="39" spans="2:8" ht="36" x14ac:dyDescent="0.25">
      <c r="B39" s="2066" t="s">
        <v>1918</v>
      </c>
      <c r="C39" s="2067"/>
      <c r="D39" s="2067"/>
      <c r="E39" s="447" t="s">
        <v>1917</v>
      </c>
      <c r="F39" s="27"/>
      <c r="G39" s="247" t="s">
        <v>223</v>
      </c>
      <c r="H39" s="468" t="s">
        <v>1923</v>
      </c>
    </row>
    <row r="40" spans="2:8" ht="36.75" customHeight="1" x14ac:dyDescent="0.25">
      <c r="B40" s="2066" t="s">
        <v>1919</v>
      </c>
      <c r="C40" s="2067"/>
      <c r="D40" s="2067"/>
      <c r="E40" s="447" t="s">
        <v>1917</v>
      </c>
      <c r="F40" s="27"/>
      <c r="G40" s="247" t="s">
        <v>1176</v>
      </c>
      <c r="H40" s="475" t="s">
        <v>1924</v>
      </c>
    </row>
    <row r="41" spans="2:8" x14ac:dyDescent="0.25">
      <c r="B41" s="27"/>
      <c r="C41" s="27"/>
      <c r="D41" s="27"/>
      <c r="E41" s="27"/>
    </row>
    <row r="42" spans="2:8" x14ac:dyDescent="0.25">
      <c r="B42" s="27"/>
      <c r="C42" s="27"/>
      <c r="D42" s="27"/>
      <c r="E42" s="27"/>
    </row>
    <row r="43" spans="2:8" x14ac:dyDescent="0.25">
      <c r="B43" s="27"/>
      <c r="C43" s="27"/>
      <c r="D43" s="27"/>
      <c r="E43" s="27"/>
    </row>
    <row r="44" spans="2:8" x14ac:dyDescent="0.25">
      <c r="B44" s="27"/>
      <c r="C44" s="27"/>
      <c r="D44" s="27"/>
      <c r="E44" s="27"/>
    </row>
    <row r="45" spans="2:8" x14ac:dyDescent="0.25">
      <c r="B45" s="27"/>
      <c r="C45" s="27"/>
      <c r="D45" s="27"/>
      <c r="E45" s="27"/>
    </row>
    <row r="46" spans="2:8" x14ac:dyDescent="0.25">
      <c r="B46" s="27"/>
      <c r="C46" s="27"/>
      <c r="D46" s="27"/>
      <c r="E46" s="27"/>
    </row>
    <row r="47" spans="2:8" x14ac:dyDescent="0.25">
      <c r="B47" s="27"/>
      <c r="C47" s="27"/>
      <c r="D47" s="27"/>
      <c r="E47" s="27"/>
    </row>
    <row r="48" spans="2:8" x14ac:dyDescent="0.25">
      <c r="B48" s="27"/>
      <c r="C48" s="27"/>
      <c r="D48" s="27"/>
      <c r="E48" s="27"/>
    </row>
    <row r="49" spans="2:5" x14ac:dyDescent="0.25">
      <c r="B49" s="27"/>
      <c r="C49" s="27"/>
      <c r="D49" s="27"/>
      <c r="E49" s="27"/>
    </row>
    <row r="50" spans="2:5" x14ac:dyDescent="0.25">
      <c r="B50" s="27"/>
      <c r="C50" s="27"/>
      <c r="D50" s="27"/>
      <c r="E50" s="27"/>
    </row>
    <row r="51" spans="2:5" x14ac:dyDescent="0.25">
      <c r="B51" s="27"/>
      <c r="C51" s="27"/>
      <c r="D51" s="27"/>
      <c r="E51" s="27"/>
    </row>
    <row r="52" spans="2:5" x14ac:dyDescent="0.25">
      <c r="B52" s="27"/>
      <c r="C52" s="27"/>
      <c r="D52" s="27"/>
      <c r="E52" s="27"/>
    </row>
    <row r="53" spans="2:5" x14ac:dyDescent="0.25">
      <c r="B53" s="27"/>
      <c r="C53" s="27"/>
      <c r="D53" s="27"/>
      <c r="E53" s="27"/>
    </row>
    <row r="54" spans="2:5" x14ac:dyDescent="0.25">
      <c r="B54" s="27"/>
      <c r="C54" s="27"/>
      <c r="D54" s="27"/>
      <c r="E54" s="27"/>
    </row>
  </sheetData>
  <sheetProtection algorithmName="SHA-512" hashValue="41TiWkMJCbvJSRJvYWc5bth0FE2S3aJyK2EdSgQYKYQpYBdrxV/zfvDc4P6qxHRdZEC2HkHunR5uujcj5t0HCg==" saltValue="vI7bO7tAVKT2Z0Y3WHvrHg==" spinCount="100000" sheet="1" objects="1" scenarios="1"/>
  <mergeCells count="37">
    <mergeCell ref="B3:E3"/>
    <mergeCell ref="B39:D39"/>
    <mergeCell ref="B40:D40"/>
    <mergeCell ref="B35:D35"/>
    <mergeCell ref="B36:D36"/>
    <mergeCell ref="B37:D37"/>
    <mergeCell ref="B38:D38"/>
    <mergeCell ref="B15:D15"/>
    <mergeCell ref="B24:D24"/>
    <mergeCell ref="B34:D34"/>
    <mergeCell ref="B32:D32"/>
    <mergeCell ref="B33:D33"/>
    <mergeCell ref="B30:D30"/>
    <mergeCell ref="B31:D31"/>
    <mergeCell ref="B29:D29"/>
    <mergeCell ref="B16:D16"/>
    <mergeCell ref="B2:E2"/>
    <mergeCell ref="B10:D10"/>
    <mergeCell ref="B21:D21"/>
    <mergeCell ref="B22:D22"/>
    <mergeCell ref="B23:D23"/>
    <mergeCell ref="B13:D13"/>
    <mergeCell ref="B12:D12"/>
    <mergeCell ref="B17:D17"/>
    <mergeCell ref="B18:D18"/>
    <mergeCell ref="B19:D19"/>
    <mergeCell ref="B7:D7"/>
    <mergeCell ref="B8:D8"/>
    <mergeCell ref="B11:D11"/>
    <mergeCell ref="B6:D6"/>
    <mergeCell ref="B9:D9"/>
    <mergeCell ref="B14:D14"/>
    <mergeCell ref="B20:D20"/>
    <mergeCell ref="B25:D25"/>
    <mergeCell ref="B26:D26"/>
    <mergeCell ref="B28:D28"/>
    <mergeCell ref="B27:D27"/>
  </mergeCells>
  <hyperlinks>
    <hyperlink ref="A3:B3" location="Inhaltsverzeichnis!A1" display="zurück zum Inhaltsverzeichnis" xr:uid="{00000000-0004-0000-31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6"/>
  <dimension ref="A1:R256"/>
  <sheetViews>
    <sheetView showGridLines="0" workbookViewId="0">
      <pane ySplit="5" topLeftCell="A6" activePane="bottomLeft" state="frozen"/>
      <selection pane="bottomLeft" activeCell="P2" sqref="P2"/>
    </sheetView>
  </sheetViews>
  <sheetFormatPr baseColWidth="10" defaultColWidth="11.42578125" defaultRowHeight="15" x14ac:dyDescent="0.25"/>
  <cols>
    <col min="1" max="1" width="1.85546875" customWidth="1"/>
    <col min="2" max="2" width="6" customWidth="1"/>
    <col min="3" max="3" width="30.28515625" customWidth="1"/>
    <col min="4" max="4" width="8.85546875" style="561" customWidth="1"/>
  </cols>
  <sheetData>
    <row r="1" spans="1:18" ht="6" customHeight="1" x14ac:dyDescent="0.25"/>
    <row r="2" spans="1:18" ht="29.45" customHeight="1" x14ac:dyDescent="0.25">
      <c r="B2" s="688" t="s">
        <v>2993</v>
      </c>
      <c r="C2" s="688"/>
      <c r="D2" s="688"/>
      <c r="E2" s="688"/>
      <c r="F2" s="688"/>
      <c r="G2" s="135"/>
      <c r="H2" s="135"/>
      <c r="I2" s="135"/>
      <c r="J2" s="135"/>
      <c r="K2" s="135"/>
      <c r="L2" s="135"/>
      <c r="M2" s="135"/>
      <c r="N2" s="135"/>
      <c r="O2" s="135"/>
      <c r="P2" s="135"/>
      <c r="Q2" s="135"/>
      <c r="R2" s="135"/>
    </row>
    <row r="3" spans="1:18" s="3" customFormat="1" ht="19.899999999999999" customHeight="1" x14ac:dyDescent="0.2">
      <c r="A3" s="4"/>
      <c r="B3" s="710" t="s">
        <v>2882</v>
      </c>
      <c r="C3" s="710"/>
      <c r="D3" s="710"/>
      <c r="E3" s="710"/>
      <c r="F3" s="710"/>
      <c r="G3" s="710"/>
      <c r="H3" s="38"/>
      <c r="I3" s="38"/>
      <c r="J3" s="38"/>
      <c r="K3" s="524"/>
      <c r="L3" s="524"/>
      <c r="M3" s="524"/>
    </row>
    <row r="4" spans="1:18" ht="9" customHeight="1" x14ac:dyDescent="0.25"/>
    <row r="5" spans="1:18" ht="31.5" customHeight="1" x14ac:dyDescent="0.25">
      <c r="B5" s="2072" t="s">
        <v>1832</v>
      </c>
      <c r="C5" s="2073"/>
      <c r="D5" s="556" t="s">
        <v>587</v>
      </c>
    </row>
    <row r="6" spans="1:18" ht="15.95" customHeight="1" x14ac:dyDescent="0.25">
      <c r="B6" s="286"/>
      <c r="C6" s="287" t="s">
        <v>588</v>
      </c>
      <c r="D6" s="557" t="s">
        <v>3</v>
      </c>
    </row>
    <row r="7" spans="1:18" ht="15.95" customHeight="1" x14ac:dyDescent="0.25">
      <c r="B7" s="288"/>
      <c r="C7" s="289" t="s">
        <v>589</v>
      </c>
      <c r="D7" s="558" t="s">
        <v>590</v>
      </c>
    </row>
    <row r="8" spans="1:18" ht="15.95" customHeight="1" x14ac:dyDescent="0.25">
      <c r="B8" s="286"/>
      <c r="C8" s="287" t="s">
        <v>591</v>
      </c>
      <c r="D8" s="559" t="s">
        <v>592</v>
      </c>
    </row>
    <row r="9" spans="1:18" ht="15.95" customHeight="1" x14ac:dyDescent="0.25">
      <c r="B9" s="288"/>
      <c r="C9" s="289" t="s">
        <v>593</v>
      </c>
      <c r="D9" s="560" t="s">
        <v>3</v>
      </c>
    </row>
    <row r="10" spans="1:18" ht="15.95" customHeight="1" x14ac:dyDescent="0.25">
      <c r="B10" s="286"/>
      <c r="C10" s="287" t="s">
        <v>594</v>
      </c>
      <c r="D10" s="559" t="s">
        <v>595</v>
      </c>
    </row>
    <row r="11" spans="1:18" ht="15.95" customHeight="1" x14ac:dyDescent="0.25">
      <c r="B11" s="288"/>
      <c r="C11" s="289" t="s">
        <v>596</v>
      </c>
      <c r="D11" s="558" t="s">
        <v>597</v>
      </c>
    </row>
    <row r="12" spans="1:18" ht="15.95" customHeight="1" x14ac:dyDescent="0.25">
      <c r="B12" s="286"/>
      <c r="C12" s="287" t="s">
        <v>598</v>
      </c>
      <c r="D12" s="559" t="s">
        <v>599</v>
      </c>
    </row>
    <row r="13" spans="1:18" ht="15.95" customHeight="1" x14ac:dyDescent="0.25">
      <c r="B13" s="288"/>
      <c r="C13" s="289" t="s">
        <v>600</v>
      </c>
      <c r="D13" s="558" t="s">
        <v>601</v>
      </c>
    </row>
    <row r="14" spans="1:18" ht="15.95" customHeight="1" x14ac:dyDescent="0.25">
      <c r="B14" s="286"/>
      <c r="C14" s="287" t="s">
        <v>602</v>
      </c>
      <c r="D14" s="559" t="s">
        <v>603</v>
      </c>
    </row>
    <row r="15" spans="1:18" ht="15.95" customHeight="1" x14ac:dyDescent="0.25">
      <c r="B15" s="288"/>
      <c r="C15" s="289" t="s">
        <v>604</v>
      </c>
      <c r="D15" s="558" t="s">
        <v>605</v>
      </c>
    </row>
    <row r="16" spans="1:18" ht="15.95" customHeight="1" x14ac:dyDescent="0.25">
      <c r="B16" s="286"/>
      <c r="C16" s="287" t="s">
        <v>606</v>
      </c>
      <c r="D16" s="559" t="s">
        <v>607</v>
      </c>
    </row>
    <row r="17" spans="2:4" ht="15.95" customHeight="1" x14ac:dyDescent="0.25">
      <c r="B17" s="288"/>
      <c r="C17" s="289" t="s">
        <v>608</v>
      </c>
      <c r="D17" s="558" t="s">
        <v>609</v>
      </c>
    </row>
    <row r="18" spans="2:4" ht="15.95" customHeight="1" x14ac:dyDescent="0.25">
      <c r="B18" s="286"/>
      <c r="C18" s="287" t="s">
        <v>610</v>
      </c>
      <c r="D18" s="559" t="s">
        <v>611</v>
      </c>
    </row>
    <row r="19" spans="2:4" ht="15.95" customHeight="1" x14ac:dyDescent="0.25">
      <c r="B19" s="288"/>
      <c r="C19" s="289" t="s">
        <v>612</v>
      </c>
      <c r="D19" s="558" t="s">
        <v>613</v>
      </c>
    </row>
    <row r="20" spans="2:4" ht="15.95" customHeight="1" x14ac:dyDescent="0.25">
      <c r="B20" s="286"/>
      <c r="C20" s="287" t="s">
        <v>614</v>
      </c>
      <c r="D20" s="559" t="s">
        <v>615</v>
      </c>
    </row>
    <row r="21" spans="2:4" ht="15.95" customHeight="1" x14ac:dyDescent="0.25">
      <c r="B21" s="288"/>
      <c r="C21" s="289" t="s">
        <v>616</v>
      </c>
      <c r="D21" s="558" t="s">
        <v>617</v>
      </c>
    </row>
    <row r="22" spans="2:4" ht="15.95" customHeight="1" x14ac:dyDescent="0.25">
      <c r="B22" s="286"/>
      <c r="C22" s="287" t="s">
        <v>618</v>
      </c>
      <c r="D22" s="559" t="s">
        <v>619</v>
      </c>
    </row>
    <row r="23" spans="2:4" ht="15.95" customHeight="1" x14ac:dyDescent="0.25">
      <c r="B23" s="288"/>
      <c r="C23" s="289" t="s">
        <v>620</v>
      </c>
      <c r="D23" s="558" t="s">
        <v>233</v>
      </c>
    </row>
    <row r="24" spans="2:4" ht="15.95" customHeight="1" x14ac:dyDescent="0.25">
      <c r="B24" s="286"/>
      <c r="C24" s="287" t="s">
        <v>621</v>
      </c>
      <c r="D24" s="559" t="s">
        <v>622</v>
      </c>
    </row>
    <row r="25" spans="2:4" ht="15.95" customHeight="1" x14ac:dyDescent="0.25">
      <c r="B25" s="288"/>
      <c r="C25" s="289" t="s">
        <v>623</v>
      </c>
      <c r="D25" s="558" t="s">
        <v>624</v>
      </c>
    </row>
    <row r="26" spans="2:4" ht="15.95" customHeight="1" x14ac:dyDescent="0.25">
      <c r="B26" s="286"/>
      <c r="C26" s="287" t="s">
        <v>625</v>
      </c>
      <c r="D26" s="559" t="s">
        <v>626</v>
      </c>
    </row>
    <row r="27" spans="2:4" ht="15.95" customHeight="1" x14ac:dyDescent="0.25">
      <c r="B27" s="288"/>
      <c r="C27" s="289" t="s">
        <v>627</v>
      </c>
      <c r="D27" s="558" t="s">
        <v>628</v>
      </c>
    </row>
    <row r="28" spans="2:4" ht="15.95" customHeight="1" x14ac:dyDescent="0.25">
      <c r="B28" s="286"/>
      <c r="C28" s="287" t="s">
        <v>629</v>
      </c>
      <c r="D28" s="559" t="s">
        <v>630</v>
      </c>
    </row>
    <row r="29" spans="2:4" ht="15.95" customHeight="1" x14ac:dyDescent="0.25">
      <c r="B29" s="288"/>
      <c r="C29" s="289" t="s">
        <v>631</v>
      </c>
      <c r="D29" s="558" t="s">
        <v>632</v>
      </c>
    </row>
    <row r="30" spans="2:4" ht="15.95" customHeight="1" x14ac:dyDescent="0.25">
      <c r="B30" s="286"/>
      <c r="C30" s="287" t="s">
        <v>633</v>
      </c>
      <c r="D30" s="559" t="s">
        <v>634</v>
      </c>
    </row>
    <row r="31" spans="2:4" ht="15.95" customHeight="1" x14ac:dyDescent="0.25">
      <c r="B31" s="288"/>
      <c r="C31" s="289" t="s">
        <v>635</v>
      </c>
      <c r="D31" s="558" t="s">
        <v>636</v>
      </c>
    </row>
    <row r="32" spans="2:4" ht="15.95" customHeight="1" x14ac:dyDescent="0.25">
      <c r="B32" s="286"/>
      <c r="C32" s="287" t="s">
        <v>637</v>
      </c>
      <c r="D32" s="559" t="s">
        <v>638</v>
      </c>
    </row>
    <row r="33" spans="2:4" ht="15.95" customHeight="1" x14ac:dyDescent="0.25">
      <c r="B33" s="288"/>
      <c r="C33" s="289" t="s">
        <v>639</v>
      </c>
      <c r="D33" s="558" t="s">
        <v>640</v>
      </c>
    </row>
    <row r="34" spans="2:4" ht="15.95" customHeight="1" x14ac:dyDescent="0.25">
      <c r="B34" s="286"/>
      <c r="C34" s="287" t="s">
        <v>641</v>
      </c>
      <c r="D34" s="559" t="s">
        <v>642</v>
      </c>
    </row>
    <row r="35" spans="2:4" ht="15.95" customHeight="1" x14ac:dyDescent="0.25">
      <c r="B35" s="288"/>
      <c r="C35" s="289" t="s">
        <v>643</v>
      </c>
      <c r="D35" s="558" t="s">
        <v>644</v>
      </c>
    </row>
    <row r="36" spans="2:4" ht="15.95" customHeight="1" x14ac:dyDescent="0.25">
      <c r="B36" s="286"/>
      <c r="C36" s="287" t="s">
        <v>645</v>
      </c>
      <c r="D36" s="559" t="s">
        <v>646</v>
      </c>
    </row>
    <row r="37" spans="2:4" ht="15.95" customHeight="1" x14ac:dyDescent="0.25">
      <c r="B37" s="288"/>
      <c r="C37" s="289" t="s">
        <v>647</v>
      </c>
      <c r="D37" s="558" t="s">
        <v>648</v>
      </c>
    </row>
    <row r="38" spans="2:4" ht="15.95" customHeight="1" x14ac:dyDescent="0.25">
      <c r="B38" s="286"/>
      <c r="C38" s="287" t="s">
        <v>649</v>
      </c>
      <c r="D38" s="559" t="s">
        <v>650</v>
      </c>
    </row>
    <row r="39" spans="2:4" ht="15.95" customHeight="1" x14ac:dyDescent="0.25">
      <c r="B39" s="288"/>
      <c r="C39" s="289" t="s">
        <v>651</v>
      </c>
      <c r="D39" s="558" t="s">
        <v>652</v>
      </c>
    </row>
    <row r="40" spans="2:4" ht="15.95" customHeight="1" x14ac:dyDescent="0.25">
      <c r="B40" s="286"/>
      <c r="C40" s="287" t="s">
        <v>653</v>
      </c>
      <c r="D40" s="559" t="s">
        <v>654</v>
      </c>
    </row>
    <row r="41" spans="2:4" ht="15.95" customHeight="1" x14ac:dyDescent="0.25">
      <c r="B41" s="288"/>
      <c r="C41" s="289" t="s">
        <v>655</v>
      </c>
      <c r="D41" s="558" t="s">
        <v>656</v>
      </c>
    </row>
    <row r="42" spans="2:4" ht="15.95" customHeight="1" x14ac:dyDescent="0.25">
      <c r="B42" s="286"/>
      <c r="C42" s="287" t="s">
        <v>657</v>
      </c>
      <c r="D42" s="559" t="s">
        <v>658</v>
      </c>
    </row>
    <row r="43" spans="2:4" ht="15.95" customHeight="1" x14ac:dyDescent="0.25">
      <c r="B43" s="288"/>
      <c r="C43" s="289" t="s">
        <v>659</v>
      </c>
      <c r="D43" s="558" t="s">
        <v>660</v>
      </c>
    </row>
    <row r="44" spans="2:4" ht="15.95" customHeight="1" x14ac:dyDescent="0.25">
      <c r="B44" s="286"/>
      <c r="C44" s="287" t="s">
        <v>661</v>
      </c>
      <c r="D44" s="559" t="s">
        <v>662</v>
      </c>
    </row>
    <row r="45" spans="2:4" ht="15.95" customHeight="1" x14ac:dyDescent="0.25">
      <c r="B45" s="288"/>
      <c r="C45" s="289" t="s">
        <v>663</v>
      </c>
      <c r="D45" s="558" t="s">
        <v>664</v>
      </c>
    </row>
    <row r="46" spans="2:4" ht="15.95" customHeight="1" x14ac:dyDescent="0.25">
      <c r="B46" s="286"/>
      <c r="C46" s="287" t="s">
        <v>665</v>
      </c>
      <c r="D46" s="559" t="s">
        <v>666</v>
      </c>
    </row>
    <row r="47" spans="2:4" ht="15.95" customHeight="1" x14ac:dyDescent="0.25">
      <c r="B47" s="288"/>
      <c r="C47" s="289" t="s">
        <v>667</v>
      </c>
      <c r="D47" s="558" t="s">
        <v>668</v>
      </c>
    </row>
    <row r="48" spans="2:4" ht="15.95" customHeight="1" x14ac:dyDescent="0.25">
      <c r="B48" s="286"/>
      <c r="C48" s="287" t="s">
        <v>669</v>
      </c>
      <c r="D48" s="559" t="s">
        <v>670</v>
      </c>
    </row>
    <row r="49" spans="2:4" ht="15.95" customHeight="1" x14ac:dyDescent="0.25">
      <c r="B49" s="288"/>
      <c r="C49" s="289" t="s">
        <v>671</v>
      </c>
      <c r="D49" s="558" t="s">
        <v>672</v>
      </c>
    </row>
    <row r="50" spans="2:4" ht="15.95" customHeight="1" x14ac:dyDescent="0.25">
      <c r="B50" s="286"/>
      <c r="C50" s="287" t="s">
        <v>673</v>
      </c>
      <c r="D50" s="559" t="s">
        <v>674</v>
      </c>
    </row>
    <row r="51" spans="2:4" ht="15.95" customHeight="1" x14ac:dyDescent="0.25">
      <c r="B51" s="288"/>
      <c r="C51" s="289" t="s">
        <v>675</v>
      </c>
      <c r="D51" s="558" t="s">
        <v>676</v>
      </c>
    </row>
    <row r="52" spans="2:4" ht="15.95" customHeight="1" x14ac:dyDescent="0.25">
      <c r="B52" s="286"/>
      <c r="C52" s="287" t="s">
        <v>677</v>
      </c>
      <c r="D52" s="559" t="s">
        <v>522</v>
      </c>
    </row>
    <row r="53" spans="2:4" ht="15.95" customHeight="1" x14ac:dyDescent="0.25">
      <c r="B53" s="288"/>
      <c r="C53" s="289" t="s">
        <v>678</v>
      </c>
      <c r="D53" s="560" t="s">
        <v>3</v>
      </c>
    </row>
    <row r="54" spans="2:4" ht="15.95" customHeight="1" x14ac:dyDescent="0.25">
      <c r="B54" s="286"/>
      <c r="C54" s="287" t="s">
        <v>679</v>
      </c>
      <c r="D54" s="559" t="s">
        <v>680</v>
      </c>
    </row>
    <row r="55" spans="2:4" ht="15.95" customHeight="1" x14ac:dyDescent="0.25">
      <c r="B55" s="288"/>
      <c r="C55" s="289" t="s">
        <v>681</v>
      </c>
      <c r="D55" s="558" t="s">
        <v>682</v>
      </c>
    </row>
    <row r="56" spans="2:4" ht="15.95" customHeight="1" x14ac:dyDescent="0.25">
      <c r="B56" s="286"/>
      <c r="C56" s="287" t="s">
        <v>683</v>
      </c>
      <c r="D56" s="559" t="s">
        <v>684</v>
      </c>
    </row>
    <row r="57" spans="2:4" ht="15.95" customHeight="1" x14ac:dyDescent="0.25">
      <c r="B57" s="288"/>
      <c r="C57" s="289" t="s">
        <v>685</v>
      </c>
      <c r="D57" s="560" t="s">
        <v>3</v>
      </c>
    </row>
    <row r="58" spans="2:4" ht="15.95" customHeight="1" x14ac:dyDescent="0.25">
      <c r="B58" s="286"/>
      <c r="C58" s="287" t="s">
        <v>686</v>
      </c>
      <c r="D58" s="559" t="s">
        <v>687</v>
      </c>
    </row>
    <row r="59" spans="2:4" ht="15.95" customHeight="1" x14ac:dyDescent="0.25">
      <c r="B59" s="288"/>
      <c r="C59" s="289" t="s">
        <v>688</v>
      </c>
      <c r="D59" s="558" t="s">
        <v>689</v>
      </c>
    </row>
    <row r="60" spans="2:4" ht="15.95" customHeight="1" x14ac:dyDescent="0.25">
      <c r="B60" s="286"/>
      <c r="C60" s="287" t="s">
        <v>690</v>
      </c>
      <c r="D60" s="559" t="s">
        <v>691</v>
      </c>
    </row>
    <row r="61" spans="2:4" ht="15.95" customHeight="1" x14ac:dyDescent="0.25">
      <c r="B61" s="288"/>
      <c r="C61" s="289" t="s">
        <v>692</v>
      </c>
      <c r="D61" s="558" t="s">
        <v>693</v>
      </c>
    </row>
    <row r="62" spans="2:4" ht="15.95" customHeight="1" x14ac:dyDescent="0.25">
      <c r="B62" s="286"/>
      <c r="C62" s="287" t="s">
        <v>694</v>
      </c>
      <c r="D62" s="559" t="s">
        <v>695</v>
      </c>
    </row>
    <row r="63" spans="2:4" ht="15.95" customHeight="1" x14ac:dyDescent="0.25">
      <c r="B63" s="288"/>
      <c r="C63" s="289" t="s">
        <v>696</v>
      </c>
      <c r="D63" s="558" t="s">
        <v>697</v>
      </c>
    </row>
    <row r="64" spans="2:4" ht="15.95" customHeight="1" x14ac:dyDescent="0.25">
      <c r="B64" s="286"/>
      <c r="C64" s="287" t="s">
        <v>698</v>
      </c>
      <c r="D64" s="559" t="s">
        <v>699</v>
      </c>
    </row>
    <row r="65" spans="2:4" ht="15.95" customHeight="1" x14ac:dyDescent="0.25">
      <c r="B65" s="288"/>
      <c r="C65" s="289" t="s">
        <v>700</v>
      </c>
      <c r="D65" s="558" t="s">
        <v>701</v>
      </c>
    </row>
    <row r="66" spans="2:4" ht="15.95" customHeight="1" x14ac:dyDescent="0.25">
      <c r="B66" s="286"/>
      <c r="C66" s="287" t="s">
        <v>702</v>
      </c>
      <c r="D66" s="559" t="s">
        <v>703</v>
      </c>
    </row>
    <row r="67" spans="2:4" ht="15.95" customHeight="1" x14ac:dyDescent="0.25">
      <c r="B67" s="288"/>
      <c r="C67" s="289" t="s">
        <v>704</v>
      </c>
      <c r="D67" s="558" t="s">
        <v>705</v>
      </c>
    </row>
    <row r="68" spans="2:4" ht="15.95" customHeight="1" x14ac:dyDescent="0.25">
      <c r="B68" s="286"/>
      <c r="C68" s="287" t="s">
        <v>706</v>
      </c>
      <c r="D68" s="559" t="s">
        <v>707</v>
      </c>
    </row>
    <row r="69" spans="2:4" ht="15.95" customHeight="1" x14ac:dyDescent="0.25">
      <c r="B69" s="288"/>
      <c r="C69" s="289" t="s">
        <v>708</v>
      </c>
      <c r="D69" s="558" t="s">
        <v>709</v>
      </c>
    </row>
    <row r="70" spans="2:4" ht="15.95" customHeight="1" x14ac:dyDescent="0.25">
      <c r="B70" s="286"/>
      <c r="C70" s="287" t="s">
        <v>710</v>
      </c>
      <c r="D70" s="559" t="s">
        <v>711</v>
      </c>
    </row>
    <row r="71" spans="2:4" ht="15.95" customHeight="1" x14ac:dyDescent="0.25">
      <c r="B71" s="288"/>
      <c r="C71" s="289" t="s">
        <v>712</v>
      </c>
      <c r="D71" s="558" t="s">
        <v>713</v>
      </c>
    </row>
    <row r="72" spans="2:4" ht="15.95" customHeight="1" x14ac:dyDescent="0.25">
      <c r="B72" s="286"/>
      <c r="C72" s="287" t="s">
        <v>714</v>
      </c>
      <c r="D72" s="559" t="s">
        <v>715</v>
      </c>
    </row>
    <row r="73" spans="2:4" ht="15.95" customHeight="1" x14ac:dyDescent="0.25">
      <c r="B73" s="288"/>
      <c r="C73" s="289" t="s">
        <v>716</v>
      </c>
      <c r="D73" s="558" t="s">
        <v>717</v>
      </c>
    </row>
    <row r="74" spans="2:4" ht="15.95" customHeight="1" x14ac:dyDescent="0.25">
      <c r="B74" s="286"/>
      <c r="C74" s="287" t="s">
        <v>718</v>
      </c>
      <c r="D74" s="559" t="s">
        <v>719</v>
      </c>
    </row>
    <row r="75" spans="2:4" ht="15.95" customHeight="1" x14ac:dyDescent="0.25">
      <c r="B75" s="288"/>
      <c r="C75" s="289" t="s">
        <v>720</v>
      </c>
      <c r="D75" s="558" t="s">
        <v>721</v>
      </c>
    </row>
    <row r="76" spans="2:4" ht="15.95" customHeight="1" x14ac:dyDescent="0.25">
      <c r="B76" s="286"/>
      <c r="C76" s="287" t="s">
        <v>722</v>
      </c>
      <c r="D76" s="559" t="s">
        <v>723</v>
      </c>
    </row>
    <row r="77" spans="2:4" ht="15.95" customHeight="1" x14ac:dyDescent="0.25">
      <c r="B77" s="288"/>
      <c r="C77" s="289" t="s">
        <v>724</v>
      </c>
      <c r="D77" s="558" t="s">
        <v>725</v>
      </c>
    </row>
    <row r="78" spans="2:4" ht="15.95" customHeight="1" x14ac:dyDescent="0.25">
      <c r="B78" s="286"/>
      <c r="C78" s="287" t="s">
        <v>726</v>
      </c>
      <c r="D78" s="559" t="s">
        <v>727</v>
      </c>
    </row>
    <row r="79" spans="2:4" ht="15.95" customHeight="1" x14ac:dyDescent="0.25">
      <c r="B79" s="288"/>
      <c r="C79" s="289" t="s">
        <v>728</v>
      </c>
      <c r="D79" s="558" t="s">
        <v>729</v>
      </c>
    </row>
    <row r="80" spans="2:4" ht="15.95" customHeight="1" x14ac:dyDescent="0.25">
      <c r="B80" s="286"/>
      <c r="C80" s="287" t="s">
        <v>730</v>
      </c>
      <c r="D80" s="559" t="s">
        <v>731</v>
      </c>
    </row>
    <row r="81" spans="2:4" ht="15.95" customHeight="1" x14ac:dyDescent="0.25">
      <c r="B81" s="288"/>
      <c r="C81" s="289" t="s">
        <v>732</v>
      </c>
      <c r="D81" s="558" t="s">
        <v>733</v>
      </c>
    </row>
    <row r="82" spans="2:4" ht="15.95" customHeight="1" x14ac:dyDescent="0.25">
      <c r="B82" s="286"/>
      <c r="C82" s="287" t="s">
        <v>734</v>
      </c>
      <c r="D82" s="559" t="s">
        <v>735</v>
      </c>
    </row>
    <row r="83" spans="2:4" ht="15.95" customHeight="1" x14ac:dyDescent="0.25">
      <c r="B83" s="288"/>
      <c r="C83" s="289" t="s">
        <v>736</v>
      </c>
      <c r="D83" s="558" t="s">
        <v>737</v>
      </c>
    </row>
    <row r="84" spans="2:4" ht="15.95" customHeight="1" x14ac:dyDescent="0.25">
      <c r="B84" s="286"/>
      <c r="C84" s="287" t="s">
        <v>738</v>
      </c>
      <c r="D84" s="559" t="s">
        <v>739</v>
      </c>
    </row>
    <row r="85" spans="2:4" ht="15.95" customHeight="1" x14ac:dyDescent="0.25">
      <c r="B85" s="288"/>
      <c r="C85" s="289" t="s">
        <v>740</v>
      </c>
      <c r="D85" s="558" t="s">
        <v>741</v>
      </c>
    </row>
    <row r="86" spans="2:4" ht="15.95" customHeight="1" x14ac:dyDescent="0.25">
      <c r="B86" s="286"/>
      <c r="C86" s="287" t="s">
        <v>742</v>
      </c>
      <c r="D86" s="559" t="s">
        <v>743</v>
      </c>
    </row>
    <row r="87" spans="2:4" ht="15.95" customHeight="1" x14ac:dyDescent="0.25">
      <c r="B87" s="288"/>
      <c r="C87" s="289" t="s">
        <v>744</v>
      </c>
      <c r="D87" s="558" t="s">
        <v>745</v>
      </c>
    </row>
    <row r="88" spans="2:4" ht="15.95" customHeight="1" x14ac:dyDescent="0.25">
      <c r="B88" s="286"/>
      <c r="C88" s="287" t="s">
        <v>746</v>
      </c>
      <c r="D88" s="559" t="s">
        <v>747</v>
      </c>
    </row>
    <row r="89" spans="2:4" ht="15.95" customHeight="1" x14ac:dyDescent="0.25">
      <c r="B89" s="288"/>
      <c r="C89" s="289" t="s">
        <v>748</v>
      </c>
      <c r="D89" s="558" t="s">
        <v>749</v>
      </c>
    </row>
    <row r="90" spans="2:4" ht="15.95" customHeight="1" x14ac:dyDescent="0.25">
      <c r="B90" s="286"/>
      <c r="C90" s="287" t="s">
        <v>750</v>
      </c>
      <c r="D90" s="559" t="s">
        <v>751</v>
      </c>
    </row>
    <row r="91" spans="2:4" ht="15.95" customHeight="1" x14ac:dyDescent="0.25">
      <c r="B91" s="288"/>
      <c r="C91" s="289" t="s">
        <v>752</v>
      </c>
      <c r="D91" s="558" t="s">
        <v>753</v>
      </c>
    </row>
    <row r="92" spans="2:4" ht="15.95" customHeight="1" x14ac:dyDescent="0.25">
      <c r="B92" s="286"/>
      <c r="C92" s="287" t="s">
        <v>754</v>
      </c>
      <c r="D92" s="559" t="s">
        <v>755</v>
      </c>
    </row>
    <row r="93" spans="2:4" ht="15.95" customHeight="1" x14ac:dyDescent="0.25">
      <c r="B93" s="288"/>
      <c r="C93" s="289" t="s">
        <v>756</v>
      </c>
      <c r="D93" s="558" t="s">
        <v>757</v>
      </c>
    </row>
    <row r="94" spans="2:4" ht="15.95" customHeight="1" x14ac:dyDescent="0.25">
      <c r="B94" s="286"/>
      <c r="C94" s="287" t="s">
        <v>758</v>
      </c>
      <c r="D94" s="559" t="s">
        <v>759</v>
      </c>
    </row>
    <row r="95" spans="2:4" ht="15.95" customHeight="1" x14ac:dyDescent="0.25">
      <c r="B95" s="288"/>
      <c r="C95" s="289" t="s">
        <v>760</v>
      </c>
      <c r="D95" s="558" t="s">
        <v>761</v>
      </c>
    </row>
    <row r="96" spans="2:4" ht="15.95" customHeight="1" x14ac:dyDescent="0.25">
      <c r="B96" s="286"/>
      <c r="C96" s="287" t="s">
        <v>762</v>
      </c>
      <c r="D96" s="559" t="s">
        <v>763</v>
      </c>
    </row>
    <row r="97" spans="2:4" ht="15.95" customHeight="1" x14ac:dyDescent="0.25">
      <c r="B97" s="288"/>
      <c r="C97" s="289" t="s">
        <v>764</v>
      </c>
      <c r="D97" s="558" t="s">
        <v>765</v>
      </c>
    </row>
    <row r="98" spans="2:4" ht="15.95" customHeight="1" x14ac:dyDescent="0.25">
      <c r="B98" s="286"/>
      <c r="C98" s="287" t="s">
        <v>766</v>
      </c>
      <c r="D98" s="559" t="s">
        <v>767</v>
      </c>
    </row>
    <row r="99" spans="2:4" ht="15.95" customHeight="1" x14ac:dyDescent="0.25">
      <c r="B99" s="288"/>
      <c r="C99" s="289" t="s">
        <v>768</v>
      </c>
      <c r="D99" s="558" t="s">
        <v>769</v>
      </c>
    </row>
    <row r="100" spans="2:4" ht="15.95" customHeight="1" x14ac:dyDescent="0.25">
      <c r="B100" s="286"/>
      <c r="C100" s="287" t="s">
        <v>770</v>
      </c>
      <c r="D100" s="559" t="s">
        <v>771</v>
      </c>
    </row>
    <row r="101" spans="2:4" ht="15.95" customHeight="1" x14ac:dyDescent="0.25">
      <c r="B101" s="288"/>
      <c r="C101" s="289" t="s">
        <v>772</v>
      </c>
      <c r="D101" s="558" t="s">
        <v>773</v>
      </c>
    </row>
    <row r="102" spans="2:4" ht="15.95" customHeight="1" x14ac:dyDescent="0.25">
      <c r="B102" s="286"/>
      <c r="C102" s="287" t="s">
        <v>774</v>
      </c>
      <c r="D102" s="559" t="s">
        <v>775</v>
      </c>
    </row>
    <row r="103" spans="2:4" ht="15.95" customHeight="1" x14ac:dyDescent="0.25">
      <c r="B103" s="288"/>
      <c r="C103" s="289" t="s">
        <v>776</v>
      </c>
      <c r="D103" s="558" t="s">
        <v>777</v>
      </c>
    </row>
    <row r="104" spans="2:4" ht="15.95" customHeight="1" x14ac:dyDescent="0.25">
      <c r="B104" s="286"/>
      <c r="C104" s="287" t="s">
        <v>778</v>
      </c>
      <c r="D104" s="559" t="s">
        <v>779</v>
      </c>
    </row>
    <row r="105" spans="2:4" ht="15.95" customHeight="1" x14ac:dyDescent="0.25">
      <c r="B105" s="288"/>
      <c r="C105" s="289" t="s">
        <v>780</v>
      </c>
      <c r="D105" s="558" t="s">
        <v>781</v>
      </c>
    </row>
    <row r="106" spans="2:4" ht="15.95" customHeight="1" x14ac:dyDescent="0.25">
      <c r="B106" s="286"/>
      <c r="C106" s="287" t="s">
        <v>782</v>
      </c>
      <c r="D106" s="559" t="s">
        <v>783</v>
      </c>
    </row>
    <row r="107" spans="2:4" ht="15.95" customHeight="1" x14ac:dyDescent="0.25">
      <c r="B107" s="288"/>
      <c r="C107" s="289" t="s">
        <v>784</v>
      </c>
      <c r="D107" s="558" t="s">
        <v>785</v>
      </c>
    </row>
    <row r="108" spans="2:4" ht="15.95" customHeight="1" x14ac:dyDescent="0.25">
      <c r="B108" s="286"/>
      <c r="C108" s="287" t="s">
        <v>786</v>
      </c>
      <c r="D108" s="559" t="s">
        <v>787</v>
      </c>
    </row>
    <row r="109" spans="2:4" ht="15.95" customHeight="1" x14ac:dyDescent="0.25">
      <c r="B109" s="288"/>
      <c r="C109" s="289" t="s">
        <v>788</v>
      </c>
      <c r="D109" s="558" t="s">
        <v>789</v>
      </c>
    </row>
    <row r="110" spans="2:4" ht="15.95" customHeight="1" x14ac:dyDescent="0.25">
      <c r="B110" s="286"/>
      <c r="C110" s="287" t="s">
        <v>790</v>
      </c>
      <c r="D110" s="559" t="s">
        <v>791</v>
      </c>
    </row>
    <row r="111" spans="2:4" ht="15.95" customHeight="1" x14ac:dyDescent="0.25">
      <c r="B111" s="288"/>
      <c r="C111" s="289" t="s">
        <v>792</v>
      </c>
      <c r="D111" s="558" t="s">
        <v>793</v>
      </c>
    </row>
    <row r="112" spans="2:4" ht="15.95" customHeight="1" x14ac:dyDescent="0.25">
      <c r="B112" s="286"/>
      <c r="C112" s="287" t="s">
        <v>794</v>
      </c>
      <c r="D112" s="559" t="s">
        <v>795</v>
      </c>
    </row>
    <row r="113" spans="2:4" ht="15.95" customHeight="1" x14ac:dyDescent="0.25">
      <c r="B113" s="288"/>
      <c r="C113" s="289" t="s">
        <v>796</v>
      </c>
      <c r="D113" s="558" t="s">
        <v>797</v>
      </c>
    </row>
    <row r="114" spans="2:4" ht="15.95" customHeight="1" x14ac:dyDescent="0.25">
      <c r="B114" s="286"/>
      <c r="C114" s="287" t="s">
        <v>798</v>
      </c>
      <c r="D114" s="559" t="s">
        <v>799</v>
      </c>
    </row>
    <row r="115" spans="2:4" ht="15.95" customHeight="1" x14ac:dyDescent="0.25">
      <c r="B115" s="288"/>
      <c r="C115" s="289" t="s">
        <v>800</v>
      </c>
      <c r="D115" s="558" t="s">
        <v>801</v>
      </c>
    </row>
    <row r="116" spans="2:4" ht="15.95" customHeight="1" x14ac:dyDescent="0.25">
      <c r="B116" s="286"/>
      <c r="C116" s="287" t="s">
        <v>802</v>
      </c>
      <c r="D116" s="559" t="s">
        <v>803</v>
      </c>
    </row>
    <row r="117" spans="2:4" ht="15.95" customHeight="1" x14ac:dyDescent="0.25">
      <c r="B117" s="288"/>
      <c r="C117" s="289" t="s">
        <v>804</v>
      </c>
      <c r="D117" s="558" t="s">
        <v>805</v>
      </c>
    </row>
    <row r="118" spans="2:4" ht="15.95" customHeight="1" x14ac:dyDescent="0.25">
      <c r="B118" s="286"/>
      <c r="C118" s="287" t="s">
        <v>806</v>
      </c>
      <c r="D118" s="559" t="s">
        <v>807</v>
      </c>
    </row>
    <row r="119" spans="2:4" ht="15.95" customHeight="1" x14ac:dyDescent="0.25">
      <c r="B119" s="288"/>
      <c r="C119" s="289" t="s">
        <v>808</v>
      </c>
      <c r="D119" s="560" t="s">
        <v>3</v>
      </c>
    </row>
    <row r="120" spans="2:4" ht="15.95" customHeight="1" x14ac:dyDescent="0.25">
      <c r="B120" s="286"/>
      <c r="C120" s="287" t="s">
        <v>809</v>
      </c>
      <c r="D120" s="559" t="s">
        <v>810</v>
      </c>
    </row>
    <row r="121" spans="2:4" ht="15.95" customHeight="1" x14ac:dyDescent="0.25">
      <c r="B121" s="288"/>
      <c r="C121" s="289" t="s">
        <v>811</v>
      </c>
      <c r="D121" s="558" t="s">
        <v>812</v>
      </c>
    </row>
    <row r="122" spans="2:4" ht="15.95" customHeight="1" x14ac:dyDescent="0.25">
      <c r="B122" s="286"/>
      <c r="C122" s="287" t="s">
        <v>813</v>
      </c>
      <c r="D122" s="559" t="s">
        <v>814</v>
      </c>
    </row>
    <row r="123" spans="2:4" ht="15.95" customHeight="1" x14ac:dyDescent="0.25">
      <c r="B123" s="288"/>
      <c r="C123" s="289" t="s">
        <v>815</v>
      </c>
      <c r="D123" s="558" t="s">
        <v>816</v>
      </c>
    </row>
    <row r="124" spans="2:4" ht="15.95" customHeight="1" x14ac:dyDescent="0.25">
      <c r="B124" s="286"/>
      <c r="C124" s="287" t="s">
        <v>817</v>
      </c>
      <c r="D124" s="559" t="s">
        <v>818</v>
      </c>
    </row>
    <row r="125" spans="2:4" ht="15.95" customHeight="1" x14ac:dyDescent="0.25">
      <c r="B125" s="288"/>
      <c r="C125" s="289" t="s">
        <v>819</v>
      </c>
      <c r="D125" s="558" t="s">
        <v>820</v>
      </c>
    </row>
    <row r="126" spans="2:4" ht="15.95" customHeight="1" x14ac:dyDescent="0.25">
      <c r="B126" s="286"/>
      <c r="C126" s="287" t="s">
        <v>821</v>
      </c>
      <c r="D126" s="559" t="s">
        <v>822</v>
      </c>
    </row>
    <row r="127" spans="2:4" ht="15.95" customHeight="1" x14ac:dyDescent="0.25">
      <c r="B127" s="288"/>
      <c r="C127" s="289" t="s">
        <v>823</v>
      </c>
      <c r="D127" s="558" t="s">
        <v>824</v>
      </c>
    </row>
    <row r="128" spans="2:4" ht="15.95" customHeight="1" x14ac:dyDescent="0.25">
      <c r="B128" s="286"/>
      <c r="C128" s="287" t="s">
        <v>825</v>
      </c>
      <c r="D128" s="559" t="s">
        <v>826</v>
      </c>
    </row>
    <row r="129" spans="2:4" ht="15.95" customHeight="1" x14ac:dyDescent="0.25">
      <c r="B129" s="288"/>
      <c r="C129" s="289" t="s">
        <v>827</v>
      </c>
      <c r="D129" s="558" t="s">
        <v>828</v>
      </c>
    </row>
    <row r="130" spans="2:4" ht="15.95" customHeight="1" x14ac:dyDescent="0.25">
      <c r="B130" s="286"/>
      <c r="C130" s="287" t="s">
        <v>829</v>
      </c>
      <c r="D130" s="559" t="s">
        <v>830</v>
      </c>
    </row>
    <row r="131" spans="2:4" ht="15.95" customHeight="1" x14ac:dyDescent="0.25">
      <c r="B131" s="288"/>
      <c r="C131" s="289" t="s">
        <v>831</v>
      </c>
      <c r="D131" s="558" t="s">
        <v>832</v>
      </c>
    </row>
    <row r="132" spans="2:4" ht="15.95" customHeight="1" x14ac:dyDescent="0.25">
      <c r="B132" s="286"/>
      <c r="C132" s="287" t="s">
        <v>833</v>
      </c>
      <c r="D132" s="559" t="s">
        <v>834</v>
      </c>
    </row>
    <row r="133" spans="2:4" ht="15.95" customHeight="1" x14ac:dyDescent="0.25">
      <c r="B133" s="288"/>
      <c r="C133" s="289" t="s">
        <v>835</v>
      </c>
      <c r="D133" s="558" t="s">
        <v>836</v>
      </c>
    </row>
    <row r="134" spans="2:4" ht="15.95" customHeight="1" x14ac:dyDescent="0.25">
      <c r="B134" s="286"/>
      <c r="C134" s="287" t="s">
        <v>837</v>
      </c>
      <c r="D134" s="559" t="s">
        <v>838</v>
      </c>
    </row>
    <row r="135" spans="2:4" ht="15.95" customHeight="1" x14ac:dyDescent="0.25">
      <c r="B135" s="288"/>
      <c r="C135" s="289" t="s">
        <v>839</v>
      </c>
      <c r="D135" s="558" t="s">
        <v>840</v>
      </c>
    </row>
    <row r="136" spans="2:4" ht="15.95" customHeight="1" x14ac:dyDescent="0.25">
      <c r="B136" s="286"/>
      <c r="C136" s="287" t="s">
        <v>841</v>
      </c>
      <c r="D136" s="559" t="s">
        <v>842</v>
      </c>
    </row>
    <row r="137" spans="2:4" ht="15.95" customHeight="1" x14ac:dyDescent="0.25">
      <c r="B137" s="288"/>
      <c r="C137" s="289" t="s">
        <v>843</v>
      </c>
      <c r="D137" s="558" t="s">
        <v>844</v>
      </c>
    </row>
    <row r="138" spans="2:4" ht="15.95" customHeight="1" x14ac:dyDescent="0.25">
      <c r="B138" s="286"/>
      <c r="C138" s="287" t="s">
        <v>845</v>
      </c>
      <c r="D138" s="559" t="s">
        <v>846</v>
      </c>
    </row>
    <row r="139" spans="2:4" ht="15.95" customHeight="1" x14ac:dyDescent="0.25">
      <c r="B139" s="288"/>
      <c r="C139" s="289" t="s">
        <v>847</v>
      </c>
      <c r="D139" s="558" t="s">
        <v>848</v>
      </c>
    </row>
    <row r="140" spans="2:4" ht="15.95" customHeight="1" x14ac:dyDescent="0.25">
      <c r="B140" s="286"/>
      <c r="C140" s="287" t="s">
        <v>849</v>
      </c>
      <c r="D140" s="559" t="s">
        <v>850</v>
      </c>
    </row>
    <row r="141" spans="2:4" ht="15.95" customHeight="1" x14ac:dyDescent="0.25">
      <c r="B141" s="288"/>
      <c r="C141" s="289" t="s">
        <v>851</v>
      </c>
      <c r="D141" s="558" t="s">
        <v>852</v>
      </c>
    </row>
    <row r="142" spans="2:4" ht="15.95" customHeight="1" x14ac:dyDescent="0.25">
      <c r="B142" s="286"/>
      <c r="C142" s="287" t="s">
        <v>853</v>
      </c>
      <c r="D142" s="559" t="s">
        <v>854</v>
      </c>
    </row>
    <row r="143" spans="2:4" ht="15.95" customHeight="1" x14ac:dyDescent="0.25">
      <c r="B143" s="288"/>
      <c r="C143" s="289" t="s">
        <v>855</v>
      </c>
      <c r="D143" s="558" t="s">
        <v>856</v>
      </c>
    </row>
    <row r="144" spans="2:4" ht="15.95" customHeight="1" x14ac:dyDescent="0.25">
      <c r="B144" s="286"/>
      <c r="C144" s="287" t="s">
        <v>857</v>
      </c>
      <c r="D144" s="559" t="s">
        <v>858</v>
      </c>
    </row>
    <row r="145" spans="2:4" ht="15.95" customHeight="1" x14ac:dyDescent="0.25">
      <c r="B145" s="288"/>
      <c r="C145" s="289" t="s">
        <v>859</v>
      </c>
      <c r="D145" s="558" t="s">
        <v>860</v>
      </c>
    </row>
    <row r="146" spans="2:4" ht="15.95" customHeight="1" x14ac:dyDescent="0.25">
      <c r="B146" s="286"/>
      <c r="C146" s="287" t="s">
        <v>861</v>
      </c>
      <c r="D146" s="559" t="s">
        <v>862</v>
      </c>
    </row>
    <row r="147" spans="2:4" ht="15.95" customHeight="1" x14ac:dyDescent="0.25">
      <c r="B147" s="288"/>
      <c r="C147" s="289" t="s">
        <v>863</v>
      </c>
      <c r="D147" s="560" t="s">
        <v>3</v>
      </c>
    </row>
    <row r="148" spans="2:4" ht="15.95" customHeight="1" x14ac:dyDescent="0.25">
      <c r="B148" s="286"/>
      <c r="C148" s="287" t="s">
        <v>864</v>
      </c>
      <c r="D148" s="559" t="s">
        <v>865</v>
      </c>
    </row>
    <row r="149" spans="2:4" ht="15.95" customHeight="1" x14ac:dyDescent="0.25">
      <c r="B149" s="288"/>
      <c r="C149" s="289" t="s">
        <v>866</v>
      </c>
      <c r="D149" s="558" t="s">
        <v>867</v>
      </c>
    </row>
    <row r="150" spans="2:4" ht="15.95" customHeight="1" x14ac:dyDescent="0.25">
      <c r="B150" s="286"/>
      <c r="C150" s="287" t="s">
        <v>868</v>
      </c>
      <c r="D150" s="559" t="s">
        <v>869</v>
      </c>
    </row>
    <row r="151" spans="2:4" ht="15.95" customHeight="1" x14ac:dyDescent="0.25">
      <c r="B151" s="288"/>
      <c r="C151" s="289" t="s">
        <v>870</v>
      </c>
      <c r="D151" s="558" t="s">
        <v>871</v>
      </c>
    </row>
    <row r="152" spans="2:4" ht="15.95" customHeight="1" x14ac:dyDescent="0.25">
      <c r="B152" s="286"/>
      <c r="C152" s="287" t="s">
        <v>872</v>
      </c>
      <c r="D152" s="559" t="s">
        <v>873</v>
      </c>
    </row>
    <row r="153" spans="2:4" ht="15.95" customHeight="1" x14ac:dyDescent="0.25">
      <c r="B153" s="288"/>
      <c r="C153" s="289" t="s">
        <v>874</v>
      </c>
      <c r="D153" s="558" t="s">
        <v>875</v>
      </c>
    </row>
    <row r="154" spans="2:4" ht="15.95" customHeight="1" x14ac:dyDescent="0.25">
      <c r="B154" s="286"/>
      <c r="C154" s="287" t="s">
        <v>876</v>
      </c>
      <c r="D154" s="559" t="s">
        <v>877</v>
      </c>
    </row>
    <row r="155" spans="2:4" ht="15.95" customHeight="1" x14ac:dyDescent="0.25">
      <c r="B155" s="288"/>
      <c r="C155" s="289" t="s">
        <v>878</v>
      </c>
      <c r="D155" s="558" t="s">
        <v>879</v>
      </c>
    </row>
    <row r="156" spans="2:4" ht="15.95" customHeight="1" x14ac:dyDescent="0.25">
      <c r="B156" s="286"/>
      <c r="C156" s="287" t="s">
        <v>880</v>
      </c>
      <c r="D156" s="559" t="s">
        <v>881</v>
      </c>
    </row>
    <row r="157" spans="2:4" ht="15.95" customHeight="1" x14ac:dyDescent="0.25">
      <c r="B157" s="288"/>
      <c r="C157" s="289" t="s">
        <v>882</v>
      </c>
      <c r="D157" s="558" t="s">
        <v>883</v>
      </c>
    </row>
    <row r="158" spans="2:4" ht="15.95" customHeight="1" x14ac:dyDescent="0.25">
      <c r="B158" s="286"/>
      <c r="C158" s="287" t="s">
        <v>884</v>
      </c>
      <c r="D158" s="559" t="s">
        <v>885</v>
      </c>
    </row>
    <row r="159" spans="2:4" ht="15.95" customHeight="1" x14ac:dyDescent="0.25">
      <c r="B159" s="288"/>
      <c r="C159" s="289" t="s">
        <v>886</v>
      </c>
      <c r="D159" s="558" t="s">
        <v>887</v>
      </c>
    </row>
    <row r="160" spans="2:4" ht="15.95" customHeight="1" x14ac:dyDescent="0.25">
      <c r="B160" s="286"/>
      <c r="C160" s="287" t="s">
        <v>888</v>
      </c>
      <c r="D160" s="559" t="s">
        <v>889</v>
      </c>
    </row>
    <row r="161" spans="2:4" ht="15.95" customHeight="1" x14ac:dyDescent="0.25">
      <c r="B161" s="288"/>
      <c r="C161" s="289" t="s">
        <v>890</v>
      </c>
      <c r="D161" s="558" t="s">
        <v>891</v>
      </c>
    </row>
    <row r="162" spans="2:4" ht="15.95" customHeight="1" x14ac:dyDescent="0.25">
      <c r="B162" s="286"/>
      <c r="C162" s="287" t="s">
        <v>892</v>
      </c>
      <c r="D162" s="559" t="s">
        <v>893</v>
      </c>
    </row>
    <row r="163" spans="2:4" ht="15.95" customHeight="1" x14ac:dyDescent="0.25">
      <c r="B163" s="288"/>
      <c r="C163" s="289" t="s">
        <v>894</v>
      </c>
      <c r="D163" s="558" t="s">
        <v>895</v>
      </c>
    </row>
    <row r="164" spans="2:4" ht="15.95" customHeight="1" x14ac:dyDescent="0.25">
      <c r="B164" s="286"/>
      <c r="C164" s="287" t="s">
        <v>896</v>
      </c>
      <c r="D164" s="559" t="s">
        <v>897</v>
      </c>
    </row>
    <row r="165" spans="2:4" ht="15.95" customHeight="1" x14ac:dyDescent="0.25">
      <c r="B165" s="288"/>
      <c r="C165" s="289" t="s">
        <v>898</v>
      </c>
      <c r="D165" s="558" t="s">
        <v>899</v>
      </c>
    </row>
    <row r="166" spans="2:4" ht="15.95" customHeight="1" x14ac:dyDescent="0.25">
      <c r="B166" s="286"/>
      <c r="C166" s="287" t="s">
        <v>900</v>
      </c>
      <c r="D166" s="559" t="s">
        <v>901</v>
      </c>
    </row>
    <row r="167" spans="2:4" ht="15.95" customHeight="1" x14ac:dyDescent="0.25">
      <c r="B167" s="288"/>
      <c r="C167" s="289" t="s">
        <v>902</v>
      </c>
      <c r="D167" s="560" t="s">
        <v>3</v>
      </c>
    </row>
    <row r="168" spans="2:4" ht="15.95" customHeight="1" x14ac:dyDescent="0.25">
      <c r="B168" s="286"/>
      <c r="C168" s="287" t="s">
        <v>903</v>
      </c>
      <c r="D168" s="559" t="s">
        <v>904</v>
      </c>
    </row>
    <row r="169" spans="2:4" ht="15.95" customHeight="1" x14ac:dyDescent="0.25">
      <c r="B169" s="288"/>
      <c r="C169" s="289" t="s">
        <v>905</v>
      </c>
      <c r="D169" s="558" t="s">
        <v>906</v>
      </c>
    </row>
    <row r="170" spans="2:4" ht="15.95" customHeight="1" x14ac:dyDescent="0.25">
      <c r="B170" s="286"/>
      <c r="C170" s="287" t="s">
        <v>907</v>
      </c>
      <c r="D170" s="559" t="s">
        <v>908</v>
      </c>
    </row>
    <row r="171" spans="2:4" ht="15.95" customHeight="1" x14ac:dyDescent="0.25">
      <c r="B171" s="288"/>
      <c r="C171" s="289" t="s">
        <v>909</v>
      </c>
      <c r="D171" s="558" t="s">
        <v>910</v>
      </c>
    </row>
    <row r="172" spans="2:4" ht="15.95" customHeight="1" x14ac:dyDescent="0.25">
      <c r="B172" s="286"/>
      <c r="C172" s="287" t="s">
        <v>911</v>
      </c>
      <c r="D172" s="559" t="s">
        <v>912</v>
      </c>
    </row>
    <row r="173" spans="2:4" ht="15.95" customHeight="1" x14ac:dyDescent="0.25">
      <c r="B173" s="288"/>
      <c r="C173" s="289" t="s">
        <v>913</v>
      </c>
      <c r="D173" s="558" t="s">
        <v>914</v>
      </c>
    </row>
    <row r="174" spans="2:4" ht="15.95" customHeight="1" x14ac:dyDescent="0.25">
      <c r="B174" s="286"/>
      <c r="C174" s="287" t="s">
        <v>915</v>
      </c>
      <c r="D174" s="559" t="s">
        <v>916</v>
      </c>
    </row>
    <row r="175" spans="2:4" ht="15.95" customHeight="1" x14ac:dyDescent="0.25">
      <c r="B175" s="288"/>
      <c r="C175" s="289" t="s">
        <v>917</v>
      </c>
      <c r="D175" s="558" t="s">
        <v>918</v>
      </c>
    </row>
    <row r="176" spans="2:4" ht="15.95" customHeight="1" x14ac:dyDescent="0.25">
      <c r="B176" s="286"/>
      <c r="C176" s="287" t="s">
        <v>919</v>
      </c>
      <c r="D176" s="559" t="s">
        <v>920</v>
      </c>
    </row>
    <row r="177" spans="2:4" ht="15.95" customHeight="1" x14ac:dyDescent="0.25">
      <c r="B177" s="288"/>
      <c r="C177" s="289" t="s">
        <v>921</v>
      </c>
      <c r="D177" s="558" t="s">
        <v>922</v>
      </c>
    </row>
    <row r="178" spans="2:4" ht="15.95" customHeight="1" x14ac:dyDescent="0.25">
      <c r="B178" s="286"/>
      <c r="C178" s="287" t="s">
        <v>923</v>
      </c>
      <c r="D178" s="559" t="s">
        <v>924</v>
      </c>
    </row>
    <row r="179" spans="2:4" ht="15.95" customHeight="1" x14ac:dyDescent="0.25">
      <c r="B179" s="288"/>
      <c r="C179" s="289" t="s">
        <v>925</v>
      </c>
      <c r="D179" s="558" t="s">
        <v>926</v>
      </c>
    </row>
    <row r="180" spans="2:4" ht="15.95" customHeight="1" x14ac:dyDescent="0.25">
      <c r="B180" s="286"/>
      <c r="C180" s="287" t="s">
        <v>927</v>
      </c>
      <c r="D180" s="559" t="s">
        <v>928</v>
      </c>
    </row>
    <row r="181" spans="2:4" ht="15.95" customHeight="1" x14ac:dyDescent="0.25">
      <c r="B181" s="288"/>
      <c r="C181" s="289" t="s">
        <v>929</v>
      </c>
      <c r="D181" s="558" t="s">
        <v>930</v>
      </c>
    </row>
    <row r="182" spans="2:4" ht="15.95" customHeight="1" x14ac:dyDescent="0.25">
      <c r="B182" s="286"/>
      <c r="C182" s="287" t="s">
        <v>931</v>
      </c>
      <c r="D182" s="559" t="s">
        <v>932</v>
      </c>
    </row>
    <row r="183" spans="2:4" ht="15.95" customHeight="1" x14ac:dyDescent="0.25">
      <c r="B183" s="288"/>
      <c r="C183" s="289" t="s">
        <v>933</v>
      </c>
      <c r="D183" s="558" t="s">
        <v>934</v>
      </c>
    </row>
    <row r="184" spans="2:4" ht="15.95" customHeight="1" x14ac:dyDescent="0.25">
      <c r="B184" s="286"/>
      <c r="C184" s="287" t="s">
        <v>935</v>
      </c>
      <c r="D184" s="559" t="s">
        <v>936</v>
      </c>
    </row>
    <row r="185" spans="2:4" ht="15.95" customHeight="1" x14ac:dyDescent="0.25">
      <c r="B185" s="288"/>
      <c r="C185" s="289" t="s">
        <v>937</v>
      </c>
      <c r="D185" s="558" t="s">
        <v>938</v>
      </c>
    </row>
    <row r="186" spans="2:4" ht="15.95" customHeight="1" x14ac:dyDescent="0.25">
      <c r="B186" s="286"/>
      <c r="C186" s="287" t="s">
        <v>939</v>
      </c>
      <c r="D186" s="559" t="s">
        <v>940</v>
      </c>
    </row>
    <row r="187" spans="2:4" ht="15.95" customHeight="1" x14ac:dyDescent="0.25">
      <c r="B187" s="288"/>
      <c r="C187" s="289" t="s">
        <v>941</v>
      </c>
      <c r="D187" s="558" t="s">
        <v>646</v>
      </c>
    </row>
    <row r="188" spans="2:4" ht="15.95" customHeight="1" x14ac:dyDescent="0.25">
      <c r="B188" s="286"/>
      <c r="C188" s="287" t="s">
        <v>942</v>
      </c>
      <c r="D188" s="559" t="s">
        <v>943</v>
      </c>
    </row>
    <row r="189" spans="2:4" ht="15.95" customHeight="1" x14ac:dyDescent="0.25">
      <c r="B189" s="288"/>
      <c r="C189" s="289" t="s">
        <v>944</v>
      </c>
      <c r="D189" s="558" t="s">
        <v>945</v>
      </c>
    </row>
    <row r="190" spans="2:4" ht="15.95" customHeight="1" x14ac:dyDescent="0.25">
      <c r="B190" s="286"/>
      <c r="C190" s="287" t="s">
        <v>946</v>
      </c>
      <c r="D190" s="559" t="s">
        <v>947</v>
      </c>
    </row>
    <row r="191" spans="2:4" ht="15.95" customHeight="1" x14ac:dyDescent="0.25">
      <c r="B191" s="288"/>
      <c r="C191" s="289" t="s">
        <v>948</v>
      </c>
      <c r="D191" s="558" t="s">
        <v>949</v>
      </c>
    </row>
    <row r="192" spans="2:4" ht="15.95" customHeight="1" x14ac:dyDescent="0.25">
      <c r="B192" s="286"/>
      <c r="C192" s="287" t="s">
        <v>950</v>
      </c>
      <c r="D192" s="559" t="s">
        <v>951</v>
      </c>
    </row>
    <row r="193" spans="2:4" ht="15.95" customHeight="1" x14ac:dyDescent="0.25">
      <c r="B193" s="288"/>
      <c r="C193" s="289" t="s">
        <v>952</v>
      </c>
      <c r="D193" s="558" t="s">
        <v>953</v>
      </c>
    </row>
    <row r="194" spans="2:4" ht="15.95" customHeight="1" x14ac:dyDescent="0.25">
      <c r="B194" s="286"/>
      <c r="C194" s="287" t="s">
        <v>954</v>
      </c>
      <c r="D194" s="559" t="s">
        <v>955</v>
      </c>
    </row>
    <row r="195" spans="2:4" ht="15.95" customHeight="1" x14ac:dyDescent="0.25">
      <c r="B195" s="288"/>
      <c r="C195" s="289" t="s">
        <v>956</v>
      </c>
      <c r="D195" s="558" t="s">
        <v>231</v>
      </c>
    </row>
    <row r="196" spans="2:4" ht="15.95" customHeight="1" x14ac:dyDescent="0.25">
      <c r="B196" s="286"/>
      <c r="C196" s="287" t="s">
        <v>957</v>
      </c>
      <c r="D196" s="559" t="s">
        <v>958</v>
      </c>
    </row>
    <row r="197" spans="2:4" ht="15.95" customHeight="1" x14ac:dyDescent="0.25">
      <c r="B197" s="288"/>
      <c r="C197" s="289" t="s">
        <v>959</v>
      </c>
      <c r="D197" s="558" t="s">
        <v>960</v>
      </c>
    </row>
    <row r="198" spans="2:4" ht="15.95" customHeight="1" x14ac:dyDescent="0.25">
      <c r="B198" s="286"/>
      <c r="C198" s="287" t="s">
        <v>961</v>
      </c>
      <c r="D198" s="559" t="s">
        <v>962</v>
      </c>
    </row>
    <row r="199" spans="2:4" ht="15.95" customHeight="1" x14ac:dyDescent="0.25">
      <c r="B199" s="288"/>
      <c r="C199" s="289" t="s">
        <v>963</v>
      </c>
      <c r="D199" s="558" t="s">
        <v>964</v>
      </c>
    </row>
    <row r="200" spans="2:4" ht="15.95" customHeight="1" x14ac:dyDescent="0.25">
      <c r="B200" s="286"/>
      <c r="C200" s="287" t="s">
        <v>965</v>
      </c>
      <c r="D200" s="559" t="s">
        <v>966</v>
      </c>
    </row>
    <row r="201" spans="2:4" ht="15.95" customHeight="1" x14ac:dyDescent="0.25">
      <c r="B201" s="288"/>
      <c r="C201" s="289" t="s">
        <v>967</v>
      </c>
      <c r="D201" s="558" t="s">
        <v>968</v>
      </c>
    </row>
    <row r="202" spans="2:4" ht="15.95" customHeight="1" x14ac:dyDescent="0.25">
      <c r="B202" s="286"/>
      <c r="C202" s="287" t="s">
        <v>969</v>
      </c>
      <c r="D202" s="559" t="s">
        <v>646</v>
      </c>
    </row>
    <row r="203" spans="2:4" ht="15.95" customHeight="1" x14ac:dyDescent="0.25">
      <c r="B203" s="288"/>
      <c r="C203" s="289" t="s">
        <v>970</v>
      </c>
      <c r="D203" s="558" t="s">
        <v>971</v>
      </c>
    </row>
    <row r="204" spans="2:4" ht="15.95" customHeight="1" x14ac:dyDescent="0.25">
      <c r="B204" s="286"/>
      <c r="C204" s="287" t="s">
        <v>972</v>
      </c>
      <c r="D204" s="559" t="s">
        <v>973</v>
      </c>
    </row>
    <row r="205" spans="2:4" ht="15.95" customHeight="1" x14ac:dyDescent="0.25">
      <c r="B205" s="288"/>
      <c r="C205" s="289" t="s">
        <v>974</v>
      </c>
      <c r="D205" s="558" t="s">
        <v>975</v>
      </c>
    </row>
    <row r="206" spans="2:4" ht="15.95" customHeight="1" x14ac:dyDescent="0.25">
      <c r="B206" s="286"/>
      <c r="C206" s="287" t="s">
        <v>976</v>
      </c>
      <c r="D206" s="559" t="s">
        <v>977</v>
      </c>
    </row>
    <row r="207" spans="2:4" ht="15.95" customHeight="1" x14ac:dyDescent="0.25">
      <c r="B207" s="288"/>
      <c r="C207" s="289" t="s">
        <v>978</v>
      </c>
      <c r="D207" s="558" t="s">
        <v>979</v>
      </c>
    </row>
    <row r="208" spans="2:4" ht="15.95" customHeight="1" x14ac:dyDescent="0.25">
      <c r="B208" s="286"/>
      <c r="C208" s="287" t="s">
        <v>980</v>
      </c>
      <c r="D208" s="559" t="s">
        <v>981</v>
      </c>
    </row>
    <row r="209" spans="2:4" ht="15.95" customHeight="1" x14ac:dyDescent="0.25">
      <c r="B209" s="288"/>
      <c r="C209" s="289" t="s">
        <v>982</v>
      </c>
      <c r="D209" s="558" t="s">
        <v>983</v>
      </c>
    </row>
    <row r="210" spans="2:4" ht="15.95" customHeight="1" x14ac:dyDescent="0.25">
      <c r="B210" s="286"/>
      <c r="C210" s="287" t="s">
        <v>984</v>
      </c>
      <c r="D210" s="559" t="s">
        <v>985</v>
      </c>
    </row>
    <row r="211" spans="2:4" ht="15.95" customHeight="1" x14ac:dyDescent="0.25">
      <c r="B211" s="288"/>
      <c r="C211" s="289" t="s">
        <v>986</v>
      </c>
      <c r="D211" s="560" t="s">
        <v>3</v>
      </c>
    </row>
    <row r="212" spans="2:4" ht="15.95" customHeight="1" x14ac:dyDescent="0.25">
      <c r="B212" s="286"/>
      <c r="C212" s="287" t="s">
        <v>987</v>
      </c>
      <c r="D212" s="559" t="s">
        <v>988</v>
      </c>
    </row>
    <row r="213" spans="2:4" ht="15.95" customHeight="1" x14ac:dyDescent="0.25">
      <c r="B213" s="288"/>
      <c r="C213" s="289" t="s">
        <v>989</v>
      </c>
      <c r="D213" s="558" t="s">
        <v>990</v>
      </c>
    </row>
    <row r="214" spans="2:4" ht="15.95" customHeight="1" x14ac:dyDescent="0.25">
      <c r="B214" s="286"/>
      <c r="C214" s="287" t="s">
        <v>991</v>
      </c>
      <c r="D214" s="557" t="s">
        <v>3</v>
      </c>
    </row>
    <row r="215" spans="2:4" ht="15.95" customHeight="1" x14ac:dyDescent="0.25">
      <c r="B215" s="288"/>
      <c r="C215" s="289" t="s">
        <v>992</v>
      </c>
      <c r="D215" s="558" t="s">
        <v>993</v>
      </c>
    </row>
    <row r="216" spans="2:4" ht="15.95" customHeight="1" x14ac:dyDescent="0.25">
      <c r="B216" s="286"/>
      <c r="C216" s="287" t="s">
        <v>994</v>
      </c>
      <c r="D216" s="559" t="s">
        <v>995</v>
      </c>
    </row>
    <row r="217" spans="2:4" ht="15.95" customHeight="1" x14ac:dyDescent="0.25">
      <c r="B217" s="288"/>
      <c r="C217" s="289" t="s">
        <v>996</v>
      </c>
      <c r="D217" s="558" t="s">
        <v>997</v>
      </c>
    </row>
    <row r="218" spans="2:4" ht="15.95" customHeight="1" x14ac:dyDescent="0.25">
      <c r="B218" s="286"/>
      <c r="C218" s="287" t="s">
        <v>998</v>
      </c>
      <c r="D218" s="559" t="s">
        <v>999</v>
      </c>
    </row>
    <row r="219" spans="2:4" ht="15.95" customHeight="1" x14ac:dyDescent="0.25">
      <c r="B219" s="288"/>
      <c r="C219" s="289" t="s">
        <v>1000</v>
      </c>
      <c r="D219" s="558" t="s">
        <v>1001</v>
      </c>
    </row>
    <row r="220" spans="2:4" ht="15.95" customHeight="1" x14ac:dyDescent="0.25">
      <c r="B220" s="286"/>
      <c r="C220" s="287" t="s">
        <v>1002</v>
      </c>
      <c r="D220" s="557" t="s">
        <v>3</v>
      </c>
    </row>
    <row r="221" spans="2:4" ht="15.95" customHeight="1" x14ac:dyDescent="0.25">
      <c r="B221" s="288"/>
      <c r="C221" s="289" t="s">
        <v>1003</v>
      </c>
      <c r="D221" s="558" t="s">
        <v>1004</v>
      </c>
    </row>
    <row r="222" spans="2:4" ht="15.95" customHeight="1" x14ac:dyDescent="0.25">
      <c r="B222" s="286"/>
      <c r="C222" s="287" t="s">
        <v>1005</v>
      </c>
      <c r="D222" s="559" t="s">
        <v>1006</v>
      </c>
    </row>
    <row r="223" spans="2:4" ht="15.95" customHeight="1" x14ac:dyDescent="0.25">
      <c r="B223" s="288"/>
      <c r="C223" s="289" t="s">
        <v>1007</v>
      </c>
      <c r="D223" s="558" t="s">
        <v>1008</v>
      </c>
    </row>
    <row r="224" spans="2:4" ht="15.95" customHeight="1" x14ac:dyDescent="0.25">
      <c r="B224" s="286"/>
      <c r="C224" s="287" t="s">
        <v>1009</v>
      </c>
      <c r="D224" s="559" t="s">
        <v>1010</v>
      </c>
    </row>
    <row r="225" spans="2:4" ht="15.95" customHeight="1" x14ac:dyDescent="0.25">
      <c r="B225" s="288"/>
      <c r="C225" s="289" t="s">
        <v>1011</v>
      </c>
      <c r="D225" s="558" t="s">
        <v>1012</v>
      </c>
    </row>
    <row r="226" spans="2:4" ht="15.95" customHeight="1" x14ac:dyDescent="0.25">
      <c r="B226" s="286"/>
      <c r="C226" s="287" t="s">
        <v>1013</v>
      </c>
      <c r="D226" s="559" t="s">
        <v>1014</v>
      </c>
    </row>
    <row r="227" spans="2:4" ht="15.95" customHeight="1" x14ac:dyDescent="0.25">
      <c r="B227" s="288"/>
      <c r="C227" s="289" t="s">
        <v>1015</v>
      </c>
      <c r="D227" s="558" t="s">
        <v>1016</v>
      </c>
    </row>
    <row r="228" spans="2:4" ht="15.95" customHeight="1" x14ac:dyDescent="0.25">
      <c r="B228" s="286"/>
      <c r="C228" s="287" t="s">
        <v>1017</v>
      </c>
      <c r="D228" s="559" t="s">
        <v>1018</v>
      </c>
    </row>
    <row r="229" spans="2:4" ht="15.95" customHeight="1" x14ac:dyDescent="0.25">
      <c r="B229" s="288"/>
      <c r="C229" s="289" t="s">
        <v>1019</v>
      </c>
      <c r="D229" s="558" t="s">
        <v>1020</v>
      </c>
    </row>
    <row r="230" spans="2:4" ht="15.95" customHeight="1" x14ac:dyDescent="0.25">
      <c r="B230" s="286"/>
      <c r="C230" s="287" t="s">
        <v>1021</v>
      </c>
      <c r="D230" s="559" t="s">
        <v>1022</v>
      </c>
    </row>
    <row r="231" spans="2:4" ht="15.95" customHeight="1" x14ac:dyDescent="0.25">
      <c r="B231" s="288"/>
      <c r="C231" s="289" t="s">
        <v>1023</v>
      </c>
      <c r="D231" s="558" t="s">
        <v>1024</v>
      </c>
    </row>
    <row r="232" spans="2:4" ht="15.95" customHeight="1" x14ac:dyDescent="0.25">
      <c r="B232" s="286"/>
      <c r="C232" s="287" t="s">
        <v>1025</v>
      </c>
      <c r="D232" s="559" t="s">
        <v>1026</v>
      </c>
    </row>
    <row r="233" spans="2:4" ht="15.95" customHeight="1" x14ac:dyDescent="0.25">
      <c r="B233" s="288"/>
      <c r="C233" s="289" t="s">
        <v>1027</v>
      </c>
      <c r="D233" s="558" t="s">
        <v>1028</v>
      </c>
    </row>
    <row r="234" spans="2:4" ht="15.95" customHeight="1" x14ac:dyDescent="0.25">
      <c r="B234" s="286"/>
      <c r="C234" s="287" t="s">
        <v>1029</v>
      </c>
      <c r="D234" s="559" t="s">
        <v>1030</v>
      </c>
    </row>
    <row r="235" spans="2:4" ht="15.95" customHeight="1" x14ac:dyDescent="0.25">
      <c r="B235" s="288"/>
      <c r="C235" s="289" t="s">
        <v>1031</v>
      </c>
      <c r="D235" s="558" t="s">
        <v>1032</v>
      </c>
    </row>
    <row r="236" spans="2:4" ht="15.95" customHeight="1" x14ac:dyDescent="0.25">
      <c r="B236" s="286"/>
      <c r="C236" s="287" t="s">
        <v>1033</v>
      </c>
      <c r="D236" s="559" t="s">
        <v>1034</v>
      </c>
    </row>
    <row r="237" spans="2:4" ht="15.95" customHeight="1" x14ac:dyDescent="0.25">
      <c r="B237" s="288"/>
      <c r="C237" s="289" t="s">
        <v>1035</v>
      </c>
      <c r="D237" s="558" t="s">
        <v>1036</v>
      </c>
    </row>
    <row r="238" spans="2:4" ht="15.95" customHeight="1" x14ac:dyDescent="0.25">
      <c r="B238" s="286"/>
      <c r="C238" s="287" t="s">
        <v>1037</v>
      </c>
      <c r="D238" s="559" t="s">
        <v>1038</v>
      </c>
    </row>
    <row r="239" spans="2:4" ht="15.95" customHeight="1" x14ac:dyDescent="0.25">
      <c r="B239" s="288"/>
      <c r="C239" s="289" t="s">
        <v>1039</v>
      </c>
      <c r="D239" s="558" t="s">
        <v>1040</v>
      </c>
    </row>
    <row r="240" spans="2:4" ht="15.95" customHeight="1" x14ac:dyDescent="0.25">
      <c r="B240" s="286"/>
      <c r="C240" s="287" t="s">
        <v>1041</v>
      </c>
      <c r="D240" s="559" t="s">
        <v>1042</v>
      </c>
    </row>
    <row r="241" spans="2:4" ht="15.95" customHeight="1" x14ac:dyDescent="0.25">
      <c r="B241" s="288"/>
      <c r="C241" s="289" t="s">
        <v>1043</v>
      </c>
      <c r="D241" s="558" t="s">
        <v>1044</v>
      </c>
    </row>
    <row r="242" spans="2:4" ht="15.95" customHeight="1" x14ac:dyDescent="0.25">
      <c r="B242" s="286"/>
      <c r="C242" s="287" t="s">
        <v>1045</v>
      </c>
      <c r="D242" s="559" t="s">
        <v>1046</v>
      </c>
    </row>
    <row r="243" spans="2:4" ht="15.95" customHeight="1" x14ac:dyDescent="0.25">
      <c r="B243" s="288"/>
      <c r="C243" s="289" t="s">
        <v>1047</v>
      </c>
      <c r="D243" s="558" t="s">
        <v>1048</v>
      </c>
    </row>
    <row r="244" spans="2:4" ht="15.95" customHeight="1" x14ac:dyDescent="0.25">
      <c r="B244" s="286"/>
      <c r="C244" s="287" t="s">
        <v>1049</v>
      </c>
      <c r="D244" s="559" t="s">
        <v>1050</v>
      </c>
    </row>
    <row r="245" spans="2:4" ht="15.95" customHeight="1" x14ac:dyDescent="0.25">
      <c r="B245" s="288"/>
      <c r="C245" s="289" t="s">
        <v>1051</v>
      </c>
      <c r="D245" s="558" t="s">
        <v>1052</v>
      </c>
    </row>
    <row r="246" spans="2:4" ht="15.95" customHeight="1" x14ac:dyDescent="0.25">
      <c r="B246" s="286"/>
      <c r="C246" s="287" t="s">
        <v>1053</v>
      </c>
      <c r="D246" s="559" t="s">
        <v>1054</v>
      </c>
    </row>
    <row r="247" spans="2:4" ht="15.95" customHeight="1" x14ac:dyDescent="0.25">
      <c r="B247" s="288"/>
      <c r="C247" s="289" t="s">
        <v>1055</v>
      </c>
      <c r="D247" s="558" t="s">
        <v>1056</v>
      </c>
    </row>
    <row r="248" spans="2:4" ht="15.95" customHeight="1" x14ac:dyDescent="0.25">
      <c r="B248" s="286"/>
      <c r="C248" s="287" t="s">
        <v>1057</v>
      </c>
      <c r="D248" s="559" t="s">
        <v>1058</v>
      </c>
    </row>
    <row r="249" spans="2:4" ht="15.95" customHeight="1" x14ac:dyDescent="0.25">
      <c r="B249" s="288"/>
      <c r="C249" s="289" t="s">
        <v>1059</v>
      </c>
      <c r="D249" s="558" t="s">
        <v>1060</v>
      </c>
    </row>
    <row r="250" spans="2:4" ht="15.95" customHeight="1" x14ac:dyDescent="0.25">
      <c r="B250" s="286"/>
      <c r="C250" s="287" t="s">
        <v>1061</v>
      </c>
      <c r="D250" s="559" t="s">
        <v>1062</v>
      </c>
    </row>
    <row r="251" spans="2:4" ht="15.95" customHeight="1" x14ac:dyDescent="0.25">
      <c r="B251" s="288"/>
      <c r="C251" s="289" t="s">
        <v>1063</v>
      </c>
      <c r="D251" s="558" t="s">
        <v>1064</v>
      </c>
    </row>
    <row r="252" spans="2:4" ht="15.95" customHeight="1" x14ac:dyDescent="0.25">
      <c r="B252" s="286"/>
      <c r="C252" s="287" t="s">
        <v>1065</v>
      </c>
      <c r="D252" s="559" t="s">
        <v>1066</v>
      </c>
    </row>
    <row r="253" spans="2:4" ht="15.95" customHeight="1" x14ac:dyDescent="0.25">
      <c r="B253" s="288"/>
      <c r="C253" s="289" t="s">
        <v>1067</v>
      </c>
      <c r="D253" s="558" t="s">
        <v>713</v>
      </c>
    </row>
    <row r="254" spans="2:4" ht="15.95" customHeight="1" x14ac:dyDescent="0.25">
      <c r="B254" s="286"/>
      <c r="C254" s="287" t="s">
        <v>1068</v>
      </c>
      <c r="D254" s="559" t="s">
        <v>1069</v>
      </c>
    </row>
    <row r="255" spans="2:4" ht="15.95" customHeight="1" x14ac:dyDescent="0.25">
      <c r="B255" s="288"/>
      <c r="C255" s="289" t="s">
        <v>1070</v>
      </c>
      <c r="D255" s="558" t="s">
        <v>1071</v>
      </c>
    </row>
    <row r="256" spans="2:4" ht="15.95" customHeight="1" x14ac:dyDescent="0.25">
      <c r="B256" s="286"/>
      <c r="C256" s="287" t="s">
        <v>1072</v>
      </c>
      <c r="D256" s="559" t="s">
        <v>1073</v>
      </c>
    </row>
  </sheetData>
  <sheetProtection algorithmName="SHA-512" hashValue="fi8OIxj32Eh8UkhsP8hyYhsmAT1VlxqVtT9UNqqPAOeyh282oziEX6P9jBs2/SzUVLIXF97kzXeitKePpLRoaA==" saltValue="ZlPkOVu6TJO9VsRhqUOL+A==" spinCount="100000" sheet="1" objects="1" scenarios="1"/>
  <mergeCells count="3">
    <mergeCell ref="B5:C5"/>
    <mergeCell ref="B2:F2"/>
    <mergeCell ref="B3:G3"/>
  </mergeCells>
  <hyperlinks>
    <hyperlink ref="A3:C3" location="Inhaltsverzeichnis!A1" display="zurück zum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2578125" defaultRowHeight="15" x14ac:dyDescent="0.25"/>
  <cols>
    <col min="1" max="1" width="5.5703125" customWidth="1"/>
    <col min="2" max="2" width="10.42578125" customWidth="1"/>
    <col min="3" max="3" width="9.5703125" customWidth="1"/>
    <col min="4" max="4" width="12.7109375" customWidth="1"/>
    <col min="5" max="5" width="11.5703125" customWidth="1"/>
    <col min="6" max="6" width="10.42578125" customWidth="1"/>
    <col min="7" max="7" width="9.42578125" customWidth="1"/>
    <col min="8" max="8" width="9.85546875" customWidth="1"/>
    <col min="9" max="9" width="13.28515625" customWidth="1"/>
  </cols>
  <sheetData>
    <row r="1" spans="1:13" ht="8.25" customHeight="1" x14ac:dyDescent="0.25"/>
    <row r="2" spans="1:13" ht="45.75" customHeight="1" x14ac:dyDescent="0.25">
      <c r="B2" s="688" t="s">
        <v>1926</v>
      </c>
      <c r="C2" s="688"/>
      <c r="D2" s="688"/>
      <c r="E2" s="688"/>
      <c r="F2" s="688"/>
    </row>
    <row r="3" spans="1:13" s="3" customFormat="1" ht="20.100000000000001" customHeight="1" x14ac:dyDescent="0.2">
      <c r="A3" s="4"/>
      <c r="B3" s="1040" t="s">
        <v>1466</v>
      </c>
      <c r="C3" s="1040"/>
      <c r="D3" s="1040"/>
      <c r="E3" s="1040"/>
      <c r="F3" s="1040"/>
      <c r="G3" s="1040"/>
      <c r="H3" s="38"/>
      <c r="I3" s="38"/>
      <c r="J3" s="38"/>
      <c r="K3" s="524"/>
      <c r="L3" s="524"/>
      <c r="M3" s="524"/>
    </row>
    <row r="4" spans="1:13" ht="20.25" customHeight="1" thickBot="1" x14ac:dyDescent="0.3"/>
    <row r="5" spans="1:13" ht="15.95" customHeight="1" thickBot="1" x14ac:dyDescent="0.3">
      <c r="B5" s="2074" t="s">
        <v>1151</v>
      </c>
      <c r="C5" s="2075"/>
      <c r="D5" s="2075"/>
      <c r="E5" s="2075"/>
      <c r="F5" s="2075"/>
      <c r="G5" s="2075"/>
      <c r="H5" s="2075"/>
      <c r="I5" s="2076"/>
    </row>
    <row r="6" spans="1:13" ht="15.95" customHeight="1" x14ac:dyDescent="0.25">
      <c r="B6" s="2077" t="s">
        <v>343</v>
      </c>
      <c r="C6" s="2077"/>
      <c r="D6" s="2077"/>
      <c r="E6" s="2077"/>
      <c r="F6" s="2077"/>
      <c r="G6" s="2077"/>
      <c r="H6" s="2077"/>
      <c r="I6" s="136" t="s">
        <v>29</v>
      </c>
    </row>
    <row r="7" spans="1:13" ht="15.95" customHeight="1" x14ac:dyDescent="0.25">
      <c r="B7" s="2078"/>
      <c r="C7" s="2079" t="s">
        <v>344</v>
      </c>
      <c r="D7" s="2080"/>
      <c r="E7" s="2080"/>
      <c r="F7" s="2080"/>
      <c r="G7" s="2080"/>
      <c r="H7" s="2080"/>
      <c r="I7" s="137" t="s">
        <v>347</v>
      </c>
    </row>
    <row r="8" spans="1:13" ht="15.95" customHeight="1" x14ac:dyDescent="0.25">
      <c r="B8" s="2078"/>
      <c r="C8" s="2079" t="s">
        <v>345</v>
      </c>
      <c r="D8" s="2080"/>
      <c r="E8" s="2080"/>
      <c r="F8" s="2080"/>
      <c r="G8" s="2080"/>
      <c r="H8" s="2080"/>
      <c r="I8" s="137" t="s">
        <v>348</v>
      </c>
    </row>
    <row r="9" spans="1:13" ht="15.95" customHeight="1" x14ac:dyDescent="0.25">
      <c r="B9" s="2078"/>
      <c r="C9" s="2079" t="s">
        <v>346</v>
      </c>
      <c r="D9" s="2080"/>
      <c r="E9" s="2080"/>
      <c r="F9" s="2080"/>
      <c r="G9" s="2080"/>
      <c r="H9" s="2080"/>
      <c r="I9" s="137" t="s">
        <v>349</v>
      </c>
    </row>
    <row r="10" spans="1:13" ht="15.95" customHeight="1" x14ac:dyDescent="0.25">
      <c r="B10" s="2078"/>
      <c r="C10" s="2079" t="s">
        <v>350</v>
      </c>
      <c r="D10" s="2079"/>
      <c r="E10" s="2079"/>
      <c r="F10" s="2079"/>
      <c r="G10" s="2079"/>
      <c r="H10" s="2079"/>
      <c r="I10" s="137"/>
    </row>
    <row r="11" spans="1:13" ht="15.95" customHeight="1" x14ac:dyDescent="0.25">
      <c r="B11" s="2078"/>
      <c r="C11" s="2079" t="s">
        <v>1150</v>
      </c>
      <c r="D11" s="2080"/>
      <c r="E11" s="2080"/>
      <c r="F11" s="2080"/>
      <c r="G11" s="2080"/>
      <c r="H11" s="2080"/>
      <c r="I11" s="137" t="s">
        <v>47</v>
      </c>
    </row>
    <row r="12" spans="1:13" ht="15.95" customHeight="1" x14ac:dyDescent="0.25">
      <c r="B12" s="2084" t="s">
        <v>351</v>
      </c>
      <c r="C12" s="2085"/>
      <c r="D12" s="2085"/>
      <c r="E12" s="2085"/>
      <c r="F12" s="2085"/>
      <c r="G12" s="2085"/>
      <c r="H12" s="2086"/>
      <c r="I12" s="137" t="s">
        <v>354</v>
      </c>
    </row>
    <row r="13" spans="1:13" ht="15.95" customHeight="1" x14ac:dyDescent="0.25">
      <c r="B13" s="2084" t="s">
        <v>352</v>
      </c>
      <c r="C13" s="2085"/>
      <c r="D13" s="2085"/>
      <c r="E13" s="2085"/>
      <c r="F13" s="2085"/>
      <c r="G13" s="2085"/>
      <c r="H13" s="2086"/>
      <c r="I13" s="137" t="s">
        <v>355</v>
      </c>
    </row>
    <row r="14" spans="1:13" ht="15.95" customHeight="1" x14ac:dyDescent="0.25">
      <c r="B14" s="2084" t="s">
        <v>353</v>
      </c>
      <c r="C14" s="2085"/>
      <c r="D14" s="2085"/>
      <c r="E14" s="2085"/>
      <c r="F14" s="2085"/>
      <c r="G14" s="2085"/>
      <c r="H14" s="2086"/>
      <c r="I14" s="137" t="s">
        <v>356</v>
      </c>
    </row>
    <row r="15" spans="1:13" ht="15.95" customHeight="1" x14ac:dyDescent="0.25">
      <c r="B15" s="2084" t="s">
        <v>357</v>
      </c>
      <c r="C15" s="2085"/>
      <c r="D15" s="2085"/>
      <c r="E15" s="2085"/>
      <c r="F15" s="2085"/>
      <c r="G15" s="2085"/>
      <c r="H15" s="2086"/>
      <c r="I15" s="137" t="s">
        <v>31</v>
      </c>
    </row>
    <row r="16" spans="1:13" ht="15.95" customHeight="1" x14ac:dyDescent="0.25">
      <c r="B16" s="2081" t="s">
        <v>358</v>
      </c>
      <c r="C16" s="2082"/>
      <c r="D16" s="2082"/>
      <c r="E16" s="2082"/>
      <c r="F16" s="2082"/>
      <c r="G16" s="2082"/>
      <c r="H16" s="2083"/>
      <c r="I16" s="137"/>
    </row>
    <row r="17" spans="2:9" ht="15.95" customHeight="1" x14ac:dyDescent="0.25">
      <c r="B17" s="2096"/>
      <c r="C17" s="2081" t="s">
        <v>369</v>
      </c>
      <c r="D17" s="2082"/>
      <c r="E17" s="2082"/>
      <c r="F17" s="2082"/>
      <c r="G17" s="2082"/>
      <c r="H17" s="2083"/>
      <c r="I17" s="137" t="s">
        <v>359</v>
      </c>
    </row>
    <row r="18" spans="2:9" ht="15.95" customHeight="1" x14ac:dyDescent="0.25">
      <c r="B18" s="2097"/>
      <c r="C18" s="2081" t="s">
        <v>370</v>
      </c>
      <c r="D18" s="2082"/>
      <c r="E18" s="2082"/>
      <c r="F18" s="2082"/>
      <c r="G18" s="2082"/>
      <c r="H18" s="2083"/>
      <c r="I18" s="137" t="s">
        <v>27</v>
      </c>
    </row>
    <row r="19" spans="2:9" ht="15.95" customHeight="1" x14ac:dyDescent="0.25">
      <c r="B19" s="2098"/>
      <c r="C19" s="2081" t="s">
        <v>371</v>
      </c>
      <c r="D19" s="2082"/>
      <c r="E19" s="2082"/>
      <c r="F19" s="2082"/>
      <c r="G19" s="2082"/>
      <c r="H19" s="2083"/>
      <c r="I19" s="137" t="s">
        <v>360</v>
      </c>
    </row>
    <row r="20" spans="2:9" ht="15.95" customHeight="1" x14ac:dyDescent="0.25">
      <c r="B20" s="2084" t="s">
        <v>361</v>
      </c>
      <c r="C20" s="2085"/>
      <c r="D20" s="2085"/>
      <c r="E20" s="2085"/>
      <c r="F20" s="2085"/>
      <c r="G20" s="2085"/>
      <c r="H20" s="2086"/>
      <c r="I20" s="137" t="s">
        <v>362</v>
      </c>
    </row>
    <row r="21" spans="2:9" ht="15.95" customHeight="1" x14ac:dyDescent="0.25">
      <c r="B21" s="2093"/>
      <c r="C21" s="2081" t="s">
        <v>372</v>
      </c>
      <c r="D21" s="2082"/>
      <c r="E21" s="2082"/>
      <c r="F21" s="2082"/>
      <c r="G21" s="2082"/>
      <c r="H21" s="2083"/>
      <c r="I21" s="137"/>
    </row>
    <row r="22" spans="2:9" ht="15.95" customHeight="1" x14ac:dyDescent="0.25">
      <c r="B22" s="2094"/>
      <c r="C22" s="2081" t="s">
        <v>373</v>
      </c>
      <c r="D22" s="2082"/>
      <c r="E22" s="2082"/>
      <c r="F22" s="2082"/>
      <c r="G22" s="2082"/>
      <c r="H22" s="2083"/>
      <c r="I22" s="137"/>
    </row>
    <row r="23" spans="2:9" ht="15.95" customHeight="1" x14ac:dyDescent="0.25">
      <c r="B23" s="2094"/>
      <c r="C23" s="2081" t="s">
        <v>374</v>
      </c>
      <c r="D23" s="2082"/>
      <c r="E23" s="2082"/>
      <c r="F23" s="2082"/>
      <c r="G23" s="2082"/>
      <c r="H23" s="2083"/>
      <c r="I23" s="137" t="s">
        <v>363</v>
      </c>
    </row>
    <row r="24" spans="2:9" ht="15.95" customHeight="1" x14ac:dyDescent="0.25">
      <c r="B24" s="2095"/>
      <c r="C24" s="2081" t="s">
        <v>375</v>
      </c>
      <c r="D24" s="2082"/>
      <c r="E24" s="2082"/>
      <c r="F24" s="2082"/>
      <c r="G24" s="2082"/>
      <c r="H24" s="2083"/>
      <c r="I24" s="137" t="s">
        <v>364</v>
      </c>
    </row>
    <row r="25" spans="2:9" ht="15.95" customHeight="1" x14ac:dyDescent="0.25">
      <c r="B25" s="2084" t="s">
        <v>365</v>
      </c>
      <c r="C25" s="2085"/>
      <c r="D25" s="2085"/>
      <c r="E25" s="2085"/>
      <c r="F25" s="2085"/>
      <c r="G25" s="2085"/>
      <c r="H25" s="2086"/>
      <c r="I25" s="137" t="s">
        <v>30</v>
      </c>
    </row>
    <row r="26" spans="2:9" ht="15.95" customHeight="1" x14ac:dyDescent="0.25">
      <c r="B26" s="2084" t="s">
        <v>366</v>
      </c>
      <c r="C26" s="2085"/>
      <c r="D26" s="2085"/>
      <c r="E26" s="2085"/>
      <c r="F26" s="2085"/>
      <c r="G26" s="2085"/>
      <c r="H26" s="2086"/>
      <c r="I26" s="137" t="s">
        <v>376</v>
      </c>
    </row>
    <row r="27" spans="2:9" ht="15.95" customHeight="1" x14ac:dyDescent="0.25">
      <c r="B27" s="2081" t="s">
        <v>367</v>
      </c>
      <c r="C27" s="2082"/>
      <c r="D27" s="2082"/>
      <c r="E27" s="2082"/>
      <c r="F27" s="2082"/>
      <c r="G27" s="2082"/>
      <c r="H27" s="2083"/>
      <c r="I27" s="137" t="s">
        <v>26</v>
      </c>
    </row>
    <row r="28" spans="2:9" ht="15.95" customHeight="1" x14ac:dyDescent="0.25">
      <c r="B28" s="2084" t="s">
        <v>368</v>
      </c>
      <c r="C28" s="2085"/>
      <c r="D28" s="2085"/>
      <c r="E28" s="2085"/>
      <c r="F28" s="2085"/>
      <c r="G28" s="2085"/>
      <c r="H28" s="2086"/>
      <c r="I28" s="137" t="s">
        <v>377</v>
      </c>
    </row>
    <row r="29" spans="2:9" ht="15.95" customHeight="1" x14ac:dyDescent="0.25">
      <c r="B29" s="2090"/>
      <c r="C29" s="2079" t="s">
        <v>378</v>
      </c>
      <c r="D29" s="2079"/>
      <c r="E29" s="2079"/>
      <c r="F29" s="2079"/>
      <c r="G29" s="2079"/>
      <c r="H29" s="2079"/>
      <c r="I29" s="137"/>
    </row>
    <row r="30" spans="2:9" ht="15.95" customHeight="1" x14ac:dyDescent="0.25">
      <c r="B30" s="2091"/>
      <c r="C30" s="2092"/>
      <c r="D30" s="2079" t="s">
        <v>395</v>
      </c>
      <c r="E30" s="2079"/>
      <c r="F30" s="2079"/>
      <c r="G30" s="2079"/>
      <c r="H30" s="2079"/>
      <c r="I30" s="137" t="s">
        <v>380</v>
      </c>
    </row>
    <row r="31" spans="2:9" ht="15.95" customHeight="1" x14ac:dyDescent="0.25">
      <c r="B31" s="2091"/>
      <c r="C31" s="2092"/>
      <c r="D31" s="2079" t="s">
        <v>396</v>
      </c>
      <c r="E31" s="2079"/>
      <c r="F31" s="2079"/>
      <c r="G31" s="2079"/>
      <c r="H31" s="2079"/>
      <c r="I31" s="137" t="s">
        <v>34</v>
      </c>
    </row>
    <row r="32" spans="2:9" ht="15.95" customHeight="1" x14ac:dyDescent="0.25">
      <c r="B32" s="2091"/>
      <c r="C32" s="2092"/>
      <c r="D32" s="2079" t="s">
        <v>397</v>
      </c>
      <c r="E32" s="2079"/>
      <c r="F32" s="2079"/>
      <c r="G32" s="2079"/>
      <c r="H32" s="2079"/>
      <c r="I32" s="137" t="s">
        <v>33</v>
      </c>
    </row>
    <row r="33" spans="2:9" ht="15.95" customHeight="1" x14ac:dyDescent="0.25">
      <c r="B33" s="2091"/>
      <c r="C33" s="2092"/>
      <c r="D33" s="2079" t="s">
        <v>398</v>
      </c>
      <c r="E33" s="2079"/>
      <c r="F33" s="2079"/>
      <c r="G33" s="2079"/>
      <c r="H33" s="2079"/>
      <c r="I33" s="137" t="s">
        <v>28</v>
      </c>
    </row>
    <row r="34" spans="2:9" ht="15.95" customHeight="1" x14ac:dyDescent="0.25">
      <c r="B34" s="2090"/>
      <c r="C34" s="2087" t="s">
        <v>379</v>
      </c>
      <c r="D34" s="2088"/>
      <c r="E34" s="2088"/>
      <c r="F34" s="2088"/>
      <c r="G34" s="2088"/>
      <c r="H34" s="2089"/>
      <c r="I34" s="137"/>
    </row>
    <row r="35" spans="2:9" ht="15.95" customHeight="1" x14ac:dyDescent="0.25">
      <c r="B35" s="2084" t="s">
        <v>381</v>
      </c>
      <c r="C35" s="2085"/>
      <c r="D35" s="2085"/>
      <c r="E35" s="2085"/>
      <c r="F35" s="2085"/>
      <c r="G35" s="2085"/>
      <c r="H35" s="2086"/>
      <c r="I35" s="137" t="s">
        <v>387</v>
      </c>
    </row>
    <row r="36" spans="2:9" ht="15.95" customHeight="1" x14ac:dyDescent="0.25">
      <c r="B36" s="2084" t="s">
        <v>382</v>
      </c>
      <c r="C36" s="2085"/>
      <c r="D36" s="2085"/>
      <c r="E36" s="2085"/>
      <c r="F36" s="2085"/>
      <c r="G36" s="2085"/>
      <c r="H36" s="2086"/>
      <c r="I36" s="137" t="s">
        <v>388</v>
      </c>
    </row>
    <row r="37" spans="2:9" ht="15.95" customHeight="1" x14ac:dyDescent="0.25">
      <c r="B37" s="2081" t="s">
        <v>383</v>
      </c>
      <c r="C37" s="2082"/>
      <c r="D37" s="2082"/>
      <c r="E37" s="2082"/>
      <c r="F37" s="2082"/>
      <c r="G37" s="2082"/>
      <c r="H37" s="2083"/>
      <c r="I37" s="137" t="s">
        <v>389</v>
      </c>
    </row>
    <row r="38" spans="2:9" ht="15.95" customHeight="1" x14ac:dyDescent="0.25">
      <c r="B38" s="2084" t="s">
        <v>25</v>
      </c>
      <c r="C38" s="2085"/>
      <c r="D38" s="2085"/>
      <c r="E38" s="2085"/>
      <c r="F38" s="2085"/>
      <c r="G38" s="2085"/>
      <c r="H38" s="2086"/>
      <c r="I38" s="137" t="s">
        <v>390</v>
      </c>
    </row>
    <row r="39" spans="2:9" ht="15.95" customHeight="1" x14ac:dyDescent="0.25">
      <c r="B39" s="2084" t="s">
        <v>384</v>
      </c>
      <c r="C39" s="2085"/>
      <c r="D39" s="2085"/>
      <c r="E39" s="2085"/>
      <c r="F39" s="2085"/>
      <c r="G39" s="2085"/>
      <c r="H39" s="2086"/>
      <c r="I39" s="137" t="s">
        <v>391</v>
      </c>
    </row>
    <row r="40" spans="2:9" ht="15.95" customHeight="1" x14ac:dyDescent="0.25">
      <c r="B40" s="2084" t="s">
        <v>385</v>
      </c>
      <c r="C40" s="2085"/>
      <c r="D40" s="2085"/>
      <c r="E40" s="2085"/>
      <c r="F40" s="2085"/>
      <c r="G40" s="2085"/>
      <c r="H40" s="2086"/>
      <c r="I40" s="137" t="s">
        <v>392</v>
      </c>
    </row>
    <row r="41" spans="2:9" ht="15.95" customHeight="1" x14ac:dyDescent="0.25">
      <c r="B41" s="2081" t="s">
        <v>386</v>
      </c>
      <c r="C41" s="2082"/>
      <c r="D41" s="2082"/>
      <c r="E41" s="2082"/>
      <c r="F41" s="2082"/>
      <c r="G41" s="2082"/>
      <c r="H41" s="2083"/>
      <c r="I41" s="137" t="s">
        <v>393</v>
      </c>
    </row>
    <row r="42" spans="2:9" ht="15.95" customHeight="1" x14ac:dyDescent="0.25">
      <c r="B42" s="2084" t="s">
        <v>32</v>
      </c>
      <c r="C42" s="2085"/>
      <c r="D42" s="2085"/>
      <c r="E42" s="2085"/>
      <c r="F42" s="2085"/>
      <c r="G42" s="2085"/>
      <c r="H42" s="2086"/>
      <c r="I42" s="137" t="s">
        <v>394</v>
      </c>
    </row>
    <row r="43" spans="2:9" x14ac:dyDescent="0.25">
      <c r="B43" s="13"/>
      <c r="C43" s="13"/>
      <c r="D43" s="13"/>
      <c r="E43" s="13"/>
      <c r="F43" s="13"/>
      <c r="G43" s="13"/>
      <c r="H43" s="13"/>
      <c r="I43" s="13"/>
    </row>
    <row r="44" spans="2:9" x14ac:dyDescent="0.25">
      <c r="B44" s="13"/>
      <c r="C44" s="13"/>
      <c r="D44" s="13"/>
      <c r="E44" s="13"/>
      <c r="F44" s="13"/>
      <c r="G44" s="13"/>
      <c r="H44" s="13"/>
    </row>
    <row r="45" spans="2:9" x14ac:dyDescent="0.25">
      <c r="B45" s="13"/>
      <c r="C45" s="13"/>
      <c r="D45" s="13"/>
      <c r="E45" s="13"/>
      <c r="F45" s="13"/>
      <c r="G45" s="13"/>
      <c r="H45" s="13"/>
    </row>
    <row r="46" spans="2:9" x14ac:dyDescent="0.25">
      <c r="I46" s="13"/>
    </row>
    <row r="47" spans="2:9" x14ac:dyDescent="0.25">
      <c r="D47" s="13"/>
      <c r="E47" s="13"/>
      <c r="F47" s="13"/>
      <c r="G47" s="13"/>
      <c r="H47" s="13"/>
    </row>
  </sheetData>
  <sheetProtection password="CA09" sheet="1" objects="1" scenarios="1"/>
  <mergeCells count="45">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C19:H19"/>
    <mergeCell ref="B12:H12"/>
    <mergeCell ref="B13:H13"/>
    <mergeCell ref="B14:H14"/>
    <mergeCell ref="B15:H15"/>
    <mergeCell ref="B5:I5"/>
    <mergeCell ref="B6:H6"/>
    <mergeCell ref="B7:B11"/>
    <mergeCell ref="C7:H7"/>
    <mergeCell ref="C8:H8"/>
    <mergeCell ref="C9:H9"/>
    <mergeCell ref="C10:H10"/>
    <mergeCell ref="C11:H11"/>
  </mergeCells>
  <hyperlinks>
    <hyperlink ref="A3:C3" location="Inhaltsverzeichnis!A1" display="zurück zum Inhaltsverzeichnis" xr:uid="{00000000-0004-0000-33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AN53"/>
  <sheetViews>
    <sheetView showGridLines="0" workbookViewId="0">
      <pane ySplit="3" topLeftCell="A4" activePane="bottomLeft" state="frozen"/>
      <selection activeCell="F16" sqref="F16:G18"/>
      <selection pane="bottomLeft" activeCell="B3" sqref="B3:H3"/>
    </sheetView>
  </sheetViews>
  <sheetFormatPr baseColWidth="10" defaultColWidth="11.42578125" defaultRowHeight="15" x14ac:dyDescent="0.25"/>
  <cols>
    <col min="1" max="1" width="1.7109375" customWidth="1"/>
    <col min="2" max="2" width="3" customWidth="1"/>
    <col min="3" max="3" width="4.140625" customWidth="1"/>
    <col min="4" max="4" width="7.140625" customWidth="1"/>
    <col min="5" max="5" width="6.7109375" customWidth="1"/>
    <col min="6" max="7" width="6.140625" customWidth="1"/>
    <col min="8" max="8" width="8.28515625" customWidth="1"/>
    <col min="9" max="9" width="8" customWidth="1"/>
    <col min="10" max="10" width="7.7109375" customWidth="1"/>
    <col min="11" max="12" width="4.85546875" customWidth="1"/>
    <col min="13" max="13" width="6.85546875" style="27" customWidth="1"/>
    <col min="14" max="14" width="3.42578125" style="27" customWidth="1"/>
    <col min="15" max="15" width="3.7109375" style="27" customWidth="1"/>
    <col min="16" max="16" width="3.85546875" style="27" customWidth="1"/>
    <col min="17" max="17" width="4.85546875" style="27" customWidth="1"/>
    <col min="18" max="18" width="1.42578125" style="27" customWidth="1"/>
    <col min="19" max="19" width="4.85546875" style="27" customWidth="1"/>
    <col min="20" max="20" width="2.28515625" style="27" customWidth="1"/>
    <col min="21" max="21" width="1.140625" style="27" customWidth="1"/>
    <col min="22" max="22" width="6.42578125" style="27" customWidth="1"/>
    <col min="23" max="23" width="5.85546875" style="27" customWidth="1"/>
    <col min="24" max="24" width="6.5703125" style="27" customWidth="1"/>
    <col min="25" max="26" width="4.85546875" style="27" customWidth="1"/>
    <col min="27" max="27" width="7.42578125" style="27" customWidth="1"/>
    <col min="28" max="29" width="4.85546875" style="27" customWidth="1"/>
    <col min="30" max="30" width="4" style="27" customWidth="1"/>
    <col min="31" max="31" width="8" style="27" customWidth="1"/>
    <col min="32" max="32" width="6.28515625" style="27" customWidth="1"/>
    <col min="33" max="33" width="13.5703125" style="27" customWidth="1"/>
    <col min="34" max="36" width="4.85546875" style="27" customWidth="1"/>
    <col min="37" max="37" width="11.7109375" style="27" customWidth="1"/>
    <col min="38" max="38" width="6" style="27" customWidth="1"/>
    <col min="39" max="39" width="5.42578125" style="27" customWidth="1"/>
    <col min="40" max="40" width="7.85546875" style="27" customWidth="1"/>
    <col min="41" max="41" width="4.5703125" style="27" customWidth="1"/>
    <col min="42" max="81" width="3.7109375" style="27" customWidth="1"/>
    <col min="82" max="16384" width="11.42578125" style="27"/>
  </cols>
  <sheetData>
    <row r="1" spans="1:40" ht="4.1500000000000004" customHeight="1" x14ac:dyDescent="0.2">
      <c r="A1" s="51"/>
      <c r="B1" s="27"/>
      <c r="C1" s="27"/>
      <c r="D1" s="27"/>
      <c r="E1" s="27"/>
      <c r="F1" s="27"/>
      <c r="G1" s="27"/>
      <c r="H1" s="27"/>
      <c r="I1" s="27"/>
      <c r="J1" s="27"/>
      <c r="K1" s="27"/>
      <c r="L1" s="27"/>
    </row>
    <row r="2" spans="1:40" s="45" customFormat="1" ht="27.6" customHeight="1" x14ac:dyDescent="0.25">
      <c r="B2" s="684" t="s">
        <v>2956</v>
      </c>
      <c r="C2" s="684"/>
      <c r="D2" s="684"/>
      <c r="E2" s="684"/>
      <c r="F2" s="684"/>
      <c r="G2" s="684"/>
      <c r="H2" s="684"/>
      <c r="I2" s="684"/>
      <c r="J2" s="684"/>
      <c r="K2" s="684"/>
    </row>
    <row r="3" spans="1:40" s="3" customFormat="1" ht="18.600000000000001" customHeight="1" x14ac:dyDescent="0.2">
      <c r="A3" s="4"/>
      <c r="B3" s="710" t="s">
        <v>2883</v>
      </c>
      <c r="C3" s="710"/>
      <c r="D3" s="710"/>
      <c r="E3" s="710"/>
      <c r="F3" s="710"/>
      <c r="G3" s="710"/>
      <c r="H3" s="710"/>
      <c r="I3" s="38"/>
      <c r="J3" s="38"/>
      <c r="K3" s="47"/>
      <c r="L3" s="47"/>
      <c r="M3" s="47"/>
    </row>
    <row r="4" spans="1:40" ht="12" customHeight="1" x14ac:dyDescent="0.2">
      <c r="A4" s="27"/>
      <c r="B4" s="27"/>
      <c r="C4" s="27"/>
      <c r="D4" s="28"/>
      <c r="E4" s="27"/>
      <c r="F4" s="27"/>
      <c r="G4" s="27"/>
      <c r="H4" s="27"/>
      <c r="I4" s="27"/>
      <c r="J4" s="27"/>
      <c r="K4" s="27"/>
      <c r="L4" s="27"/>
    </row>
    <row r="5" spans="1:40" customFormat="1" ht="29.1" customHeight="1" x14ac:dyDescent="0.25">
      <c r="B5" s="892" t="s">
        <v>1522</v>
      </c>
      <c r="C5" s="893"/>
      <c r="D5" s="893"/>
      <c r="E5" s="893"/>
      <c r="F5" s="893"/>
      <c r="G5" s="893"/>
      <c r="H5" s="893"/>
      <c r="I5" s="893"/>
      <c r="J5" s="893"/>
      <c r="K5" s="893"/>
      <c r="L5" s="893"/>
      <c r="M5" s="894"/>
      <c r="N5" s="895" t="s">
        <v>1493</v>
      </c>
      <c r="O5" s="896"/>
      <c r="P5" s="896"/>
      <c r="Q5" s="896"/>
      <c r="R5" s="895" t="s">
        <v>1494</v>
      </c>
      <c r="S5" s="896"/>
      <c r="T5" s="896"/>
      <c r="U5" s="896"/>
      <c r="V5" s="897" t="s">
        <v>1495</v>
      </c>
      <c r="W5" s="898"/>
      <c r="X5" s="898"/>
      <c r="Y5" s="898"/>
      <c r="Z5" s="898"/>
      <c r="AA5" s="898"/>
      <c r="AB5" s="898"/>
      <c r="AC5" s="898"/>
      <c r="AD5" s="898"/>
      <c r="AE5" s="899"/>
    </row>
    <row r="6" spans="1:40" customFormat="1" ht="24.95" customHeight="1" x14ac:dyDescent="0.25">
      <c r="B6" s="913" t="s">
        <v>1496</v>
      </c>
      <c r="C6" s="914"/>
      <c r="D6" s="914"/>
      <c r="E6" s="914"/>
      <c r="F6" s="914"/>
      <c r="G6" s="914"/>
      <c r="H6" s="914"/>
      <c r="I6" s="914"/>
      <c r="J6" s="914"/>
      <c r="K6" s="914"/>
      <c r="L6" s="914"/>
      <c r="M6" s="915"/>
      <c r="N6" s="916"/>
      <c r="O6" s="917"/>
      <c r="P6" s="917"/>
      <c r="Q6" s="918"/>
      <c r="R6" s="919">
        <v>1234</v>
      </c>
      <c r="S6" s="920"/>
      <c r="T6" s="920"/>
      <c r="U6" s="920"/>
      <c r="V6" s="921"/>
      <c r="W6" s="922"/>
      <c r="X6" s="922"/>
      <c r="Y6" s="922"/>
      <c r="Z6" s="922"/>
      <c r="AA6" s="922"/>
      <c r="AB6" s="922"/>
      <c r="AC6" s="922"/>
      <c r="AD6" s="922"/>
      <c r="AE6" s="923"/>
    </row>
    <row r="7" spans="1:40" customFormat="1" ht="24.95" customHeight="1" x14ac:dyDescent="0.25">
      <c r="B7" s="913" t="s">
        <v>1497</v>
      </c>
      <c r="C7" s="914"/>
      <c r="D7" s="914"/>
      <c r="E7" s="914"/>
      <c r="F7" s="914"/>
      <c r="G7" s="914"/>
      <c r="H7" s="914"/>
      <c r="I7" s="914"/>
      <c r="J7" s="914"/>
      <c r="K7" s="914"/>
      <c r="L7" s="914"/>
      <c r="M7" s="915"/>
      <c r="N7" s="916"/>
      <c r="O7" s="917"/>
      <c r="P7" s="917"/>
      <c r="Q7" s="918"/>
      <c r="R7" s="919">
        <v>1450</v>
      </c>
      <c r="S7" s="920"/>
      <c r="T7" s="920"/>
      <c r="U7" s="920"/>
      <c r="V7" s="921"/>
      <c r="W7" s="922"/>
      <c r="X7" s="922"/>
      <c r="Y7" s="922"/>
      <c r="Z7" s="922"/>
      <c r="AA7" s="922"/>
      <c r="AB7" s="922"/>
      <c r="AC7" s="922"/>
      <c r="AD7" s="922"/>
      <c r="AE7" s="923"/>
    </row>
    <row r="8" spans="1:40" customFormat="1" ht="6" customHeight="1" x14ac:dyDescent="0.25">
      <c r="B8" s="966"/>
      <c r="C8" s="967"/>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8"/>
    </row>
    <row r="9" spans="1:40" customFormat="1" ht="24.95" customHeight="1" x14ac:dyDescent="0.25">
      <c r="B9" s="908" t="s">
        <v>1499</v>
      </c>
      <c r="C9" s="909"/>
      <c r="D9" s="909"/>
      <c r="E9" s="909"/>
      <c r="F9" s="909"/>
      <c r="G9" s="909"/>
      <c r="H9" s="909"/>
      <c r="I9" s="909"/>
      <c r="J9" s="909"/>
      <c r="K9" s="909"/>
      <c r="L9" s="909"/>
      <c r="M9" s="910"/>
      <c r="N9" s="903"/>
      <c r="O9" s="904"/>
      <c r="P9" s="904"/>
      <c r="Q9" s="905"/>
      <c r="R9" s="903">
        <f>SUM(R10:U14)</f>
        <v>29</v>
      </c>
      <c r="S9" s="904"/>
      <c r="T9" s="904"/>
      <c r="U9" s="905"/>
      <c r="V9" s="911" t="s">
        <v>1287</v>
      </c>
      <c r="W9" s="912"/>
      <c r="X9" s="912"/>
      <c r="Y9" s="912"/>
      <c r="Z9" s="912"/>
      <c r="AA9" s="912"/>
      <c r="AB9" s="912"/>
      <c r="AC9" s="912"/>
      <c r="AD9" s="912"/>
      <c r="AE9" s="912"/>
      <c r="AF9" s="26"/>
      <c r="AG9" s="26"/>
      <c r="AH9" s="26"/>
      <c r="AI9" s="26"/>
      <c r="AJ9" s="26"/>
      <c r="AK9" s="26"/>
      <c r="AL9" s="26"/>
      <c r="AM9" s="26"/>
      <c r="AN9" s="26"/>
    </row>
    <row r="10" spans="1:40" customFormat="1" ht="24.95" customHeight="1" x14ac:dyDescent="0.25">
      <c r="B10" s="206"/>
      <c r="C10" s="900" t="s">
        <v>1498</v>
      </c>
      <c r="D10" s="901"/>
      <c r="E10" s="901"/>
      <c r="F10" s="901"/>
      <c r="G10" s="901"/>
      <c r="H10" s="901"/>
      <c r="I10" s="901"/>
      <c r="J10" s="901"/>
      <c r="K10" s="901"/>
      <c r="L10" s="901"/>
      <c r="M10" s="902"/>
      <c r="N10" s="903" t="s">
        <v>1249</v>
      </c>
      <c r="O10" s="904"/>
      <c r="P10" s="904"/>
      <c r="Q10" s="905"/>
      <c r="R10" s="903">
        <v>15</v>
      </c>
      <c r="S10" s="904"/>
      <c r="T10" s="904"/>
      <c r="U10" s="905"/>
      <c r="V10" s="906" t="s">
        <v>1502</v>
      </c>
      <c r="W10" s="907"/>
      <c r="X10" s="907"/>
      <c r="Y10" s="907"/>
      <c r="Z10" s="907"/>
      <c r="AA10" s="907"/>
      <c r="AB10" s="907"/>
      <c r="AC10" s="907"/>
      <c r="AD10" s="907"/>
      <c r="AE10" s="907"/>
      <c r="AF10" s="26"/>
      <c r="AG10" s="26"/>
      <c r="AH10" s="26"/>
      <c r="AI10" s="26"/>
      <c r="AJ10" s="26"/>
      <c r="AK10" s="26"/>
      <c r="AL10" s="26"/>
      <c r="AM10" s="26"/>
      <c r="AN10" s="26"/>
    </row>
    <row r="11" spans="1:40" customFormat="1" ht="24.95" customHeight="1" x14ac:dyDescent="0.25">
      <c r="B11" s="206"/>
      <c r="C11" s="929" t="s">
        <v>2007</v>
      </c>
      <c r="D11" s="930"/>
      <c r="E11" s="930"/>
      <c r="F11" s="930"/>
      <c r="G11" s="930"/>
      <c r="H11" s="930"/>
      <c r="I11" s="930"/>
      <c r="J11" s="930"/>
      <c r="K11" s="930"/>
      <c r="L11" s="930"/>
      <c r="M11" s="931"/>
      <c r="N11" s="903" t="s">
        <v>1252</v>
      </c>
      <c r="O11" s="904"/>
      <c r="P11" s="904"/>
      <c r="Q11" s="905"/>
      <c r="R11" s="903">
        <v>4</v>
      </c>
      <c r="S11" s="904"/>
      <c r="T11" s="904"/>
      <c r="U11" s="905"/>
      <c r="V11" s="924"/>
      <c r="W11" s="925"/>
      <c r="X11" s="925"/>
      <c r="Y11" s="925"/>
      <c r="Z11" s="925"/>
      <c r="AA11" s="925"/>
      <c r="AB11" s="925"/>
      <c r="AC11" s="925"/>
      <c r="AD11" s="925"/>
      <c r="AE11" s="925"/>
      <c r="AF11" s="26"/>
      <c r="AG11" s="26"/>
      <c r="AH11" s="26"/>
      <c r="AI11" s="26"/>
      <c r="AJ11" s="26"/>
      <c r="AK11" s="26"/>
      <c r="AL11" s="26"/>
      <c r="AM11" s="26"/>
      <c r="AN11" s="26"/>
    </row>
    <row r="12" spans="1:40" customFormat="1" ht="24.95" customHeight="1" x14ac:dyDescent="0.25">
      <c r="B12" s="206"/>
      <c r="C12" s="929" t="s">
        <v>1500</v>
      </c>
      <c r="D12" s="930"/>
      <c r="E12" s="930"/>
      <c r="F12" s="930"/>
      <c r="G12" s="930"/>
      <c r="H12" s="930"/>
      <c r="I12" s="930"/>
      <c r="J12" s="930"/>
      <c r="K12" s="930"/>
      <c r="L12" s="930"/>
      <c r="M12" s="931"/>
      <c r="N12" s="903" t="s">
        <v>514</v>
      </c>
      <c r="O12" s="904"/>
      <c r="P12" s="904"/>
      <c r="Q12" s="905"/>
      <c r="R12" s="903">
        <v>3</v>
      </c>
      <c r="S12" s="904"/>
      <c r="T12" s="904"/>
      <c r="U12" s="905"/>
      <c r="V12" s="924"/>
      <c r="W12" s="925"/>
      <c r="X12" s="925"/>
      <c r="Y12" s="925"/>
      <c r="Z12" s="925"/>
      <c r="AA12" s="925"/>
      <c r="AB12" s="925"/>
      <c r="AC12" s="925"/>
      <c r="AD12" s="925"/>
      <c r="AE12" s="925"/>
      <c r="AF12" s="26"/>
      <c r="AG12" s="26"/>
      <c r="AH12" s="26"/>
      <c r="AI12" s="26"/>
      <c r="AJ12" s="26"/>
      <c r="AK12" s="26"/>
      <c r="AL12" s="26"/>
      <c r="AM12" s="26"/>
      <c r="AN12" s="26"/>
    </row>
    <row r="13" spans="1:40" customFormat="1" ht="24.95" customHeight="1" x14ac:dyDescent="0.25">
      <c r="B13" s="206"/>
      <c r="C13" s="929" t="s">
        <v>1501</v>
      </c>
      <c r="D13" s="930"/>
      <c r="E13" s="930"/>
      <c r="F13" s="930"/>
      <c r="G13" s="930"/>
      <c r="H13" s="930"/>
      <c r="I13" s="930"/>
      <c r="J13" s="930"/>
      <c r="K13" s="930"/>
      <c r="L13" s="930"/>
      <c r="M13" s="931"/>
      <c r="N13" s="903" t="s">
        <v>22</v>
      </c>
      <c r="O13" s="904"/>
      <c r="P13" s="904"/>
      <c r="Q13" s="905"/>
      <c r="R13" s="903">
        <v>5</v>
      </c>
      <c r="S13" s="904"/>
      <c r="T13" s="904"/>
      <c r="U13" s="905"/>
      <c r="V13" s="932" t="s">
        <v>1503</v>
      </c>
      <c r="W13" s="933"/>
      <c r="X13" s="933"/>
      <c r="Y13" s="933"/>
      <c r="Z13" s="933"/>
      <c r="AA13" s="933"/>
      <c r="AB13" s="933"/>
      <c r="AC13" s="933"/>
      <c r="AD13" s="933"/>
      <c r="AE13" s="934"/>
      <c r="AF13" s="26"/>
      <c r="AG13" s="26"/>
      <c r="AH13" s="26"/>
      <c r="AI13" s="26"/>
      <c r="AJ13" s="26"/>
      <c r="AK13" s="26"/>
      <c r="AL13" s="26"/>
      <c r="AM13" s="26"/>
      <c r="AN13" s="26"/>
    </row>
    <row r="14" spans="1:40" customFormat="1" ht="24.95" customHeight="1" x14ac:dyDescent="0.25">
      <c r="B14" s="206"/>
      <c r="C14" s="926" t="s">
        <v>2008</v>
      </c>
      <c r="D14" s="927"/>
      <c r="E14" s="927"/>
      <c r="F14" s="927"/>
      <c r="G14" s="927"/>
      <c r="H14" s="927"/>
      <c r="I14" s="927"/>
      <c r="J14" s="927"/>
      <c r="K14" s="927"/>
      <c r="L14" s="927"/>
      <c r="M14" s="928"/>
      <c r="N14" s="903" t="s">
        <v>1286</v>
      </c>
      <c r="O14" s="904"/>
      <c r="P14" s="904"/>
      <c r="Q14" s="905"/>
      <c r="R14" s="903">
        <v>2</v>
      </c>
      <c r="S14" s="904"/>
      <c r="T14" s="904"/>
      <c r="U14" s="905"/>
      <c r="V14" s="924" t="s">
        <v>2009</v>
      </c>
      <c r="W14" s="925"/>
      <c r="X14" s="925"/>
      <c r="Y14" s="925"/>
      <c r="Z14" s="925"/>
      <c r="AA14" s="925"/>
      <c r="AB14" s="925"/>
      <c r="AC14" s="925"/>
      <c r="AD14" s="925"/>
      <c r="AE14" s="925"/>
      <c r="AF14" s="26"/>
      <c r="AG14" s="26"/>
      <c r="AH14" s="26"/>
      <c r="AI14" s="26"/>
      <c r="AJ14" s="26"/>
      <c r="AK14" s="26"/>
      <c r="AL14" s="26"/>
      <c r="AM14" s="26"/>
      <c r="AN14" s="26"/>
    </row>
    <row r="15" spans="1:40" customFormat="1" ht="11.25" customHeight="1" x14ac:dyDescent="0.25">
      <c r="B15" s="964"/>
      <c r="C15" s="965"/>
      <c r="D15" s="965"/>
      <c r="E15" s="965"/>
      <c r="F15" s="965"/>
      <c r="G15" s="965"/>
      <c r="H15" s="965"/>
      <c r="I15" s="965"/>
      <c r="J15" s="965"/>
      <c r="K15" s="965"/>
      <c r="L15" s="965"/>
      <c r="M15" s="965"/>
      <c r="N15" s="284"/>
      <c r="O15" s="284"/>
      <c r="P15" s="284"/>
      <c r="Q15" s="284"/>
      <c r="R15" s="284"/>
      <c r="S15" s="284"/>
      <c r="T15" s="284"/>
      <c r="U15" s="284"/>
      <c r="V15" s="284"/>
      <c r="W15" s="284"/>
      <c r="X15" s="284"/>
      <c r="Y15" s="284"/>
      <c r="Z15" s="284"/>
      <c r="AA15" s="284"/>
      <c r="AB15" s="284"/>
      <c r="AC15" s="284"/>
      <c r="AD15" s="284"/>
      <c r="AE15" s="285"/>
    </row>
    <row r="16" spans="1:40" customFormat="1" ht="24.95" customHeight="1" x14ac:dyDescent="0.25">
      <c r="B16" s="908" t="s">
        <v>1504</v>
      </c>
      <c r="C16" s="909"/>
      <c r="D16" s="909"/>
      <c r="E16" s="909"/>
      <c r="F16" s="909"/>
      <c r="G16" s="909"/>
      <c r="H16" s="909"/>
      <c r="I16" s="909"/>
      <c r="J16" s="909"/>
      <c r="K16" s="909"/>
      <c r="L16" s="909"/>
      <c r="M16" s="910"/>
      <c r="N16" s="970"/>
      <c r="O16" s="971"/>
      <c r="P16" s="971"/>
      <c r="Q16" s="972"/>
      <c r="R16" s="903">
        <f>R7-R9</f>
        <v>1421</v>
      </c>
      <c r="S16" s="904"/>
      <c r="T16" s="904"/>
      <c r="U16" s="905"/>
      <c r="V16" s="932" t="s">
        <v>1505</v>
      </c>
      <c r="W16" s="933"/>
      <c r="X16" s="933"/>
      <c r="Y16" s="933"/>
      <c r="Z16" s="933"/>
      <c r="AA16" s="933"/>
      <c r="AB16" s="933"/>
      <c r="AC16" s="933"/>
      <c r="AD16" s="933"/>
      <c r="AE16" s="934"/>
      <c r="AF16" s="935" t="s">
        <v>1508</v>
      </c>
      <c r="AG16" s="929"/>
      <c r="AH16" s="929"/>
      <c r="AI16" s="962"/>
      <c r="AJ16" s="963" t="s">
        <v>1168</v>
      </c>
      <c r="AK16" s="930"/>
      <c r="AL16" s="930"/>
      <c r="AM16" s="930"/>
      <c r="AN16" s="931"/>
    </row>
    <row r="17" spans="2:40" customFormat="1" ht="24.95" customHeight="1" x14ac:dyDescent="0.25">
      <c r="B17" s="205"/>
      <c r="C17" s="929" t="s">
        <v>1571</v>
      </c>
      <c r="D17" s="930"/>
      <c r="E17" s="930"/>
      <c r="F17" s="930"/>
      <c r="G17" s="930"/>
      <c r="H17" s="930"/>
      <c r="I17" s="930"/>
      <c r="J17" s="930"/>
      <c r="K17" s="930"/>
      <c r="L17" s="930"/>
      <c r="M17" s="931"/>
      <c r="N17" s="903" t="s">
        <v>70</v>
      </c>
      <c r="O17" s="904"/>
      <c r="P17" s="904"/>
      <c r="Q17" s="905"/>
      <c r="R17" s="903">
        <v>145</v>
      </c>
      <c r="S17" s="904"/>
      <c r="T17" s="904"/>
      <c r="U17" s="905"/>
      <c r="V17" s="924" t="s">
        <v>1946</v>
      </c>
      <c r="W17" s="925"/>
      <c r="X17" s="925"/>
      <c r="Y17" s="925"/>
      <c r="Z17" s="925"/>
      <c r="AA17" s="925"/>
      <c r="AB17" s="925"/>
      <c r="AC17" s="925"/>
      <c r="AD17" s="925"/>
      <c r="AE17" s="925"/>
      <c r="AF17" s="936" t="s">
        <v>516</v>
      </c>
      <c r="AG17" s="937"/>
      <c r="AH17" s="937"/>
      <c r="AI17" s="938"/>
      <c r="AJ17" s="935" t="s">
        <v>1510</v>
      </c>
      <c r="AK17" s="930"/>
      <c r="AL17" s="930"/>
      <c r="AM17" s="930"/>
      <c r="AN17" s="931"/>
    </row>
    <row r="18" spans="2:40" customFormat="1" ht="24.95" customHeight="1" x14ac:dyDescent="0.25">
      <c r="B18" s="205"/>
      <c r="C18" s="929" t="s">
        <v>1572</v>
      </c>
      <c r="D18" s="930"/>
      <c r="E18" s="930"/>
      <c r="F18" s="930"/>
      <c r="G18" s="930"/>
      <c r="H18" s="930"/>
      <c r="I18" s="930"/>
      <c r="J18" s="930"/>
      <c r="K18" s="930"/>
      <c r="L18" s="930"/>
      <c r="M18" s="931"/>
      <c r="N18" s="903" t="s">
        <v>71</v>
      </c>
      <c r="O18" s="904"/>
      <c r="P18" s="904"/>
      <c r="Q18" s="905"/>
      <c r="R18" s="903">
        <f>R7-R9-R17</f>
        <v>1276</v>
      </c>
      <c r="S18" s="904"/>
      <c r="T18" s="904"/>
      <c r="U18" s="905"/>
      <c r="V18" s="924" t="s">
        <v>1506</v>
      </c>
      <c r="W18" s="925"/>
      <c r="X18" s="925"/>
      <c r="Y18" s="925"/>
      <c r="Z18" s="925"/>
      <c r="AA18" s="925"/>
      <c r="AB18" s="925"/>
      <c r="AC18" s="925"/>
      <c r="AD18" s="925"/>
      <c r="AE18" s="925"/>
      <c r="AF18" s="936" t="s">
        <v>516</v>
      </c>
      <c r="AG18" s="937"/>
      <c r="AH18" s="937"/>
      <c r="AI18" s="938"/>
      <c r="AJ18" s="935" t="s">
        <v>1511</v>
      </c>
      <c r="AK18" s="930"/>
      <c r="AL18" s="930"/>
      <c r="AM18" s="930"/>
      <c r="AN18" s="931"/>
    </row>
    <row r="19" spans="2:40" customFormat="1" ht="24.95" customHeight="1" x14ac:dyDescent="0.25">
      <c r="B19" s="205"/>
      <c r="C19" s="929" t="s">
        <v>1573</v>
      </c>
      <c r="D19" s="930"/>
      <c r="E19" s="930"/>
      <c r="F19" s="930"/>
      <c r="G19" s="930"/>
      <c r="H19" s="930"/>
      <c r="I19" s="930"/>
      <c r="J19" s="930"/>
      <c r="K19" s="930"/>
      <c r="L19" s="930"/>
      <c r="M19" s="931"/>
      <c r="N19" s="903" t="s">
        <v>73</v>
      </c>
      <c r="O19" s="904"/>
      <c r="P19" s="904"/>
      <c r="Q19" s="905"/>
      <c r="R19" s="903">
        <v>1200</v>
      </c>
      <c r="S19" s="904"/>
      <c r="T19" s="904"/>
      <c r="U19" s="905"/>
      <c r="V19" s="952" t="s">
        <v>1507</v>
      </c>
      <c r="W19" s="925"/>
      <c r="X19" s="925"/>
      <c r="Y19" s="925"/>
      <c r="Z19" s="925"/>
      <c r="AA19" s="925"/>
      <c r="AB19" s="925"/>
      <c r="AC19" s="925"/>
      <c r="AD19" s="925"/>
      <c r="AE19" s="925"/>
      <c r="AF19" s="936" t="s">
        <v>516</v>
      </c>
      <c r="AG19" s="937"/>
      <c r="AH19" s="937"/>
      <c r="AI19" s="938"/>
      <c r="AJ19" s="935" t="s">
        <v>1512</v>
      </c>
      <c r="AK19" s="930"/>
      <c r="AL19" s="930"/>
      <c r="AM19" s="930"/>
      <c r="AN19" s="931"/>
    </row>
    <row r="20" spans="2:40" customFormat="1" ht="24.95" customHeight="1" x14ac:dyDescent="0.25">
      <c r="B20" s="205"/>
      <c r="C20" s="929" t="s">
        <v>1574</v>
      </c>
      <c r="D20" s="930"/>
      <c r="E20" s="930"/>
      <c r="F20" s="930"/>
      <c r="G20" s="930"/>
      <c r="H20" s="930"/>
      <c r="I20" s="930"/>
      <c r="J20" s="930"/>
      <c r="K20" s="930"/>
      <c r="L20" s="930"/>
      <c r="M20" s="931"/>
      <c r="N20" s="903" t="s">
        <v>74</v>
      </c>
      <c r="O20" s="904"/>
      <c r="P20" s="904"/>
      <c r="Q20" s="905"/>
      <c r="R20" s="903">
        <f>R7-R9-R19</f>
        <v>221</v>
      </c>
      <c r="S20" s="904"/>
      <c r="T20" s="904"/>
      <c r="U20" s="905"/>
      <c r="V20" s="929" t="s">
        <v>1509</v>
      </c>
      <c r="W20" s="929"/>
      <c r="X20" s="929"/>
      <c r="Y20" s="929"/>
      <c r="Z20" s="929"/>
      <c r="AA20" s="929"/>
      <c r="AB20" s="929"/>
      <c r="AC20" s="929"/>
      <c r="AD20" s="929"/>
      <c r="AE20" s="951"/>
      <c r="AF20" s="936" t="s">
        <v>516</v>
      </c>
      <c r="AG20" s="937"/>
      <c r="AH20" s="937"/>
      <c r="AI20" s="938"/>
      <c r="AJ20" s="935" t="s">
        <v>1513</v>
      </c>
      <c r="AK20" s="929"/>
      <c r="AL20" s="929"/>
      <c r="AM20" s="929"/>
      <c r="AN20" s="951"/>
    </row>
    <row r="21" spans="2:40" x14ac:dyDescent="0.25">
      <c r="B21" s="36"/>
      <c r="C21" s="207"/>
      <c r="D21" s="207"/>
      <c r="E21" s="207"/>
      <c r="F21" s="207"/>
      <c r="G21" s="207"/>
      <c r="H21" s="207"/>
      <c r="I21" s="207"/>
      <c r="J21" s="207"/>
      <c r="K21" s="207"/>
      <c r="L21" s="207"/>
      <c r="M21" s="207"/>
      <c r="N21" s="208"/>
      <c r="O21" s="209"/>
      <c r="P21" s="209"/>
      <c r="Q21" s="209"/>
      <c r="R21" s="208"/>
      <c r="S21" s="208"/>
      <c r="T21" s="208"/>
      <c r="U21" s="208"/>
      <c r="V21" s="210"/>
      <c r="W21" s="211"/>
      <c r="X21" s="211"/>
      <c r="Y21" s="211"/>
      <c r="Z21" s="211"/>
      <c r="AA21" s="211"/>
      <c r="AB21" s="211"/>
      <c r="AC21" s="211"/>
      <c r="AD21" s="211"/>
      <c r="AE21" s="211"/>
      <c r="AF21" s="212"/>
      <c r="AG21" s="212"/>
      <c r="AH21" s="212"/>
      <c r="AI21" s="212"/>
      <c r="AJ21" s="207"/>
      <c r="AK21" s="207"/>
      <c r="AL21" s="207"/>
      <c r="AM21" s="207"/>
      <c r="AN21" s="207"/>
    </row>
    <row r="22" spans="2:40" ht="15" customHeight="1" x14ac:dyDescent="0.25">
      <c r="B22" s="969" t="s">
        <v>72</v>
      </c>
      <c r="C22" s="969"/>
      <c r="D22" s="969"/>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25">
      <c r="B23" s="42"/>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25">
      <c r="B24" s="974" t="s">
        <v>1099</v>
      </c>
      <c r="C24" s="974"/>
      <c r="D24" s="974"/>
      <c r="E24" s="975" t="s">
        <v>2010</v>
      </c>
      <c r="F24" s="975"/>
      <c r="G24" s="975"/>
      <c r="H24" s="975"/>
      <c r="I24" s="975"/>
      <c r="J24" s="975"/>
      <c r="K24" s="975"/>
      <c r="L24" s="975"/>
      <c r="M24" s="975"/>
      <c r="N24" s="975"/>
      <c r="O24" s="975"/>
      <c r="P24" s="975"/>
      <c r="Q24" s="213"/>
      <c r="R24" s="214"/>
      <c r="S24" s="973"/>
      <c r="T24" s="973"/>
      <c r="U24" s="973"/>
      <c r="V24" s="973"/>
      <c r="W24" s="973"/>
      <c r="X24" s="973"/>
      <c r="Y24" s="973"/>
      <c r="Z24" s="973"/>
      <c r="AA24" s="973"/>
      <c r="AB24" s="973"/>
      <c r="AC24" s="973"/>
      <c r="AD24" s="973"/>
      <c r="AE24" s="973"/>
    </row>
    <row r="25" spans="2:40" ht="21.75" customHeight="1" x14ac:dyDescent="0.25">
      <c r="B25" s="954" t="s">
        <v>580</v>
      </c>
      <c r="C25" s="954"/>
      <c r="D25" s="954"/>
      <c r="E25" s="955" t="s">
        <v>2011</v>
      </c>
      <c r="F25" s="955"/>
      <c r="G25" s="955"/>
      <c r="H25" s="955"/>
      <c r="I25" s="955"/>
      <c r="J25" s="955"/>
      <c r="K25" s="955"/>
      <c r="L25" s="955"/>
      <c r="M25" s="955"/>
      <c r="N25" s="955"/>
      <c r="O25" s="955"/>
      <c r="P25" s="955"/>
      <c r="Q25" s="213"/>
      <c r="R25" s="214"/>
      <c r="S25" s="973"/>
      <c r="T25" s="973"/>
      <c r="U25" s="973"/>
      <c r="V25" s="973"/>
      <c r="W25" s="973"/>
      <c r="X25" s="973"/>
      <c r="Y25" s="973"/>
      <c r="Z25" s="973"/>
      <c r="AA25" s="973"/>
      <c r="AB25" s="973"/>
      <c r="AC25" s="973"/>
      <c r="AD25" s="973"/>
      <c r="AE25" s="973"/>
    </row>
    <row r="26" spans="2:40" customFormat="1" ht="25.5" customHeight="1" x14ac:dyDescent="0.25">
      <c r="B26" s="939" t="s">
        <v>1249</v>
      </c>
      <c r="C26" s="939"/>
      <c r="D26" s="939"/>
      <c r="E26" s="950" t="s">
        <v>1514</v>
      </c>
      <c r="F26" s="953"/>
      <c r="G26" s="953"/>
      <c r="H26" s="953"/>
      <c r="I26" s="953"/>
      <c r="J26" s="953"/>
      <c r="K26" s="953"/>
      <c r="L26" s="953"/>
      <c r="M26" s="953"/>
      <c r="N26" s="953"/>
      <c r="O26" s="953"/>
      <c r="P26" s="953"/>
      <c r="Q26" s="213"/>
      <c r="R26" s="214"/>
      <c r="S26" s="973"/>
      <c r="T26" s="973"/>
      <c r="U26" s="973"/>
      <c r="V26" s="973"/>
      <c r="W26" s="973"/>
      <c r="X26" s="973"/>
      <c r="Y26" s="973"/>
      <c r="Z26" s="973"/>
      <c r="AA26" s="973"/>
      <c r="AB26" s="973"/>
      <c r="AC26" s="973"/>
      <c r="AD26" s="973"/>
      <c r="AE26" s="973"/>
      <c r="AF26" s="27"/>
      <c r="AG26" s="27"/>
      <c r="AH26" s="27"/>
      <c r="AI26" s="27"/>
      <c r="AJ26" s="27"/>
      <c r="AK26" s="27"/>
      <c r="AL26" s="27"/>
      <c r="AM26" s="27"/>
      <c r="AN26" s="27"/>
    </row>
    <row r="27" spans="2:40" customFormat="1" ht="25.5" customHeight="1" x14ac:dyDescent="0.25">
      <c r="B27" s="939" t="s">
        <v>1252</v>
      </c>
      <c r="C27" s="939"/>
      <c r="D27" s="939"/>
      <c r="E27" s="958" t="s">
        <v>1515</v>
      </c>
      <c r="F27" s="953"/>
      <c r="G27" s="953"/>
      <c r="H27" s="953"/>
      <c r="I27" s="953"/>
      <c r="J27" s="953"/>
      <c r="K27" s="953"/>
      <c r="L27" s="953"/>
      <c r="M27" s="953"/>
      <c r="N27" s="953"/>
      <c r="O27" s="953"/>
      <c r="P27" s="953"/>
      <c r="Q27" s="213"/>
      <c r="R27" s="214"/>
      <c r="S27" s="973"/>
      <c r="T27" s="973"/>
      <c r="U27" s="973"/>
      <c r="V27" s="973"/>
      <c r="W27" s="973"/>
      <c r="X27" s="973"/>
      <c r="Y27" s="973"/>
      <c r="Z27" s="973"/>
      <c r="AA27" s="973"/>
      <c r="AB27" s="973"/>
      <c r="AC27" s="973"/>
      <c r="AD27" s="973"/>
      <c r="AE27" s="973"/>
      <c r="AF27" s="27"/>
      <c r="AG27" s="27"/>
      <c r="AH27" s="27"/>
      <c r="AI27" s="27"/>
      <c r="AJ27" s="27"/>
      <c r="AK27" s="27"/>
      <c r="AL27" s="27"/>
      <c r="AM27" s="27"/>
      <c r="AN27" s="27"/>
    </row>
    <row r="28" spans="2:40" customFormat="1" ht="23.25" customHeight="1" x14ac:dyDescent="0.25">
      <c r="B28" s="939" t="s">
        <v>514</v>
      </c>
      <c r="C28" s="939"/>
      <c r="D28" s="939"/>
      <c r="E28" s="950" t="s">
        <v>1516</v>
      </c>
      <c r="F28" s="953"/>
      <c r="G28" s="953"/>
      <c r="H28" s="953"/>
      <c r="I28" s="953"/>
      <c r="J28" s="953"/>
      <c r="K28" s="953"/>
      <c r="L28" s="953"/>
      <c r="M28" s="953"/>
      <c r="N28" s="953"/>
      <c r="O28" s="953"/>
      <c r="P28" s="953"/>
      <c r="Q28" s="213"/>
      <c r="R28" s="227"/>
      <c r="S28" s="973"/>
      <c r="T28" s="973"/>
      <c r="U28" s="973"/>
      <c r="V28" s="973"/>
      <c r="W28" s="973"/>
      <c r="X28" s="973"/>
      <c r="Y28" s="973"/>
      <c r="Z28" s="973"/>
      <c r="AA28" s="973"/>
      <c r="AB28" s="973"/>
      <c r="AC28" s="973"/>
      <c r="AD28" s="973"/>
      <c r="AE28" s="973"/>
      <c r="AF28" s="27"/>
      <c r="AG28" s="27"/>
      <c r="AH28" s="27"/>
      <c r="AI28" s="27"/>
      <c r="AJ28" s="27"/>
      <c r="AK28" s="27"/>
      <c r="AL28" s="27"/>
      <c r="AM28" s="27"/>
      <c r="AN28" s="27"/>
    </row>
    <row r="29" spans="2:40" customFormat="1" ht="23.25" customHeight="1" x14ac:dyDescent="0.25">
      <c r="B29" s="947" t="s">
        <v>22</v>
      </c>
      <c r="C29" s="948"/>
      <c r="D29" s="949"/>
      <c r="E29" s="944" t="s">
        <v>1517</v>
      </c>
      <c r="F29" s="956"/>
      <c r="G29" s="956"/>
      <c r="H29" s="956"/>
      <c r="I29" s="956"/>
      <c r="J29" s="956"/>
      <c r="K29" s="956"/>
      <c r="L29" s="956"/>
      <c r="M29" s="956"/>
      <c r="N29" s="956"/>
      <c r="O29" s="956"/>
      <c r="P29" s="957"/>
      <c r="Q29" s="213"/>
      <c r="R29" s="227"/>
      <c r="S29" s="301"/>
      <c r="T29" s="301"/>
      <c r="U29" s="301"/>
      <c r="V29" s="301"/>
      <c r="W29" s="301"/>
      <c r="X29" s="301"/>
      <c r="Y29" s="301"/>
      <c r="Z29" s="301"/>
      <c r="AA29" s="301"/>
      <c r="AB29" s="301"/>
      <c r="AC29" s="301"/>
      <c r="AD29" s="301"/>
      <c r="AE29" s="301"/>
      <c r="AF29" s="27"/>
      <c r="AG29" s="27"/>
      <c r="AH29" s="27"/>
      <c r="AI29" s="27"/>
      <c r="AJ29" s="27"/>
      <c r="AK29" s="27"/>
      <c r="AL29" s="27"/>
      <c r="AM29" s="27"/>
      <c r="AN29" s="27"/>
    </row>
    <row r="30" spans="2:40" customFormat="1" ht="23.25" customHeight="1" x14ac:dyDescent="0.25">
      <c r="B30" s="939" t="s">
        <v>81</v>
      </c>
      <c r="C30" s="939"/>
      <c r="D30" s="939"/>
      <c r="E30" s="950" t="s">
        <v>2012</v>
      </c>
      <c r="F30" s="950"/>
      <c r="G30" s="950"/>
      <c r="H30" s="950"/>
      <c r="I30" s="950"/>
      <c r="J30" s="950"/>
      <c r="K30" s="950"/>
      <c r="L30" s="950"/>
      <c r="M30" s="950"/>
      <c r="N30" s="950"/>
      <c r="O30" s="950"/>
      <c r="P30" s="950"/>
      <c r="Q30" s="213"/>
      <c r="R30" s="227"/>
      <c r="S30" s="227"/>
      <c r="T30" s="50"/>
      <c r="U30" s="50"/>
      <c r="V30" s="50"/>
      <c r="W30" s="50"/>
      <c r="X30" s="50"/>
      <c r="Y30" s="50"/>
      <c r="Z30" s="50"/>
      <c r="AA30" s="50"/>
      <c r="AB30" s="50"/>
      <c r="AC30" s="50"/>
      <c r="AD30" s="50"/>
      <c r="AE30" s="50"/>
      <c r="AF30" s="27"/>
      <c r="AG30" s="27"/>
      <c r="AH30" s="27"/>
      <c r="AI30" s="27"/>
      <c r="AJ30" s="27"/>
      <c r="AK30" s="27"/>
      <c r="AL30" s="27"/>
      <c r="AM30" s="27"/>
      <c r="AN30" s="27"/>
    </row>
    <row r="31" spans="2:40" customFormat="1" ht="22.5" customHeight="1" x14ac:dyDescent="0.25">
      <c r="B31" s="939" t="s">
        <v>70</v>
      </c>
      <c r="C31" s="939"/>
      <c r="D31" s="939"/>
      <c r="E31" s="950" t="s">
        <v>1520</v>
      </c>
      <c r="F31" s="950"/>
      <c r="G31" s="950"/>
      <c r="H31" s="950"/>
      <c r="I31" s="950"/>
      <c r="J31" s="950"/>
      <c r="K31" s="950"/>
      <c r="L31" s="950"/>
      <c r="M31" s="950"/>
      <c r="N31" s="950"/>
      <c r="O31" s="950"/>
      <c r="P31" s="950"/>
      <c r="Q31" s="213"/>
      <c r="R31" s="227"/>
      <c r="S31" s="227"/>
      <c r="T31" s="50"/>
      <c r="U31" s="50"/>
      <c r="V31" s="50"/>
      <c r="W31" s="50"/>
      <c r="X31" s="50"/>
      <c r="Y31" s="50"/>
      <c r="Z31" s="50"/>
      <c r="AA31" s="50"/>
      <c r="AB31" s="50"/>
      <c r="AC31" s="50"/>
      <c r="AD31" s="50"/>
      <c r="AE31" s="50"/>
    </row>
    <row r="32" spans="2:40" customFormat="1" ht="19.5" customHeight="1" x14ac:dyDescent="0.25">
      <c r="B32" s="939" t="s">
        <v>71</v>
      </c>
      <c r="C32" s="939"/>
      <c r="D32" s="939"/>
      <c r="E32" s="950" t="s">
        <v>1518</v>
      </c>
      <c r="F32" s="950"/>
      <c r="G32" s="950"/>
      <c r="H32" s="950"/>
      <c r="I32" s="950"/>
      <c r="J32" s="950"/>
      <c r="K32" s="950"/>
      <c r="L32" s="950"/>
      <c r="M32" s="950"/>
      <c r="N32" s="950"/>
      <c r="O32" s="950"/>
      <c r="P32" s="950"/>
      <c r="Q32" s="213"/>
      <c r="R32" s="227"/>
      <c r="S32" s="227"/>
      <c r="T32" s="50"/>
      <c r="U32" s="50"/>
      <c r="V32" s="50"/>
      <c r="W32" s="50"/>
      <c r="X32" s="50"/>
      <c r="Y32" s="50"/>
      <c r="Z32" s="50"/>
      <c r="AA32" s="50"/>
      <c r="AB32" s="50"/>
      <c r="AC32" s="50"/>
      <c r="AD32" s="50"/>
      <c r="AE32" s="50"/>
    </row>
    <row r="33" spans="2:31" ht="31.5" customHeight="1" x14ac:dyDescent="0.25">
      <c r="B33" s="947" t="s">
        <v>73</v>
      </c>
      <c r="C33" s="948"/>
      <c r="D33" s="949"/>
      <c r="E33" s="944" t="s">
        <v>1519</v>
      </c>
      <c r="F33" s="945"/>
      <c r="G33" s="945"/>
      <c r="H33" s="945"/>
      <c r="I33" s="945"/>
      <c r="J33" s="945"/>
      <c r="K33" s="945"/>
      <c r="L33" s="945"/>
      <c r="M33" s="945"/>
      <c r="N33" s="945"/>
      <c r="O33" s="945"/>
      <c r="P33" s="946"/>
      <c r="Q33" s="940"/>
      <c r="R33" s="941"/>
      <c r="S33" s="941"/>
      <c r="T33" s="942"/>
      <c r="U33" s="943"/>
      <c r="V33" s="943"/>
      <c r="W33" s="943"/>
      <c r="X33" s="943"/>
      <c r="Y33" s="943"/>
      <c r="Z33" s="943"/>
      <c r="AA33" s="943"/>
      <c r="AB33" s="943"/>
      <c r="AC33" s="943"/>
      <c r="AD33" s="943"/>
      <c r="AE33" s="943"/>
    </row>
    <row r="34" spans="2:31" ht="31.5" customHeight="1" x14ac:dyDescent="0.25">
      <c r="B34" s="947" t="s">
        <v>74</v>
      </c>
      <c r="C34" s="948"/>
      <c r="D34" s="949"/>
      <c r="E34" s="944" t="s">
        <v>1521</v>
      </c>
      <c r="F34" s="945"/>
      <c r="G34" s="945"/>
      <c r="H34" s="945"/>
      <c r="I34" s="945"/>
      <c r="J34" s="945"/>
      <c r="K34" s="945"/>
      <c r="L34" s="945"/>
      <c r="M34" s="945"/>
      <c r="N34" s="945"/>
      <c r="O34" s="945"/>
      <c r="P34" s="946"/>
      <c r="Q34" s="940"/>
      <c r="R34" s="941"/>
      <c r="S34" s="941"/>
      <c r="T34" s="942"/>
      <c r="U34" s="943"/>
      <c r="V34" s="943"/>
      <c r="W34" s="943"/>
      <c r="X34" s="943"/>
      <c r="Y34" s="943"/>
      <c r="Z34" s="943"/>
      <c r="AA34" s="943"/>
      <c r="AB34" s="943"/>
      <c r="AC34" s="943"/>
      <c r="AD34" s="943"/>
      <c r="AE34" s="943"/>
    </row>
    <row r="35" spans="2:31" ht="16.5" customHeight="1" x14ac:dyDescent="0.25">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
      <c r="B36" s="959" t="s">
        <v>2227</v>
      </c>
      <c r="C36" s="960"/>
      <c r="D36" s="960"/>
      <c r="E36" s="960"/>
      <c r="F36" s="960"/>
      <c r="G36" s="960"/>
      <c r="H36" s="960"/>
      <c r="I36" s="960"/>
      <c r="J36" s="960"/>
      <c r="K36" s="960"/>
      <c r="L36" s="960"/>
      <c r="M36" s="960"/>
      <c r="N36" s="960"/>
      <c r="O36" s="960"/>
      <c r="P36" s="961"/>
      <c r="Q36" s="941"/>
      <c r="R36" s="941"/>
      <c r="S36" s="941"/>
      <c r="T36" s="942"/>
      <c r="U36" s="943"/>
      <c r="V36" s="943"/>
      <c r="W36" s="943"/>
      <c r="X36" s="943"/>
      <c r="Y36" s="943"/>
      <c r="Z36" s="943"/>
      <c r="AA36" s="943"/>
      <c r="AB36" s="943"/>
      <c r="AC36" s="943"/>
      <c r="AD36" s="943"/>
      <c r="AE36" s="943"/>
    </row>
    <row r="37" spans="2:31" ht="31.5" hidden="1" customHeight="1" thickBot="1" x14ac:dyDescent="0.3">
      <c r="B37" s="989" t="s">
        <v>2257</v>
      </c>
      <c r="C37" s="990"/>
      <c r="D37" s="990"/>
      <c r="E37" s="990"/>
      <c r="F37" s="990"/>
      <c r="G37" s="990"/>
      <c r="H37" s="990"/>
      <c r="I37" s="990"/>
      <c r="J37" s="990"/>
      <c r="K37" s="990"/>
      <c r="L37" s="990"/>
      <c r="M37" s="990"/>
      <c r="N37" s="990"/>
      <c r="O37" s="990"/>
      <c r="P37" s="991"/>
      <c r="Q37" s="600"/>
      <c r="R37" s="600"/>
      <c r="S37" s="600"/>
      <c r="T37" s="40"/>
      <c r="U37" s="601"/>
      <c r="V37" s="601"/>
      <c r="W37" s="601"/>
      <c r="X37" s="601"/>
      <c r="Y37" s="601"/>
      <c r="Z37" s="601"/>
      <c r="AA37" s="601"/>
      <c r="AB37" s="601"/>
      <c r="AC37" s="601"/>
      <c r="AD37" s="601"/>
      <c r="AE37" s="601"/>
    </row>
    <row r="38" spans="2:31" ht="30.75" hidden="1" customHeight="1" thickBot="1" x14ac:dyDescent="0.3">
      <c r="B38" s="982" t="s">
        <v>2231</v>
      </c>
      <c r="C38" s="983"/>
      <c r="D38" s="984"/>
      <c r="E38" s="982" t="s">
        <v>2228</v>
      </c>
      <c r="F38" s="983"/>
      <c r="G38" s="984"/>
      <c r="H38" s="982" t="s">
        <v>2229</v>
      </c>
      <c r="I38" s="983"/>
      <c r="J38" s="984"/>
      <c r="K38" s="982" t="s">
        <v>2230</v>
      </c>
      <c r="L38" s="983"/>
      <c r="M38" s="983"/>
      <c r="N38" s="983"/>
      <c r="O38" s="983"/>
      <c r="P38" s="984"/>
    </row>
    <row r="39" spans="2:31" ht="50.25" hidden="1" customHeight="1" thickBot="1" x14ac:dyDescent="0.3">
      <c r="B39" s="985" t="s">
        <v>2236</v>
      </c>
      <c r="C39" s="977"/>
      <c r="D39" s="978"/>
      <c r="E39" s="985" t="s">
        <v>2232</v>
      </c>
      <c r="F39" s="977"/>
      <c r="G39" s="978"/>
      <c r="H39" s="976" t="s">
        <v>2233</v>
      </c>
      <c r="I39" s="977"/>
      <c r="J39" s="978"/>
      <c r="K39" s="979" t="s">
        <v>2234</v>
      </c>
      <c r="L39" s="980"/>
      <c r="M39" s="980"/>
      <c r="N39" s="980"/>
      <c r="O39" s="980"/>
      <c r="P39" s="981"/>
    </row>
    <row r="40" spans="2:31" ht="50.25" hidden="1" customHeight="1" thickBot="1" x14ac:dyDescent="0.3">
      <c r="B40" s="985" t="s">
        <v>2235</v>
      </c>
      <c r="C40" s="977"/>
      <c r="D40" s="978"/>
      <c r="E40" s="985" t="s">
        <v>2237</v>
      </c>
      <c r="F40" s="977"/>
      <c r="G40" s="978"/>
      <c r="H40" s="976" t="s">
        <v>2248</v>
      </c>
      <c r="I40" s="977"/>
      <c r="J40" s="978"/>
      <c r="K40" s="979" t="s">
        <v>2238</v>
      </c>
      <c r="L40" s="980"/>
      <c r="M40" s="980"/>
      <c r="N40" s="980"/>
      <c r="O40" s="980"/>
      <c r="P40" s="981"/>
    </row>
    <row r="41" spans="2:31" ht="101.25" hidden="1" customHeight="1" thickBot="1" x14ac:dyDescent="0.3">
      <c r="B41" s="985" t="s">
        <v>2239</v>
      </c>
      <c r="C41" s="977"/>
      <c r="D41" s="978"/>
      <c r="E41" s="985" t="s">
        <v>2240</v>
      </c>
      <c r="F41" s="977"/>
      <c r="G41" s="978"/>
      <c r="H41" s="985" t="s">
        <v>2241</v>
      </c>
      <c r="I41" s="986"/>
      <c r="J41" s="987"/>
      <c r="K41" s="979" t="s">
        <v>2242</v>
      </c>
      <c r="L41" s="980"/>
      <c r="M41" s="980"/>
      <c r="N41" s="980"/>
      <c r="O41" s="980"/>
      <c r="P41" s="981"/>
    </row>
    <row r="42" spans="2:31" ht="101.25" hidden="1" customHeight="1" thickBot="1" x14ac:dyDescent="0.3">
      <c r="B42" s="985" t="s">
        <v>2243</v>
      </c>
      <c r="C42" s="977"/>
      <c r="D42" s="978"/>
      <c r="E42" s="985" t="s">
        <v>2244</v>
      </c>
      <c r="F42" s="977"/>
      <c r="G42" s="978"/>
      <c r="H42" s="985" t="s">
        <v>1305</v>
      </c>
      <c r="I42" s="986"/>
      <c r="J42" s="987"/>
      <c r="K42" s="979" t="s">
        <v>2273</v>
      </c>
      <c r="L42" s="980"/>
      <c r="M42" s="980"/>
      <c r="N42" s="980"/>
      <c r="O42" s="980"/>
      <c r="P42" s="981"/>
    </row>
    <row r="43" spans="2:31" ht="101.25" hidden="1" customHeight="1" thickBot="1" x14ac:dyDescent="0.3">
      <c r="B43" s="985" t="s">
        <v>2245</v>
      </c>
      <c r="C43" s="977"/>
      <c r="D43" s="978"/>
      <c r="E43" s="985" t="s">
        <v>2246</v>
      </c>
      <c r="F43" s="977"/>
      <c r="G43" s="978"/>
      <c r="H43" s="985" t="s">
        <v>2247</v>
      </c>
      <c r="I43" s="986"/>
      <c r="J43" s="987"/>
      <c r="K43" s="988" t="s">
        <v>2249</v>
      </c>
      <c r="L43" s="980"/>
      <c r="M43" s="980"/>
      <c r="N43" s="980"/>
      <c r="O43" s="980"/>
      <c r="P43" s="981"/>
    </row>
    <row r="44" spans="2:31" ht="101.25" hidden="1" customHeight="1" thickBot="1" x14ac:dyDescent="0.3">
      <c r="B44" s="985" t="s">
        <v>2252</v>
      </c>
      <c r="C44" s="977"/>
      <c r="D44" s="978"/>
      <c r="E44" s="985" t="s">
        <v>2251</v>
      </c>
      <c r="F44" s="977"/>
      <c r="G44" s="978"/>
      <c r="H44" s="985" t="s">
        <v>2250</v>
      </c>
      <c r="I44" s="986"/>
      <c r="J44" s="987"/>
      <c r="K44" s="988" t="s">
        <v>2253</v>
      </c>
      <c r="L44" s="980"/>
      <c r="M44" s="980"/>
      <c r="N44" s="980"/>
      <c r="O44" s="980"/>
      <c r="P44" s="981"/>
    </row>
    <row r="45" spans="2:31" ht="101.25" hidden="1" customHeight="1" thickBot="1" x14ac:dyDescent="0.3">
      <c r="B45" s="985" t="s">
        <v>2254</v>
      </c>
      <c r="C45" s="977"/>
      <c r="D45" s="978"/>
      <c r="E45" s="985" t="s">
        <v>2255</v>
      </c>
      <c r="F45" s="977"/>
      <c r="G45" s="978"/>
      <c r="H45" s="985" t="s">
        <v>1241</v>
      </c>
      <c r="I45" s="986"/>
      <c r="J45" s="987"/>
      <c r="K45" s="988" t="s">
        <v>2256</v>
      </c>
      <c r="L45" s="980"/>
      <c r="M45" s="980"/>
      <c r="N45" s="980"/>
      <c r="O45" s="980"/>
      <c r="P45" s="981"/>
    </row>
    <row r="46" spans="2:31" ht="24.75" hidden="1" customHeight="1" thickBot="1" x14ac:dyDescent="0.3">
      <c r="B46" s="989" t="s">
        <v>2258</v>
      </c>
      <c r="C46" s="990"/>
      <c r="D46" s="990"/>
      <c r="E46" s="990"/>
      <c r="F46" s="990"/>
      <c r="G46" s="990"/>
      <c r="H46" s="990"/>
      <c r="I46" s="990"/>
      <c r="J46" s="990"/>
      <c r="K46" s="990"/>
      <c r="L46" s="990"/>
      <c r="M46" s="990"/>
      <c r="N46" s="990"/>
      <c r="O46" s="990"/>
      <c r="P46" s="991"/>
    </row>
    <row r="47" spans="2:31" ht="23.25" hidden="1" customHeight="1" thickBot="1" x14ac:dyDescent="0.3">
      <c r="B47" s="982" t="s">
        <v>2231</v>
      </c>
      <c r="C47" s="983"/>
      <c r="D47" s="984"/>
      <c r="E47" s="982" t="s">
        <v>2228</v>
      </c>
      <c r="F47" s="983"/>
      <c r="G47" s="984"/>
      <c r="H47" s="982" t="s">
        <v>2260</v>
      </c>
      <c r="I47" s="983"/>
      <c r="J47" s="984"/>
      <c r="K47" s="982" t="s">
        <v>2261</v>
      </c>
      <c r="L47" s="983"/>
      <c r="M47" s="983"/>
      <c r="N47" s="983"/>
      <c r="O47" s="983"/>
      <c r="P47" s="984"/>
    </row>
    <row r="48" spans="2:31" ht="45.75" hidden="1" customHeight="1" thickBot="1" x14ac:dyDescent="0.3">
      <c r="B48" s="985" t="s">
        <v>129</v>
      </c>
      <c r="C48" s="977"/>
      <c r="D48" s="978"/>
      <c r="E48" s="979" t="s">
        <v>2267</v>
      </c>
      <c r="F48" s="980"/>
      <c r="G48" s="981"/>
      <c r="H48" s="979" t="s">
        <v>48</v>
      </c>
      <c r="I48" s="980"/>
      <c r="J48" s="981"/>
      <c r="K48" s="979" t="s">
        <v>2259</v>
      </c>
      <c r="L48" s="980"/>
      <c r="M48" s="980"/>
      <c r="N48" s="980"/>
      <c r="O48" s="980"/>
      <c r="P48" s="981"/>
    </row>
    <row r="49" spans="2:16" ht="45.75" hidden="1" customHeight="1" thickBot="1" x14ac:dyDescent="0.3">
      <c r="B49" s="985" t="s">
        <v>2262</v>
      </c>
      <c r="C49" s="977"/>
      <c r="D49" s="978"/>
      <c r="E49" s="979" t="s">
        <v>2268</v>
      </c>
      <c r="F49" s="980"/>
      <c r="G49" s="981"/>
      <c r="H49" s="979" t="s">
        <v>134</v>
      </c>
      <c r="I49" s="980"/>
      <c r="J49" s="981"/>
      <c r="K49" s="979" t="s">
        <v>6</v>
      </c>
      <c r="L49" s="980"/>
      <c r="M49" s="980"/>
      <c r="N49" s="980"/>
      <c r="O49" s="980"/>
      <c r="P49" s="981"/>
    </row>
    <row r="50" spans="2:16" ht="45.75" hidden="1" customHeight="1" thickBot="1" x14ac:dyDescent="0.3">
      <c r="B50" s="985" t="s">
        <v>135</v>
      </c>
      <c r="C50" s="977"/>
      <c r="D50" s="978"/>
      <c r="E50" s="979" t="s">
        <v>2269</v>
      </c>
      <c r="F50" s="980"/>
      <c r="G50" s="981"/>
      <c r="H50" s="979" t="s">
        <v>134</v>
      </c>
      <c r="I50" s="980"/>
      <c r="J50" s="981"/>
      <c r="K50" s="979" t="s">
        <v>6</v>
      </c>
      <c r="L50" s="980"/>
      <c r="M50" s="980"/>
      <c r="N50" s="980"/>
      <c r="O50" s="980"/>
      <c r="P50" s="981"/>
    </row>
    <row r="51" spans="2:16" ht="45.75" hidden="1" customHeight="1" thickBot="1" x14ac:dyDescent="0.3">
      <c r="B51" s="985" t="s">
        <v>145</v>
      </c>
      <c r="C51" s="977"/>
      <c r="D51" s="978"/>
      <c r="E51" s="979" t="s">
        <v>2270</v>
      </c>
      <c r="F51" s="980"/>
      <c r="G51" s="981"/>
      <c r="H51" s="979" t="s">
        <v>36</v>
      </c>
      <c r="I51" s="980"/>
      <c r="J51" s="981"/>
      <c r="K51" s="979" t="s">
        <v>2263</v>
      </c>
      <c r="L51" s="980"/>
      <c r="M51" s="980"/>
      <c r="N51" s="980"/>
      <c r="O51" s="980"/>
      <c r="P51" s="981"/>
    </row>
    <row r="52" spans="2:16" ht="45.75" hidden="1" customHeight="1" thickBot="1" x14ac:dyDescent="0.3">
      <c r="B52" s="985" t="s">
        <v>147</v>
      </c>
      <c r="C52" s="977"/>
      <c r="D52" s="978"/>
      <c r="E52" s="979" t="s">
        <v>2271</v>
      </c>
      <c r="F52" s="980"/>
      <c r="G52" s="981"/>
      <c r="H52" s="979" t="s">
        <v>36</v>
      </c>
      <c r="I52" s="980"/>
      <c r="J52" s="981"/>
      <c r="K52" s="992" t="s">
        <v>2264</v>
      </c>
      <c r="L52" s="993"/>
      <c r="M52" s="993"/>
      <c r="N52" s="993"/>
      <c r="O52" s="993"/>
      <c r="P52" s="994"/>
    </row>
    <row r="53" spans="2:16" ht="45.75" hidden="1" customHeight="1" thickBot="1" x14ac:dyDescent="0.3">
      <c r="B53" s="985" t="s">
        <v>150</v>
      </c>
      <c r="C53" s="977"/>
      <c r="D53" s="978"/>
      <c r="E53" s="979" t="s">
        <v>2272</v>
      </c>
      <c r="F53" s="980"/>
      <c r="G53" s="981"/>
      <c r="H53" s="979" t="s">
        <v>2265</v>
      </c>
      <c r="I53" s="980"/>
      <c r="J53" s="981"/>
      <c r="K53" s="992" t="s">
        <v>2266</v>
      </c>
      <c r="L53" s="993"/>
      <c r="M53" s="993"/>
      <c r="N53" s="993"/>
      <c r="O53" s="993"/>
      <c r="P53" s="994"/>
    </row>
  </sheetData>
  <sheetProtection algorithmName="SHA-512" hashValue="jygzSSjSlKs93Rmzl+TmaoGAtp/FysAnd93za0pHmEo0rbHeHwQGlrHuj4mQwLzOlZLutWNzBo/9hPKwEhXmcQ==" saltValue="Ar2lx+3Mzdw616SkrnZUzA==" spinCount="100000" sheet="1" selectLockedCells="1"/>
  <mergeCells count="163">
    <mergeCell ref="B53:D53"/>
    <mergeCell ref="E53:G53"/>
    <mergeCell ref="H53:J53"/>
    <mergeCell ref="K53:P53"/>
    <mergeCell ref="B51:D51"/>
    <mergeCell ref="E51:G51"/>
    <mergeCell ref="H51:J51"/>
    <mergeCell ref="K51:P51"/>
    <mergeCell ref="B52:D52"/>
    <mergeCell ref="E52:G52"/>
    <mergeCell ref="H52:J52"/>
    <mergeCell ref="K52:P52"/>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H40:J40"/>
    <mergeCell ref="K40:P40"/>
    <mergeCell ref="B38:D38"/>
    <mergeCell ref="E38:G38"/>
    <mergeCell ref="H38:J38"/>
    <mergeCell ref="K38:P38"/>
    <mergeCell ref="B39:D39"/>
    <mergeCell ref="E39:G39"/>
    <mergeCell ref="H39:J39"/>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B32:D32"/>
    <mergeCell ref="Q34:S34"/>
    <mergeCell ref="T34:AE34"/>
    <mergeCell ref="E34:P34"/>
    <mergeCell ref="B34:D34"/>
    <mergeCell ref="Q33:S33"/>
    <mergeCell ref="T33:AE33"/>
    <mergeCell ref="B33:D33"/>
    <mergeCell ref="E33:P33"/>
    <mergeCell ref="E32:P32"/>
    <mergeCell ref="AJ18:AN18"/>
    <mergeCell ref="C18:M18"/>
    <mergeCell ref="AF18:AI18"/>
    <mergeCell ref="N17:Q17"/>
    <mergeCell ref="R17:U17"/>
    <mergeCell ref="V17:AE17"/>
    <mergeCell ref="AJ17:AN17"/>
    <mergeCell ref="C17:M17"/>
    <mergeCell ref="AF17:AI1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s>
  <hyperlinks>
    <hyperlink ref="B3:G3" location="Inhaltsverzeichnis!A1" display="zurück zum Inhaltsverzeichnis" xr:uid="{00000000-0004-0000-06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O83"/>
  <sheetViews>
    <sheetView showGridLines="0" zoomScaleNormal="100" zoomScaleSheetLayoutView="50" workbookViewId="0">
      <pane ySplit="3" topLeftCell="A4" activePane="bottomLeft" state="frozen"/>
      <selection pane="bottomLeft" activeCell="U2" sqref="U2"/>
    </sheetView>
  </sheetViews>
  <sheetFormatPr baseColWidth="10" defaultColWidth="11.42578125" defaultRowHeight="15" x14ac:dyDescent="0.25"/>
  <cols>
    <col min="1" max="1" width="1.8554687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3.140625" customWidth="1"/>
    <col min="15" max="15" width="12.570312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27" customFormat="1" ht="3" customHeight="1" x14ac:dyDescent="0.2">
      <c r="A1" s="51"/>
    </row>
    <row r="2" spans="1:25" s="45" customFormat="1" ht="28.15" customHeight="1" x14ac:dyDescent="0.25">
      <c r="B2" s="684" t="s">
        <v>2957</v>
      </c>
      <c r="C2" s="684"/>
      <c r="D2" s="684"/>
      <c r="E2" s="684"/>
      <c r="F2" s="684"/>
      <c r="G2" s="684"/>
      <c r="H2" s="667"/>
      <c r="I2" s="667"/>
      <c r="J2" s="667"/>
      <c r="K2" s="667"/>
      <c r="L2" s="667"/>
      <c r="M2" s="667"/>
      <c r="N2" s="667"/>
      <c r="O2" s="667"/>
      <c r="P2" s="667"/>
      <c r="Q2" s="667"/>
      <c r="R2" s="667"/>
    </row>
    <row r="3" spans="1:25" s="3" customFormat="1" ht="17.45" customHeight="1" x14ac:dyDescent="0.2">
      <c r="A3" s="4"/>
      <c r="B3" s="1040" t="s">
        <v>2882</v>
      </c>
      <c r="C3" s="1040"/>
      <c r="D3" s="1040"/>
      <c r="E3" s="1040"/>
      <c r="F3" s="1040"/>
      <c r="G3" s="1040"/>
      <c r="H3" s="38"/>
      <c r="I3" s="38"/>
      <c r="J3" s="38"/>
      <c r="K3" s="524"/>
      <c r="L3" s="524"/>
      <c r="M3" s="524"/>
    </row>
    <row r="4" spans="1:25" x14ac:dyDescent="0.25">
      <c r="B4" s="1037" t="s">
        <v>1523</v>
      </c>
      <c r="C4" s="1038"/>
      <c r="D4" s="1038"/>
      <c r="E4" s="1038"/>
      <c r="F4" s="1038"/>
      <c r="G4" s="1038"/>
      <c r="H4" s="1038"/>
      <c r="I4" s="1038"/>
      <c r="J4" s="1038"/>
      <c r="K4" s="1038"/>
      <c r="L4" s="1039"/>
      <c r="M4" s="31"/>
      <c r="N4" s="1037" t="s">
        <v>1524</v>
      </c>
      <c r="O4" s="1038"/>
      <c r="P4" s="1038"/>
      <c r="Q4" s="1038"/>
      <c r="R4" s="1038"/>
      <c r="S4" s="1038"/>
      <c r="T4" s="1038"/>
      <c r="U4" s="1038"/>
      <c r="V4" s="1038"/>
      <c r="W4" s="1038"/>
      <c r="X4" s="1038"/>
      <c r="Y4" s="1039"/>
    </row>
    <row r="5" spans="1:25" ht="15.75" thickBot="1" x14ac:dyDescent="0.3">
      <c r="B5" s="31"/>
      <c r="C5" s="31"/>
      <c r="D5" s="31"/>
      <c r="E5" s="31"/>
      <c r="F5" s="31"/>
      <c r="G5" s="31"/>
      <c r="H5" s="31"/>
      <c r="I5" s="31"/>
      <c r="J5" s="31"/>
      <c r="K5" s="31"/>
      <c r="L5" s="31"/>
      <c r="M5" s="31"/>
      <c r="N5" s="31"/>
    </row>
    <row r="6" spans="1:25" ht="30" customHeight="1" thickBot="1" x14ac:dyDescent="0.3">
      <c r="B6" s="1042" t="s">
        <v>1526</v>
      </c>
      <c r="C6" s="1043"/>
      <c r="D6" s="1043"/>
      <c r="E6" s="1043"/>
      <c r="F6" s="1043"/>
      <c r="G6" s="1043"/>
      <c r="H6" s="1043"/>
      <c r="I6" s="1043"/>
      <c r="J6" s="1043"/>
      <c r="K6" s="1043"/>
      <c r="L6" s="1044"/>
      <c r="M6" s="31"/>
      <c r="N6" s="1033" t="s">
        <v>1534</v>
      </c>
      <c r="O6" s="1034"/>
      <c r="P6" s="1034"/>
      <c r="Q6" s="1034"/>
      <c r="R6" s="1034"/>
      <c r="S6" s="1034"/>
      <c r="T6" s="1035"/>
      <c r="U6" s="47"/>
      <c r="V6" s="47"/>
      <c r="W6" s="47"/>
      <c r="X6" s="47"/>
      <c r="Y6" s="47"/>
    </row>
    <row r="7" spans="1:25" ht="6.75" customHeight="1" thickBot="1" x14ac:dyDescent="0.3">
      <c r="B7" s="339"/>
      <c r="C7" s="340"/>
      <c r="D7" s="340"/>
      <c r="E7" s="340"/>
      <c r="F7" s="340"/>
      <c r="G7" s="340"/>
      <c r="H7" s="340"/>
      <c r="I7" s="340"/>
      <c r="J7" s="340"/>
      <c r="K7" s="340"/>
      <c r="L7" s="341"/>
      <c r="M7" s="31"/>
      <c r="N7" s="264"/>
      <c r="O7" s="264"/>
      <c r="P7" s="264"/>
      <c r="Q7" s="264"/>
      <c r="R7" s="264"/>
      <c r="S7" s="264"/>
      <c r="T7" s="264"/>
      <c r="U7" s="47"/>
      <c r="V7" s="47"/>
      <c r="W7" s="47"/>
      <c r="X7" s="47"/>
      <c r="Y7" s="47"/>
    </row>
    <row r="8" spans="1:25" ht="42.75" customHeight="1" thickBot="1" x14ac:dyDescent="0.3">
      <c r="B8" s="1045" t="s">
        <v>1525</v>
      </c>
      <c r="C8" s="1011"/>
      <c r="D8" s="1011"/>
      <c r="E8" s="1011"/>
      <c r="F8" s="1011"/>
      <c r="G8" s="1011"/>
      <c r="H8" s="1011"/>
      <c r="I8" s="1011"/>
      <c r="J8" s="1011"/>
      <c r="K8" s="1011"/>
      <c r="L8" s="1046"/>
      <c r="M8" s="31"/>
      <c r="N8" s="1033" t="s">
        <v>1552</v>
      </c>
      <c r="O8" s="1034"/>
      <c r="P8" s="1034"/>
      <c r="Q8" s="1034"/>
      <c r="R8" s="1034"/>
      <c r="S8" s="1034"/>
      <c r="T8" s="1035"/>
      <c r="U8" s="31"/>
      <c r="V8" s="31"/>
      <c r="W8" s="31"/>
      <c r="X8" s="31"/>
      <c r="Y8" s="31"/>
    </row>
    <row r="9" spans="1:25" ht="29.25" customHeight="1" thickBot="1" x14ac:dyDescent="0.3">
      <c r="B9" s="311"/>
      <c r="C9" s="1010" t="s">
        <v>1527</v>
      </c>
      <c r="D9" s="1010"/>
      <c r="E9" s="1010"/>
      <c r="F9" s="47"/>
      <c r="G9" s="47"/>
      <c r="H9" s="47"/>
      <c r="I9" s="47"/>
      <c r="J9" s="27"/>
      <c r="K9" s="27"/>
      <c r="L9" s="312"/>
      <c r="M9" s="31"/>
      <c r="N9" s="31"/>
      <c r="O9" s="31"/>
      <c r="P9" s="31"/>
      <c r="Q9" s="31"/>
      <c r="R9" s="31"/>
      <c r="S9" s="31"/>
      <c r="T9" s="31"/>
      <c r="U9" s="31"/>
      <c r="V9" s="31"/>
      <c r="W9" s="31"/>
      <c r="X9" s="31"/>
      <c r="Y9" s="31"/>
    </row>
    <row r="10" spans="1:25" ht="53.25" customHeight="1" thickBot="1" x14ac:dyDescent="0.3">
      <c r="B10" s="309"/>
      <c r="C10" s="316"/>
      <c r="D10" s="525" t="s">
        <v>1528</v>
      </c>
      <c r="E10" s="1006" t="s">
        <v>1257</v>
      </c>
      <c r="F10" s="1007"/>
      <c r="G10" s="525" t="s">
        <v>1529</v>
      </c>
      <c r="H10" s="1006" t="s">
        <v>1258</v>
      </c>
      <c r="I10" s="1007"/>
      <c r="J10" s="31"/>
      <c r="K10" s="31"/>
      <c r="L10" s="310"/>
      <c r="M10" s="31"/>
      <c r="N10" s="1033" t="s">
        <v>2013</v>
      </c>
      <c r="O10" s="1034"/>
      <c r="P10" s="1034"/>
      <c r="Q10" s="1034"/>
      <c r="R10" s="1034"/>
      <c r="S10" s="1034"/>
      <c r="T10" s="1035"/>
      <c r="U10" s="27"/>
      <c r="V10" s="27"/>
      <c r="W10" s="27"/>
      <c r="X10" s="27"/>
      <c r="Y10" s="27"/>
    </row>
    <row r="11" spans="1:25" ht="4.5" customHeight="1" x14ac:dyDescent="0.25">
      <c r="B11" s="309"/>
      <c r="C11" s="316"/>
      <c r="D11" s="263"/>
      <c r="E11" s="318"/>
      <c r="F11" s="318"/>
      <c r="G11" s="263"/>
      <c r="H11" s="318"/>
      <c r="I11" s="318"/>
      <c r="J11" s="31"/>
      <c r="K11" s="31"/>
      <c r="L11" s="310"/>
      <c r="M11" s="31"/>
      <c r="N11" s="330"/>
      <c r="O11" s="330"/>
      <c r="P11" s="27"/>
      <c r="Q11" s="27"/>
      <c r="R11" s="27"/>
      <c r="S11" s="27"/>
      <c r="T11" s="27"/>
      <c r="U11" s="27"/>
      <c r="V11" s="27"/>
      <c r="W11" s="27"/>
      <c r="X11" s="27"/>
      <c r="Y11" s="27"/>
    </row>
    <row r="12" spans="1:25" ht="29.45" customHeight="1" thickBot="1" x14ac:dyDescent="0.3">
      <c r="B12" s="311"/>
      <c r="C12" s="1041" t="s">
        <v>1533</v>
      </c>
      <c r="D12" s="1041"/>
      <c r="E12" s="1041"/>
      <c r="F12" s="1041"/>
      <c r="G12" s="27"/>
      <c r="H12" s="27"/>
      <c r="I12" s="27"/>
      <c r="J12" s="27"/>
      <c r="K12" s="27"/>
      <c r="L12" s="312"/>
      <c r="M12" s="31"/>
      <c r="N12" s="27"/>
      <c r="O12" s="326"/>
      <c r="P12" s="326"/>
      <c r="Q12" s="326"/>
      <c r="R12" s="326"/>
      <c r="S12" s="326"/>
      <c r="T12" s="326"/>
      <c r="U12" s="326"/>
      <c r="V12" s="326"/>
      <c r="W12" s="326"/>
      <c r="X12" s="326"/>
      <c r="Y12" s="326"/>
    </row>
    <row r="13" spans="1:25" ht="34.5" customHeight="1" thickBot="1" x14ac:dyDescent="0.3">
      <c r="B13" s="309"/>
      <c r="C13" s="316"/>
      <c r="D13" s="525" t="s">
        <v>1528</v>
      </c>
      <c r="E13" s="1006" t="s">
        <v>1259</v>
      </c>
      <c r="F13" s="1007"/>
      <c r="G13" s="525" t="s">
        <v>1529</v>
      </c>
      <c r="H13" s="1006" t="s">
        <v>1260</v>
      </c>
      <c r="I13" s="1007"/>
      <c r="J13" s="31"/>
      <c r="K13" s="31"/>
      <c r="L13" s="310"/>
      <c r="M13" s="31"/>
      <c r="N13" s="1033" t="s">
        <v>2812</v>
      </c>
      <c r="O13" s="1034"/>
      <c r="P13" s="1034"/>
      <c r="Q13" s="1035"/>
      <c r="R13" s="326"/>
      <c r="S13" s="326"/>
      <c r="T13" s="326"/>
      <c r="U13" s="326"/>
      <c r="V13" s="326"/>
      <c r="W13" s="326"/>
      <c r="X13" s="326"/>
      <c r="Y13" s="326"/>
    </row>
    <row r="14" spans="1:25" ht="7.5" customHeight="1" thickBot="1" x14ac:dyDescent="0.3">
      <c r="B14" s="311"/>
      <c r="C14" s="27"/>
      <c r="D14" s="27"/>
      <c r="E14" s="27"/>
      <c r="F14" s="27"/>
      <c r="G14" s="27"/>
      <c r="H14" s="27"/>
      <c r="I14" s="27"/>
      <c r="J14" s="27"/>
      <c r="K14" s="27"/>
      <c r="L14" s="312"/>
      <c r="M14" s="31"/>
      <c r="N14" s="27"/>
      <c r="O14" s="27"/>
      <c r="P14" s="27"/>
      <c r="Q14" s="27"/>
      <c r="R14" s="27"/>
      <c r="S14" s="27"/>
      <c r="T14" s="27"/>
      <c r="U14" s="27"/>
      <c r="V14" s="27"/>
      <c r="W14" s="27"/>
      <c r="X14" s="27"/>
      <c r="Y14" s="27"/>
    </row>
    <row r="15" spans="1:25" ht="28.5" customHeight="1" thickBot="1" x14ac:dyDescent="0.3">
      <c r="B15" s="311"/>
      <c r="C15" s="1010" t="s">
        <v>1532</v>
      </c>
      <c r="D15" s="1013"/>
      <c r="E15" s="342" t="s">
        <v>1282</v>
      </c>
      <c r="F15" s="1008" t="s">
        <v>2014</v>
      </c>
      <c r="G15" s="1009"/>
      <c r="H15" s="342" t="s">
        <v>1282</v>
      </c>
      <c r="I15" s="283" t="s">
        <v>1530</v>
      </c>
      <c r="J15" s="27"/>
      <c r="K15" s="27"/>
      <c r="L15" s="312"/>
      <c r="M15" s="31"/>
      <c r="N15" s="336" t="s">
        <v>1553</v>
      </c>
      <c r="O15" s="1005" t="s">
        <v>2811</v>
      </c>
      <c r="P15" s="1005"/>
      <c r="Q15" s="995"/>
      <c r="R15" s="528" t="s">
        <v>1554</v>
      </c>
      <c r="S15" s="1036" t="s">
        <v>2813</v>
      </c>
      <c r="T15" s="1005"/>
      <c r="U15" s="1025"/>
      <c r="V15" s="326"/>
      <c r="W15" s="326"/>
      <c r="X15" s="326"/>
      <c r="Y15" s="326"/>
    </row>
    <row r="16" spans="1:25" ht="10.5" customHeight="1" thickBot="1" x14ac:dyDescent="0.3">
      <c r="B16" s="462"/>
      <c r="C16" s="316"/>
      <c r="D16" s="263"/>
      <c r="E16" s="317"/>
      <c r="F16" s="263"/>
      <c r="G16" s="317"/>
      <c r="H16" s="316"/>
      <c r="I16" s="316"/>
      <c r="J16" s="31"/>
      <c r="K16" s="31"/>
      <c r="L16" s="310"/>
      <c r="M16" s="31"/>
      <c r="N16" s="31"/>
      <c r="O16" s="31"/>
      <c r="P16" s="31"/>
      <c r="Q16" s="31"/>
      <c r="R16" s="31"/>
      <c r="S16" s="31"/>
      <c r="T16" s="31"/>
      <c r="U16" s="31"/>
      <c r="V16" s="31"/>
      <c r="W16" s="31"/>
      <c r="X16" s="31"/>
      <c r="Y16" s="31"/>
    </row>
    <row r="17" spans="2:41" ht="42" customHeight="1" thickBot="1" x14ac:dyDescent="0.3">
      <c r="B17" s="311"/>
      <c r="C17" s="1010" t="s">
        <v>2015</v>
      </c>
      <c r="D17" s="1011"/>
      <c r="E17" s="1012"/>
      <c r="F17" s="342" t="s">
        <v>1282</v>
      </c>
      <c r="G17" s="338" t="s">
        <v>1537</v>
      </c>
      <c r="I17" s="342" t="s">
        <v>1282</v>
      </c>
      <c r="J17" s="283" t="s">
        <v>1538</v>
      </c>
      <c r="K17" s="47"/>
      <c r="L17" s="323"/>
      <c r="M17" s="31"/>
      <c r="N17" s="336" t="s">
        <v>1555</v>
      </c>
      <c r="O17" s="1005" t="s">
        <v>2817</v>
      </c>
      <c r="P17" s="1005"/>
      <c r="Q17" s="995"/>
      <c r="R17" s="336" t="s">
        <v>1556</v>
      </c>
      <c r="S17" s="1005" t="s">
        <v>2814</v>
      </c>
      <c r="T17" s="1005"/>
      <c r="U17" s="1025"/>
      <c r="V17" s="325"/>
      <c r="W17" s="325"/>
      <c r="X17" s="325"/>
      <c r="Y17" s="57"/>
    </row>
    <row r="18" spans="2:41" ht="9.75" customHeight="1" thickBot="1" x14ac:dyDescent="0.3">
      <c r="B18" s="311"/>
      <c r="C18" s="47"/>
      <c r="D18" s="47"/>
      <c r="E18" s="47"/>
      <c r="F18" s="47"/>
      <c r="G18" s="47"/>
      <c r="H18" s="47"/>
      <c r="I18" s="47"/>
      <c r="J18" s="27"/>
      <c r="K18" s="27"/>
      <c r="L18" s="312"/>
      <c r="M18" s="31"/>
      <c r="N18" s="1029"/>
      <c r="O18" s="1029"/>
      <c r="P18" s="1029"/>
      <c r="Q18" s="1029"/>
      <c r="R18" s="1029"/>
      <c r="S18" s="1029"/>
      <c r="T18" s="1029"/>
      <c r="U18" s="1029"/>
      <c r="V18" s="1029"/>
      <c r="W18" s="1029"/>
      <c r="X18" s="1029"/>
      <c r="Y18" s="1029"/>
    </row>
    <row r="19" spans="2:41" ht="26.25" customHeight="1" thickBot="1" x14ac:dyDescent="0.3">
      <c r="B19" s="311"/>
      <c r="C19" s="1010" t="s">
        <v>1539</v>
      </c>
      <c r="D19" s="1010"/>
      <c r="E19" s="1013"/>
      <c r="F19" s="342" t="s">
        <v>1282</v>
      </c>
      <c r="G19" s="1008" t="s">
        <v>1536</v>
      </c>
      <c r="H19" s="1009"/>
      <c r="I19" s="342" t="s">
        <v>1282</v>
      </c>
      <c r="J19" s="1017" t="s">
        <v>2016</v>
      </c>
      <c r="K19" s="1018"/>
      <c r="L19" s="1019"/>
      <c r="M19" s="31"/>
      <c r="N19" s="336" t="s">
        <v>1557</v>
      </c>
      <c r="O19" s="1005" t="s">
        <v>2816</v>
      </c>
      <c r="P19" s="1005"/>
      <c r="Q19" s="995"/>
      <c r="R19" s="328" t="s">
        <v>2017</v>
      </c>
      <c r="S19" s="1005" t="s">
        <v>2815</v>
      </c>
      <c r="T19" s="1005"/>
      <c r="U19" s="1025"/>
      <c r="V19" s="321"/>
      <c r="W19" s="321"/>
      <c r="X19" s="321"/>
      <c r="Y19" s="38"/>
    </row>
    <row r="20" spans="2:41" ht="7.5" customHeight="1" x14ac:dyDescent="0.25">
      <c r="B20" s="311"/>
      <c r="C20" s="47"/>
      <c r="D20" s="47"/>
      <c r="E20" s="47"/>
      <c r="F20" s="47"/>
      <c r="G20" s="47"/>
      <c r="H20" s="47"/>
      <c r="I20" s="47"/>
      <c r="J20" s="27"/>
      <c r="K20" s="27"/>
      <c r="L20" s="312"/>
      <c r="M20" s="31"/>
      <c r="N20" s="27"/>
      <c r="O20" s="27"/>
      <c r="P20" s="27"/>
      <c r="Q20" s="27"/>
      <c r="R20" s="27"/>
      <c r="S20" s="27"/>
      <c r="T20" s="27"/>
      <c r="U20" s="27"/>
      <c r="V20" s="27"/>
      <c r="W20" s="27"/>
      <c r="X20" s="27"/>
      <c r="Y20" s="27"/>
    </row>
    <row r="21" spans="2:41" ht="26.25" customHeight="1" thickBot="1" x14ac:dyDescent="0.3">
      <c r="B21" s="311"/>
      <c r="C21" s="1010" t="s">
        <v>2018</v>
      </c>
      <c r="D21" s="1011"/>
      <c r="E21" s="1011"/>
      <c r="F21" s="47"/>
      <c r="G21" s="47"/>
      <c r="H21" s="47"/>
      <c r="I21" s="47"/>
      <c r="J21" s="27"/>
      <c r="K21" s="27"/>
      <c r="L21" s="312"/>
      <c r="M21" s="31"/>
      <c r="N21" s="27"/>
      <c r="O21" s="27"/>
      <c r="P21" s="27"/>
      <c r="Q21" s="27"/>
      <c r="R21" s="27"/>
      <c r="S21" s="27"/>
      <c r="T21" s="27"/>
      <c r="U21" s="27"/>
      <c r="V21" s="27"/>
      <c r="W21" s="27"/>
      <c r="X21" s="27"/>
      <c r="Y21" s="27"/>
    </row>
    <row r="22" spans="2:41" ht="64.5" customHeight="1" thickBot="1" x14ac:dyDescent="0.3">
      <c r="B22" s="311"/>
      <c r="C22" s="447"/>
      <c r="D22" s="263" t="s">
        <v>1348</v>
      </c>
      <c r="E22" s="448"/>
      <c r="F22" s="317" t="s">
        <v>1281</v>
      </c>
      <c r="G22" s="332"/>
      <c r="H22" s="317" t="s">
        <v>1349</v>
      </c>
      <c r="I22" s="448"/>
      <c r="J22" s="317" t="s">
        <v>249</v>
      </c>
      <c r="K22" s="27"/>
      <c r="L22" s="312"/>
      <c r="M22" s="27"/>
      <c r="N22" s="327" t="s">
        <v>1348</v>
      </c>
      <c r="O22" s="328" t="s">
        <v>1558</v>
      </c>
      <c r="P22" s="1000" t="s">
        <v>2798</v>
      </c>
      <c r="Q22" s="1002"/>
      <c r="R22" s="328" t="s">
        <v>1559</v>
      </c>
      <c r="S22" s="1000" t="s">
        <v>2799</v>
      </c>
      <c r="T22" s="1001"/>
      <c r="U22" s="327" t="s">
        <v>1281</v>
      </c>
      <c r="V22" s="328" t="s">
        <v>1558</v>
      </c>
      <c r="W22" s="1000" t="s">
        <v>2802</v>
      </c>
      <c r="X22" s="1002"/>
      <c r="Y22" s="328" t="s">
        <v>1559</v>
      </c>
      <c r="Z22" s="1000" t="s">
        <v>2803</v>
      </c>
      <c r="AA22" s="1001"/>
      <c r="AB22" s="327" t="s">
        <v>1349</v>
      </c>
      <c r="AC22" s="328" t="s">
        <v>1558</v>
      </c>
      <c r="AD22" s="1000" t="s">
        <v>2806</v>
      </c>
      <c r="AE22" s="1002"/>
      <c r="AF22" s="328" t="s">
        <v>1559</v>
      </c>
      <c r="AG22" s="1000" t="s">
        <v>2807</v>
      </c>
      <c r="AH22" s="1001"/>
      <c r="AI22" s="327" t="s">
        <v>249</v>
      </c>
      <c r="AJ22" s="328" t="s">
        <v>1558</v>
      </c>
      <c r="AK22" s="995" t="s">
        <v>2809</v>
      </c>
      <c r="AL22" s="1003"/>
      <c r="AM22" s="328" t="s">
        <v>1559</v>
      </c>
      <c r="AN22" s="995" t="s">
        <v>2810</v>
      </c>
      <c r="AO22" s="996"/>
    </row>
    <row r="23" spans="2:41" ht="50.25" customHeight="1" thickBot="1" x14ac:dyDescent="0.3">
      <c r="B23" s="311"/>
      <c r="C23" s="447"/>
      <c r="D23" s="263" t="s">
        <v>250</v>
      </c>
      <c r="E23" s="448"/>
      <c r="F23" s="317" t="s">
        <v>251</v>
      </c>
      <c r="G23" s="332"/>
      <c r="H23" s="317" t="s">
        <v>252</v>
      </c>
      <c r="I23" s="449"/>
      <c r="J23" s="317"/>
      <c r="K23" s="27"/>
      <c r="L23" s="312"/>
      <c r="M23" s="27"/>
      <c r="N23" s="327" t="s">
        <v>250</v>
      </c>
      <c r="O23" s="328" t="s">
        <v>1558</v>
      </c>
      <c r="P23" s="1000" t="s">
        <v>2797</v>
      </c>
      <c r="Q23" s="1002"/>
      <c r="R23" s="328" t="s">
        <v>1559</v>
      </c>
      <c r="S23" s="1000" t="s">
        <v>2800</v>
      </c>
      <c r="T23" s="1001"/>
      <c r="U23" s="327" t="s">
        <v>251</v>
      </c>
      <c r="V23" s="328" t="s">
        <v>1558</v>
      </c>
      <c r="W23" s="1000" t="s">
        <v>2801</v>
      </c>
      <c r="X23" s="1002"/>
      <c r="Y23" s="328" t="s">
        <v>1559</v>
      </c>
      <c r="Z23" s="1000" t="s">
        <v>2804</v>
      </c>
      <c r="AA23" s="1001"/>
      <c r="AB23" s="327" t="s">
        <v>252</v>
      </c>
      <c r="AC23" s="328" t="s">
        <v>1558</v>
      </c>
      <c r="AD23" s="1000" t="s">
        <v>2805</v>
      </c>
      <c r="AE23" s="1002"/>
      <c r="AF23" s="328" t="s">
        <v>1559</v>
      </c>
      <c r="AG23" s="1000" t="s">
        <v>2808</v>
      </c>
      <c r="AH23" s="1001"/>
    </row>
    <row r="24" spans="2:41" s="429" customFormat="1" ht="6" customHeight="1" x14ac:dyDescent="0.25">
      <c r="B24" s="430"/>
      <c r="C24" s="184"/>
      <c r="D24" s="184"/>
      <c r="E24" s="184"/>
      <c r="F24" s="184"/>
      <c r="G24" s="184"/>
      <c r="H24" s="184"/>
      <c r="I24" s="184"/>
      <c r="J24" s="184"/>
      <c r="K24" s="184"/>
      <c r="L24" s="431"/>
      <c r="M24" s="345"/>
      <c r="N24" s="184"/>
      <c r="O24" s="184"/>
      <c r="P24" s="184"/>
      <c r="Q24" s="184"/>
      <c r="R24" s="184"/>
      <c r="S24" s="184"/>
      <c r="T24" s="184"/>
      <c r="U24" s="184"/>
      <c r="V24" s="184"/>
      <c r="W24" s="184"/>
      <c r="X24" s="184"/>
      <c r="Y24" s="184"/>
    </row>
    <row r="25" spans="2:41" ht="26.25" customHeight="1" thickBot="1" x14ac:dyDescent="0.3">
      <c r="B25" s="311"/>
      <c r="E25" s="27"/>
      <c r="F25" s="27"/>
      <c r="G25" s="27"/>
      <c r="H25" s="27"/>
      <c r="I25" s="27"/>
      <c r="J25" s="27"/>
      <c r="K25" s="27"/>
      <c r="L25" s="312"/>
      <c r="M25" s="31"/>
      <c r="N25" s="27"/>
      <c r="O25" s="27"/>
      <c r="P25" s="27"/>
      <c r="Q25" s="27"/>
      <c r="R25" s="27"/>
      <c r="S25" s="27"/>
      <c r="T25" s="27"/>
      <c r="U25" s="27"/>
      <c r="V25" s="27"/>
      <c r="W25" s="27"/>
      <c r="X25" s="27"/>
      <c r="Y25" s="27"/>
    </row>
    <row r="26" spans="2:41" ht="47.25" customHeight="1" thickBot="1" x14ac:dyDescent="0.3">
      <c r="B26" s="311"/>
      <c r="C26" s="1010" t="s">
        <v>2019</v>
      </c>
      <c r="D26" s="1013"/>
      <c r="E26" s="342" t="s">
        <v>1282</v>
      </c>
      <c r="F26" s="322" t="s">
        <v>1359</v>
      </c>
      <c r="G26" s="342" t="s">
        <v>1282</v>
      </c>
      <c r="H26" s="322" t="s">
        <v>40</v>
      </c>
      <c r="I26" s="342" t="s">
        <v>1282</v>
      </c>
      <c r="J26" s="322" t="s">
        <v>39</v>
      </c>
      <c r="L26" s="312"/>
      <c r="N26" s="327" t="s">
        <v>1361</v>
      </c>
      <c r="O26" s="328" t="s">
        <v>1558</v>
      </c>
      <c r="P26" s="995" t="s">
        <v>2795</v>
      </c>
      <c r="Q26" s="1003"/>
      <c r="R26" s="328" t="s">
        <v>1559</v>
      </c>
      <c r="S26" s="995" t="s">
        <v>2794</v>
      </c>
      <c r="T26" s="1004"/>
      <c r="U26" s="996"/>
      <c r="V26" s="327" t="s">
        <v>1347</v>
      </c>
      <c r="W26" s="328" t="s">
        <v>1558</v>
      </c>
      <c r="X26" s="1005" t="s">
        <v>2791</v>
      </c>
      <c r="Y26" s="1005"/>
      <c r="Z26" s="995"/>
      <c r="AA26" s="328" t="s">
        <v>1559</v>
      </c>
      <c r="AB26" s="1005" t="s">
        <v>2787</v>
      </c>
      <c r="AC26" s="1005"/>
      <c r="AD26" s="1005"/>
      <c r="AE26" s="1025"/>
      <c r="AF26" s="327" t="s">
        <v>39</v>
      </c>
      <c r="AG26" s="328" t="s">
        <v>1558</v>
      </c>
      <c r="AH26" s="997" t="s">
        <v>2785</v>
      </c>
      <c r="AI26" s="997"/>
      <c r="AJ26" s="998"/>
      <c r="AK26" s="328" t="s">
        <v>1559</v>
      </c>
      <c r="AL26" s="997" t="s">
        <v>2786</v>
      </c>
      <c r="AM26" s="997"/>
      <c r="AN26" s="997"/>
      <c r="AO26" s="999"/>
    </row>
    <row r="27" spans="2:41" ht="8.25" customHeight="1" thickBot="1" x14ac:dyDescent="0.3">
      <c r="B27" s="311"/>
      <c r="D27" s="27"/>
      <c r="E27" s="27"/>
      <c r="F27" s="330"/>
      <c r="G27" s="27"/>
      <c r="H27" s="330"/>
      <c r="I27" s="27"/>
      <c r="J27" s="330"/>
      <c r="K27" s="27"/>
      <c r="L27" s="312"/>
      <c r="M27" s="31"/>
      <c r="N27" s="27"/>
      <c r="O27" s="27"/>
      <c r="P27" s="27"/>
      <c r="Q27" s="27"/>
      <c r="R27" s="27"/>
      <c r="S27" s="27"/>
      <c r="T27" s="27"/>
      <c r="U27" s="27"/>
      <c r="V27" s="27"/>
      <c r="W27" s="27"/>
      <c r="X27" s="27"/>
      <c r="Y27" s="27"/>
    </row>
    <row r="28" spans="2:41" ht="47.25" customHeight="1" thickBot="1" x14ac:dyDescent="0.3">
      <c r="B28" s="311"/>
      <c r="C28" s="1010" t="s">
        <v>2020</v>
      </c>
      <c r="D28" s="1012"/>
      <c r="E28" s="342" t="s">
        <v>1282</v>
      </c>
      <c r="F28" s="264" t="s">
        <v>1360</v>
      </c>
      <c r="G28" s="342" t="s">
        <v>1282</v>
      </c>
      <c r="H28" s="264" t="s">
        <v>35</v>
      </c>
      <c r="I28" s="342" t="s">
        <v>1282</v>
      </c>
      <c r="J28" s="264" t="s">
        <v>24</v>
      </c>
      <c r="K28" s="27"/>
      <c r="L28" s="312"/>
      <c r="N28" s="327" t="s">
        <v>1362</v>
      </c>
      <c r="O28" s="328" t="s">
        <v>1558</v>
      </c>
      <c r="P28" s="1050" t="s">
        <v>2796</v>
      </c>
      <c r="Q28" s="1051"/>
      <c r="R28" s="328" t="s">
        <v>1559</v>
      </c>
      <c r="S28" s="1050" t="s">
        <v>2793</v>
      </c>
      <c r="T28" s="1024"/>
      <c r="U28" s="327" t="s">
        <v>1261</v>
      </c>
      <c r="V28" s="328" t="s">
        <v>1558</v>
      </c>
      <c r="W28" s="1026" t="s">
        <v>2792</v>
      </c>
      <c r="X28" s="1028"/>
      <c r="Y28" s="328" t="s">
        <v>1559</v>
      </c>
      <c r="Z28" s="1026" t="s">
        <v>2790</v>
      </c>
      <c r="AA28" s="1027"/>
      <c r="AB28" s="327" t="s">
        <v>1262</v>
      </c>
      <c r="AC28" s="328" t="s">
        <v>1558</v>
      </c>
      <c r="AD28" s="1023" t="s">
        <v>2788</v>
      </c>
      <c r="AE28" s="1024"/>
      <c r="AF28" s="328" t="s">
        <v>1559</v>
      </c>
      <c r="AG28" s="1023" t="s">
        <v>2789</v>
      </c>
      <c r="AH28" s="1024"/>
    </row>
    <row r="29" spans="2:41" ht="8.25" customHeight="1" x14ac:dyDescent="0.25">
      <c r="B29" s="311"/>
      <c r="C29" s="27"/>
      <c r="D29" s="27"/>
      <c r="E29" s="27"/>
      <c r="F29" s="330"/>
      <c r="G29" s="27"/>
      <c r="H29" s="330"/>
      <c r="I29" s="27"/>
      <c r="J29" s="27"/>
      <c r="K29" s="27"/>
      <c r="L29" s="312"/>
      <c r="M29" s="31"/>
      <c r="N29" s="27"/>
      <c r="O29" s="27"/>
      <c r="P29" s="27"/>
      <c r="Q29" s="27"/>
      <c r="R29" s="27"/>
      <c r="S29" s="27"/>
      <c r="T29" s="27"/>
      <c r="U29" s="27"/>
      <c r="V29" s="27"/>
      <c r="W29" s="27"/>
      <c r="X29" s="27"/>
      <c r="Y29" s="27"/>
    </row>
    <row r="30" spans="2:41" ht="51.75" hidden="1" customHeight="1" thickBot="1" x14ac:dyDescent="0.3">
      <c r="B30" s="311"/>
      <c r="C30" s="1010" t="s">
        <v>1540</v>
      </c>
      <c r="D30" s="1012"/>
      <c r="E30" s="342" t="s">
        <v>1282</v>
      </c>
      <c r="F30" s="338" t="s">
        <v>1542</v>
      </c>
      <c r="G30" s="342" t="s">
        <v>1282</v>
      </c>
      <c r="H30" s="1017" t="s">
        <v>1543</v>
      </c>
      <c r="I30" s="1056"/>
      <c r="J30" s="342" t="s">
        <v>1282</v>
      </c>
      <c r="K30" s="1008" t="s">
        <v>1544</v>
      </c>
      <c r="L30" s="1022"/>
      <c r="M30" s="31"/>
      <c r="N30" s="327" t="s">
        <v>1569</v>
      </c>
      <c r="O30" s="328" t="s">
        <v>1560</v>
      </c>
      <c r="P30" s="1030" t="s">
        <v>1266</v>
      </c>
      <c r="Q30" s="1031"/>
      <c r="R30" s="328" t="s">
        <v>1570</v>
      </c>
      <c r="S30" s="328" t="s">
        <v>1560</v>
      </c>
      <c r="T30" s="1030" t="s">
        <v>1269</v>
      </c>
      <c r="U30" s="1031"/>
      <c r="V30" s="327" t="s">
        <v>1267</v>
      </c>
      <c r="W30" s="335" t="s">
        <v>1561</v>
      </c>
      <c r="X30" s="326"/>
      <c r="Y30" s="326"/>
    </row>
    <row r="31" spans="2:41" ht="6.75" hidden="1" customHeight="1" thickBot="1" x14ac:dyDescent="0.3">
      <c r="B31" s="311"/>
      <c r="C31" s="27"/>
      <c r="D31" s="27"/>
      <c r="E31" s="27"/>
      <c r="F31" s="330"/>
      <c r="G31" s="27"/>
      <c r="H31" s="27"/>
      <c r="I31" s="27"/>
      <c r="J31" s="27"/>
      <c r="K31" s="27"/>
      <c r="L31" s="312"/>
      <c r="M31" s="31"/>
      <c r="N31" s="1032"/>
      <c r="O31" s="1032"/>
      <c r="P31" s="1032"/>
      <c r="Q31" s="1032"/>
      <c r="R31" s="1032"/>
      <c r="S31" s="1032"/>
      <c r="T31" s="1032"/>
      <c r="U31" s="1032"/>
      <c r="V31" s="1032"/>
      <c r="W31" s="1032"/>
      <c r="X31" s="1032"/>
      <c r="Y31" s="1032"/>
    </row>
    <row r="32" spans="2:41" ht="51" hidden="1" customHeight="1" thickBot="1" x14ac:dyDescent="0.3">
      <c r="B32" s="311"/>
      <c r="C32" s="1010" t="s">
        <v>1541</v>
      </c>
      <c r="D32" s="1013"/>
      <c r="E32" s="342" t="s">
        <v>1282</v>
      </c>
      <c r="F32" s="264" t="s">
        <v>1255</v>
      </c>
      <c r="G32" s="342" t="s">
        <v>1282</v>
      </c>
      <c r="H32" s="47" t="s">
        <v>1256</v>
      </c>
      <c r="I32" s="27"/>
      <c r="J32" s="27"/>
      <c r="K32" s="27"/>
      <c r="L32" s="312"/>
      <c r="M32" s="31"/>
      <c r="N32" s="329" t="s">
        <v>1263</v>
      </c>
      <c r="O32" s="328" t="s">
        <v>1560</v>
      </c>
      <c r="P32" s="995" t="s">
        <v>1268</v>
      </c>
      <c r="Q32" s="996"/>
      <c r="R32" s="329" t="s">
        <v>1265</v>
      </c>
      <c r="S32" s="328" t="s">
        <v>1560</v>
      </c>
      <c r="T32" s="995" t="s">
        <v>1264</v>
      </c>
      <c r="U32" s="996"/>
      <c r="V32" s="326"/>
      <c r="W32" s="326"/>
      <c r="X32" s="326"/>
      <c r="Y32" s="326"/>
    </row>
    <row r="33" spans="2:29" ht="7.5" hidden="1" customHeight="1" x14ac:dyDescent="0.25">
      <c r="B33" s="311"/>
      <c r="C33" s="27"/>
      <c r="D33" s="27"/>
      <c r="E33" s="27"/>
      <c r="F33" s="27"/>
      <c r="G33" s="27"/>
      <c r="H33" s="27"/>
      <c r="I33" s="27"/>
      <c r="J33" s="27"/>
      <c r="K33" s="27"/>
      <c r="L33" s="312"/>
      <c r="M33" s="31"/>
      <c r="N33" s="1032"/>
      <c r="O33" s="1032"/>
      <c r="P33" s="1032"/>
      <c r="Q33" s="1032"/>
      <c r="R33" s="1032"/>
      <c r="S33" s="1032"/>
      <c r="T33" s="1032"/>
      <c r="U33" s="1032"/>
      <c r="V33" s="1032"/>
      <c r="W33" s="1032"/>
      <c r="X33" s="1032"/>
      <c r="Y33" s="1032"/>
    </row>
    <row r="34" spans="2:29" ht="26.25" hidden="1" customHeight="1" thickBot="1" x14ac:dyDescent="0.3">
      <c r="B34" s="311"/>
      <c r="C34" s="1010" t="s">
        <v>1545</v>
      </c>
      <c r="D34" s="1011"/>
      <c r="E34" s="1011"/>
      <c r="F34" s="263"/>
      <c r="G34" s="263"/>
      <c r="H34" s="263"/>
      <c r="I34" s="263"/>
      <c r="J34" s="27"/>
      <c r="K34" s="27"/>
      <c r="L34" s="312"/>
      <c r="M34" s="31"/>
      <c r="N34" s="27"/>
      <c r="O34" s="326"/>
      <c r="P34" s="326"/>
      <c r="Q34" s="326"/>
      <c r="R34" s="326"/>
      <c r="S34" s="326"/>
      <c r="T34" s="326"/>
      <c r="U34" s="326"/>
      <c r="V34" s="326"/>
      <c r="W34" s="326"/>
      <c r="X34" s="326"/>
      <c r="Y34" s="326"/>
    </row>
    <row r="35" spans="2:29" ht="54.75" hidden="1" customHeight="1" thickBot="1" x14ac:dyDescent="0.3">
      <c r="B35" s="311"/>
      <c r="C35" s="27"/>
      <c r="D35" s="342" t="s">
        <v>1282</v>
      </c>
      <c r="E35" s="337" t="s">
        <v>1549</v>
      </c>
      <c r="F35" s="342" t="s">
        <v>1282</v>
      </c>
      <c r="G35" s="1020" t="s">
        <v>1550</v>
      </c>
      <c r="H35" s="1021"/>
      <c r="I35" s="342" t="s">
        <v>1282</v>
      </c>
      <c r="J35" s="337" t="s">
        <v>1548</v>
      </c>
      <c r="K35" s="342" t="s">
        <v>1282</v>
      </c>
      <c r="L35" s="577" t="s">
        <v>2021</v>
      </c>
      <c r="M35" s="31"/>
      <c r="N35" s="530" t="s">
        <v>1562</v>
      </c>
      <c r="O35" s="529" t="s">
        <v>1565</v>
      </c>
      <c r="P35" s="995" t="s">
        <v>1270</v>
      </c>
      <c r="Q35" s="996"/>
      <c r="R35" s="530" t="s">
        <v>1563</v>
      </c>
      <c r="S35" s="531" t="s">
        <v>1566</v>
      </c>
      <c r="T35" s="995" t="s">
        <v>1271</v>
      </c>
      <c r="U35" s="996"/>
      <c r="V35" s="528" t="s">
        <v>1564</v>
      </c>
      <c r="W35" s="532" t="s">
        <v>1566</v>
      </c>
      <c r="X35" s="995" t="s">
        <v>1272</v>
      </c>
      <c r="Y35" s="996"/>
      <c r="Z35" s="530" t="s">
        <v>2023</v>
      </c>
      <c r="AA35" s="531" t="s">
        <v>1566</v>
      </c>
      <c r="AB35" s="995" t="s">
        <v>1273</v>
      </c>
      <c r="AC35" s="996"/>
    </row>
    <row r="36" spans="2:29" ht="7.5" hidden="1" customHeight="1" x14ac:dyDescent="0.25">
      <c r="B36" s="311"/>
      <c r="C36" s="27"/>
      <c r="D36" s="27"/>
      <c r="E36" s="320"/>
      <c r="F36" s="319"/>
      <c r="G36" s="322"/>
      <c r="H36" s="322"/>
      <c r="I36" s="319"/>
      <c r="J36" s="320"/>
      <c r="K36" s="320"/>
      <c r="L36" s="324"/>
      <c r="M36" s="31"/>
      <c r="N36" s="1032"/>
      <c r="O36" s="1032"/>
      <c r="P36" s="1032"/>
      <c r="Q36" s="1032"/>
      <c r="R36" s="1032"/>
      <c r="S36" s="1032"/>
      <c r="T36" s="1032"/>
      <c r="U36" s="1032"/>
      <c r="V36" s="1032"/>
      <c r="W36" s="1032"/>
      <c r="X36" s="1032"/>
      <c r="Y36" s="1032"/>
    </row>
    <row r="37" spans="2:29" ht="26.25" hidden="1" customHeight="1" thickBot="1" x14ac:dyDescent="0.3">
      <c r="B37" s="311"/>
      <c r="C37" s="1010" t="s">
        <v>1546</v>
      </c>
      <c r="D37" s="1010"/>
      <c r="E37" s="1010"/>
      <c r="F37" s="263"/>
      <c r="G37" s="263"/>
      <c r="H37" s="263"/>
      <c r="I37" s="263"/>
      <c r="J37" s="27"/>
      <c r="K37" s="27"/>
      <c r="L37" s="312"/>
      <c r="M37" s="31"/>
      <c r="N37" s="27"/>
      <c r="O37" s="326"/>
      <c r="P37" s="326"/>
      <c r="Q37" s="326"/>
      <c r="R37" s="326"/>
      <c r="S37" s="326"/>
      <c r="T37" s="326"/>
      <c r="U37" s="326"/>
      <c r="V37" s="326"/>
      <c r="W37" s="326"/>
      <c r="X37" s="326"/>
      <c r="Y37" s="326"/>
    </row>
    <row r="38" spans="2:29" ht="74.25" hidden="1" customHeight="1" thickBot="1" x14ac:dyDescent="0.3">
      <c r="B38" s="311"/>
      <c r="C38" s="27"/>
      <c r="D38" s="342" t="s">
        <v>1282</v>
      </c>
      <c r="E38" s="337" t="s">
        <v>1549</v>
      </c>
      <c r="F38" s="342" t="s">
        <v>1282</v>
      </c>
      <c r="G38" s="1020" t="s">
        <v>1550</v>
      </c>
      <c r="H38" s="1021"/>
      <c r="I38" s="342" t="s">
        <v>1282</v>
      </c>
      <c r="J38" s="527" t="s">
        <v>2021</v>
      </c>
      <c r="K38" s="334"/>
      <c r="L38" s="324"/>
      <c r="M38" s="31"/>
      <c r="N38" s="530" t="s">
        <v>1562</v>
      </c>
      <c r="O38" s="529" t="s">
        <v>1565</v>
      </c>
      <c r="P38" s="1005" t="s">
        <v>1274</v>
      </c>
      <c r="Q38" s="995"/>
      <c r="R38" s="530" t="s">
        <v>1563</v>
      </c>
      <c r="S38" s="531" t="s">
        <v>1566</v>
      </c>
      <c r="T38" s="1005" t="s">
        <v>1275</v>
      </c>
      <c r="U38" s="1005"/>
      <c r="V38" s="1025"/>
      <c r="W38" s="530" t="s">
        <v>2023</v>
      </c>
      <c r="X38" s="531" t="s">
        <v>1566</v>
      </c>
      <c r="Y38" s="1005" t="s">
        <v>1276</v>
      </c>
      <c r="Z38" s="1005"/>
      <c r="AA38" s="1025"/>
    </row>
    <row r="39" spans="2:29" ht="9" hidden="1" customHeight="1" thickBot="1" x14ac:dyDescent="0.3">
      <c r="B39" s="311"/>
      <c r="C39" s="27"/>
      <c r="D39" s="27"/>
      <c r="E39" s="27"/>
      <c r="F39" s="27"/>
      <c r="G39" s="27"/>
      <c r="H39" s="27"/>
      <c r="I39" s="27"/>
      <c r="J39" s="27"/>
      <c r="K39" s="27"/>
      <c r="L39" s="312"/>
      <c r="M39" s="31"/>
      <c r="N39" s="1029"/>
      <c r="O39" s="1029"/>
      <c r="P39" s="1029"/>
      <c r="Q39" s="1029"/>
      <c r="R39" s="1029"/>
      <c r="S39" s="1029"/>
      <c r="T39" s="1029"/>
      <c r="U39" s="1029"/>
      <c r="V39" s="1029"/>
      <c r="W39" s="1029"/>
      <c r="X39" s="1029"/>
      <c r="Y39" s="1029"/>
    </row>
    <row r="40" spans="2:29" ht="39.75" hidden="1" customHeight="1" thickBot="1" x14ac:dyDescent="0.3">
      <c r="B40" s="311"/>
      <c r="C40" s="1010" t="s">
        <v>2022</v>
      </c>
      <c r="D40" s="1011"/>
      <c r="E40" s="1012"/>
      <c r="F40" s="342" t="s">
        <v>1282</v>
      </c>
      <c r="G40" s="283" t="s">
        <v>1537</v>
      </c>
      <c r="H40" s="342" t="s">
        <v>1282</v>
      </c>
      <c r="I40" s="283" t="s">
        <v>1538</v>
      </c>
      <c r="J40" s="27"/>
      <c r="K40" s="27"/>
      <c r="L40" s="312"/>
      <c r="M40" s="31"/>
      <c r="N40" s="530" t="s">
        <v>1567</v>
      </c>
      <c r="O40" s="1004" t="s">
        <v>1277</v>
      </c>
      <c r="P40" s="1004"/>
      <c r="Q40" s="1003"/>
      <c r="R40" s="530" t="s">
        <v>1568</v>
      </c>
      <c r="S40" s="1004" t="s">
        <v>1278</v>
      </c>
      <c r="T40" s="1004"/>
      <c r="U40" s="1004"/>
      <c r="V40" s="996"/>
    </row>
    <row r="41" spans="2:29" ht="12.75" customHeight="1" x14ac:dyDescent="0.25">
      <c r="B41" s="311"/>
      <c r="C41" s="27"/>
      <c r="D41" s="27"/>
      <c r="E41" s="27"/>
      <c r="F41" s="27"/>
      <c r="G41" s="27"/>
      <c r="H41" s="27"/>
      <c r="I41" s="27"/>
      <c r="J41" s="27"/>
      <c r="K41" s="27"/>
      <c r="L41" s="312"/>
      <c r="M41" s="31"/>
      <c r="N41" s="31"/>
    </row>
    <row r="42" spans="2:29" ht="26.25" customHeight="1" x14ac:dyDescent="0.25">
      <c r="B42" s="311"/>
      <c r="C42" s="27"/>
      <c r="D42" s="27"/>
      <c r="E42" s="1014" t="s">
        <v>1547</v>
      </c>
      <c r="F42" s="1015"/>
      <c r="G42" s="1015"/>
      <c r="H42" s="1015"/>
      <c r="I42" s="1016"/>
      <c r="J42" s="27"/>
      <c r="K42" s="27"/>
      <c r="L42" s="312"/>
      <c r="M42" s="31"/>
      <c r="N42" s="31"/>
    </row>
    <row r="43" spans="2:29" ht="9.75" customHeight="1" thickBot="1" x14ac:dyDescent="0.3">
      <c r="B43" s="313"/>
      <c r="C43" s="314"/>
      <c r="D43" s="314"/>
      <c r="E43" s="314"/>
      <c r="F43" s="314"/>
      <c r="G43" s="314"/>
      <c r="H43" s="314"/>
      <c r="I43" s="314"/>
      <c r="J43" s="314"/>
      <c r="K43" s="314"/>
      <c r="L43" s="315"/>
      <c r="M43" s="31"/>
      <c r="N43" s="31"/>
    </row>
    <row r="44" spans="2:29" x14ac:dyDescent="0.25">
      <c r="B44" s="31"/>
      <c r="C44" s="31"/>
      <c r="D44" s="31"/>
      <c r="E44" s="31"/>
      <c r="F44" s="31"/>
      <c r="G44" s="31"/>
      <c r="H44" s="31"/>
      <c r="I44" s="31"/>
      <c r="J44" s="31"/>
      <c r="K44" s="31"/>
      <c r="L44" s="31"/>
      <c r="M44" s="31"/>
      <c r="N44" s="31"/>
    </row>
    <row r="45" spans="2:29" ht="15.75" thickBot="1" x14ac:dyDescent="0.3">
      <c r="B45" s="31"/>
      <c r="C45" s="31"/>
      <c r="D45" s="31"/>
      <c r="E45" s="31"/>
      <c r="F45" s="31"/>
      <c r="G45" s="31"/>
      <c r="H45" s="31"/>
      <c r="I45" s="31"/>
      <c r="J45" s="31"/>
      <c r="K45" s="31"/>
      <c r="L45" s="31"/>
      <c r="M45" s="31"/>
      <c r="N45" s="31"/>
    </row>
    <row r="46" spans="2:29" ht="35.25" customHeight="1" thickBot="1" x14ac:dyDescent="0.3">
      <c r="B46" s="1047" t="s">
        <v>1551</v>
      </c>
      <c r="C46" s="1048"/>
      <c r="D46" s="1048"/>
      <c r="E46" s="1048"/>
      <c r="F46" s="1048"/>
      <c r="G46" s="1048"/>
      <c r="H46" s="1048"/>
      <c r="I46" s="1048"/>
      <c r="J46" s="1048"/>
      <c r="K46" s="1048"/>
      <c r="L46" s="1049"/>
    </row>
    <row r="47" spans="2:29" ht="29.25" customHeight="1" thickBot="1" x14ac:dyDescent="0.3">
      <c r="B47" s="1042" t="s">
        <v>1526</v>
      </c>
      <c r="C47" s="1043"/>
      <c r="D47" s="1043"/>
      <c r="E47" s="1043"/>
      <c r="F47" s="1043"/>
      <c r="G47" s="1043"/>
      <c r="H47" s="1043"/>
      <c r="I47" s="1043"/>
      <c r="J47" s="1043"/>
      <c r="K47" s="1043"/>
      <c r="L47" s="1044"/>
    </row>
    <row r="48" spans="2:29" ht="5.25" customHeight="1" x14ac:dyDescent="0.25">
      <c r="B48" s="339"/>
      <c r="C48" s="340"/>
      <c r="D48" s="340"/>
      <c r="E48" s="340"/>
      <c r="F48" s="340"/>
      <c r="G48" s="340"/>
      <c r="H48" s="340"/>
      <c r="I48" s="340"/>
      <c r="J48" s="340"/>
      <c r="K48" s="340"/>
      <c r="L48" s="341"/>
    </row>
    <row r="49" spans="2:25" ht="26.25" customHeight="1" x14ac:dyDescent="0.25">
      <c r="B49" s="1045" t="s">
        <v>1525</v>
      </c>
      <c r="C49" s="1011"/>
      <c r="D49" s="1011"/>
      <c r="E49" s="1011"/>
      <c r="F49" s="1011"/>
      <c r="G49" s="1011"/>
      <c r="H49" s="1011"/>
      <c r="I49" s="1011"/>
      <c r="J49" s="1011"/>
      <c r="K49" s="1011"/>
      <c r="L49" s="1046"/>
    </row>
    <row r="50" spans="2:25" ht="26.25" customHeight="1" x14ac:dyDescent="0.25">
      <c r="B50" s="311"/>
      <c r="C50" s="1010" t="s">
        <v>1527</v>
      </c>
      <c r="D50" s="1010"/>
      <c r="E50" s="1010"/>
      <c r="F50" s="47"/>
      <c r="G50" s="47"/>
      <c r="H50" s="47"/>
      <c r="I50" s="47"/>
      <c r="J50" s="27"/>
      <c r="K50" s="27"/>
      <c r="L50" s="312"/>
    </row>
    <row r="51" spans="2:25" ht="36.75" customHeight="1" x14ac:dyDescent="0.25">
      <c r="B51" s="309"/>
      <c r="C51" s="1054" t="s">
        <v>1528</v>
      </c>
      <c r="D51" s="1055"/>
      <c r="E51" s="1052" t="s">
        <v>1280</v>
      </c>
      <c r="F51" s="1053"/>
      <c r="G51" s="263" t="s">
        <v>1254</v>
      </c>
      <c r="H51" s="1052" t="s">
        <v>1279</v>
      </c>
      <c r="I51" s="1053"/>
      <c r="J51" s="31"/>
      <c r="K51" s="31"/>
      <c r="L51" s="310"/>
    </row>
    <row r="52" spans="2:25" ht="8.25" customHeight="1" x14ac:dyDescent="0.25">
      <c r="B52" s="309"/>
      <c r="C52" s="316"/>
      <c r="D52" s="263"/>
      <c r="E52" s="318"/>
      <c r="F52" s="318"/>
      <c r="G52" s="263"/>
      <c r="H52" s="318"/>
      <c r="I52" s="318"/>
      <c r="J52" s="31"/>
      <c r="K52" s="31"/>
      <c r="L52" s="310"/>
    </row>
    <row r="53" spans="2:25" ht="26.25" customHeight="1" x14ac:dyDescent="0.25">
      <c r="B53" s="311"/>
      <c r="C53" s="1041" t="s">
        <v>1533</v>
      </c>
      <c r="D53" s="1041"/>
      <c r="E53" s="1041"/>
      <c r="F53" s="1041"/>
      <c r="G53" s="27"/>
      <c r="H53" s="27"/>
      <c r="I53" s="27"/>
      <c r="J53" s="27"/>
      <c r="K53" s="27"/>
      <c r="L53" s="312"/>
    </row>
    <row r="54" spans="2:25" ht="33.75" customHeight="1" x14ac:dyDescent="0.25">
      <c r="B54" s="309"/>
      <c r="C54" s="1054" t="s">
        <v>1528</v>
      </c>
      <c r="D54" s="1055"/>
      <c r="E54" s="1006">
        <v>0</v>
      </c>
      <c r="F54" s="1007"/>
      <c r="G54" s="263" t="s">
        <v>1254</v>
      </c>
      <c r="H54" s="1006">
        <v>120</v>
      </c>
      <c r="I54" s="1007"/>
      <c r="J54" s="31"/>
      <c r="K54" s="31"/>
      <c r="L54" s="310"/>
    </row>
    <row r="55" spans="2:25" ht="9.75" customHeight="1" x14ac:dyDescent="0.25">
      <c r="B55" s="311"/>
      <c r="C55" s="27"/>
      <c r="D55" s="27"/>
      <c r="E55" s="27"/>
      <c r="F55" s="27"/>
      <c r="G55" s="27"/>
      <c r="H55" s="27"/>
      <c r="I55" s="27"/>
      <c r="J55" s="27"/>
      <c r="K55" s="27"/>
      <c r="L55" s="312"/>
    </row>
    <row r="56" spans="2:25" ht="26.25" customHeight="1" x14ac:dyDescent="0.25">
      <c r="B56" s="311"/>
      <c r="C56" s="1010" t="s">
        <v>1532</v>
      </c>
      <c r="D56" s="1013"/>
      <c r="E56" s="342" t="s">
        <v>1282</v>
      </c>
      <c r="F56" s="1008" t="s">
        <v>1531</v>
      </c>
      <c r="G56" s="1009"/>
      <c r="H56" s="342" t="s">
        <v>1282</v>
      </c>
      <c r="I56" s="283" t="s">
        <v>1530</v>
      </c>
      <c r="J56" s="27"/>
      <c r="K56" s="27"/>
      <c r="L56" s="312"/>
    </row>
    <row r="57" spans="2:25" ht="10.5" customHeight="1" x14ac:dyDescent="0.25">
      <c r="B57" s="309"/>
      <c r="C57" s="316"/>
      <c r="D57" s="263"/>
      <c r="E57" s="317"/>
      <c r="F57" s="263"/>
      <c r="G57" s="317"/>
      <c r="H57" s="316"/>
      <c r="I57" s="316"/>
      <c r="J57" s="31"/>
      <c r="K57" s="31"/>
      <c r="L57" s="310"/>
    </row>
    <row r="58" spans="2:25" ht="36.75" customHeight="1" x14ac:dyDescent="0.25">
      <c r="B58" s="311"/>
      <c r="C58" s="1010" t="s">
        <v>2015</v>
      </c>
      <c r="D58" s="1011"/>
      <c r="E58" s="1012"/>
      <c r="F58" s="342" t="s">
        <v>1282</v>
      </c>
      <c r="G58" s="338" t="s">
        <v>1537</v>
      </c>
      <c r="H58" s="526"/>
      <c r="I58" s="342" t="s">
        <v>1282</v>
      </c>
      <c r="J58" s="283" t="s">
        <v>1538</v>
      </c>
      <c r="K58" s="47"/>
      <c r="L58" s="323"/>
    </row>
    <row r="59" spans="2:25" ht="9" customHeight="1" x14ac:dyDescent="0.25">
      <c r="B59" s="311"/>
      <c r="C59" s="47"/>
      <c r="D59" s="47"/>
      <c r="E59" s="47"/>
      <c r="F59" s="263"/>
      <c r="G59" s="47"/>
      <c r="H59" s="47"/>
      <c r="I59" s="263"/>
      <c r="J59" s="47"/>
      <c r="K59" s="47"/>
      <c r="L59" s="323"/>
    </row>
    <row r="60" spans="2:25" ht="26.25" customHeight="1" x14ac:dyDescent="0.25">
      <c r="B60" s="311"/>
      <c r="C60" s="1010" t="s">
        <v>1539</v>
      </c>
      <c r="D60" s="1011"/>
      <c r="E60" s="1012"/>
      <c r="F60" s="342" t="s">
        <v>1282</v>
      </c>
      <c r="G60" s="1008" t="s">
        <v>1536</v>
      </c>
      <c r="H60" s="1009"/>
      <c r="I60" s="342" t="s">
        <v>1282</v>
      </c>
      <c r="J60" s="1017" t="s">
        <v>2016</v>
      </c>
      <c r="K60" s="1018"/>
      <c r="L60" s="1019"/>
    </row>
    <row r="61" spans="2:25" ht="8.25" customHeight="1" x14ac:dyDescent="0.25">
      <c r="B61" s="311"/>
      <c r="C61" s="47"/>
      <c r="D61" s="47"/>
      <c r="E61" s="47"/>
      <c r="F61" s="47"/>
      <c r="G61" s="47"/>
      <c r="H61" s="47"/>
      <c r="I61" s="47"/>
      <c r="J61" s="27"/>
      <c r="K61" s="27"/>
      <c r="L61" s="312"/>
    </row>
    <row r="62" spans="2:25" ht="26.25" customHeight="1" x14ac:dyDescent="0.25">
      <c r="B62" s="311"/>
      <c r="C62" s="1010" t="s">
        <v>2018</v>
      </c>
      <c r="D62" s="1011"/>
      <c r="E62" s="1011"/>
      <c r="F62" s="47"/>
      <c r="G62" s="47"/>
      <c r="H62" s="47"/>
      <c r="I62" s="47"/>
      <c r="J62" s="27"/>
      <c r="K62" s="27"/>
      <c r="L62" s="312"/>
      <c r="M62" s="31"/>
      <c r="N62" s="27"/>
      <c r="O62" s="27"/>
      <c r="P62" s="27"/>
      <c r="Q62" s="27"/>
      <c r="R62" s="27"/>
      <c r="S62" s="27"/>
      <c r="T62" s="27"/>
      <c r="U62" s="27"/>
      <c r="V62" s="27"/>
      <c r="W62" s="27"/>
      <c r="X62" s="27"/>
      <c r="Y62" s="27"/>
    </row>
    <row r="63" spans="2:25" ht="21.75" customHeight="1" x14ac:dyDescent="0.25">
      <c r="B63" s="311"/>
      <c r="C63" s="447"/>
      <c r="D63" s="263" t="s">
        <v>1348</v>
      </c>
      <c r="E63" s="342" t="s">
        <v>1282</v>
      </c>
      <c r="F63" s="317" t="s">
        <v>1281</v>
      </c>
      <c r="G63" s="342" t="s">
        <v>1282</v>
      </c>
      <c r="H63" s="317" t="s">
        <v>1349</v>
      </c>
      <c r="I63" s="342" t="s">
        <v>1282</v>
      </c>
      <c r="J63" s="317" t="s">
        <v>249</v>
      </c>
      <c r="K63" s="27"/>
      <c r="L63" s="312"/>
      <c r="M63" s="27"/>
    </row>
    <row r="64" spans="2:25" ht="18.75" customHeight="1" x14ac:dyDescent="0.25">
      <c r="B64" s="311"/>
      <c r="C64" s="342" t="s">
        <v>1282</v>
      </c>
      <c r="D64" s="263" t="s">
        <v>250</v>
      </c>
      <c r="E64" s="342" t="s">
        <v>1282</v>
      </c>
      <c r="F64" s="317" t="s">
        <v>251</v>
      </c>
      <c r="G64" s="342" t="s">
        <v>1282</v>
      </c>
      <c r="H64" s="317" t="s">
        <v>252</v>
      </c>
      <c r="I64" s="449"/>
      <c r="J64" s="317"/>
      <c r="K64" s="27"/>
      <c r="L64" s="312"/>
      <c r="M64" s="27"/>
    </row>
    <row r="65" spans="2:13" s="429" customFormat="1" ht="6" customHeight="1" x14ac:dyDescent="0.25">
      <c r="B65" s="430"/>
      <c r="C65" s="184"/>
      <c r="D65" s="184"/>
      <c r="E65" s="184"/>
      <c r="F65" s="184"/>
      <c r="G65" s="184"/>
      <c r="H65" s="184"/>
      <c r="I65" s="184"/>
      <c r="J65" s="184"/>
      <c r="K65" s="184"/>
      <c r="L65" s="431"/>
      <c r="M65" s="345"/>
    </row>
    <row r="66" spans="2:13" ht="26.25" customHeight="1" x14ac:dyDescent="0.25">
      <c r="B66" s="311"/>
      <c r="C66" s="450"/>
      <c r="D66" s="27"/>
      <c r="E66" s="27"/>
      <c r="F66" s="27"/>
      <c r="G66" s="27"/>
      <c r="H66" s="27"/>
      <c r="I66" s="27"/>
      <c r="J66" s="27"/>
      <c r="K66" s="27"/>
      <c r="L66" s="312"/>
      <c r="M66" s="31"/>
    </row>
    <row r="67" spans="2:13" ht="25.5" customHeight="1" x14ac:dyDescent="0.25">
      <c r="B67" s="311"/>
      <c r="C67" s="1010" t="s">
        <v>2019</v>
      </c>
      <c r="D67" s="1011"/>
      <c r="E67" s="342" t="s">
        <v>1282</v>
      </c>
      <c r="F67" s="322" t="s">
        <v>1359</v>
      </c>
      <c r="G67" s="342" t="s">
        <v>1282</v>
      </c>
      <c r="H67" s="322" t="s">
        <v>40</v>
      </c>
      <c r="I67" s="342" t="s">
        <v>1282</v>
      </c>
      <c r="J67" s="322" t="s">
        <v>39</v>
      </c>
      <c r="L67" s="312"/>
    </row>
    <row r="68" spans="2:13" ht="26.25" customHeight="1" x14ac:dyDescent="0.25">
      <c r="B68" s="311"/>
      <c r="C68" s="1010" t="s">
        <v>2020</v>
      </c>
      <c r="D68" s="1012"/>
      <c r="E68" s="342" t="s">
        <v>1282</v>
      </c>
      <c r="F68" s="264" t="s">
        <v>35</v>
      </c>
      <c r="G68" s="332" t="s">
        <v>1282</v>
      </c>
      <c r="H68" s="264" t="s">
        <v>24</v>
      </c>
      <c r="I68" s="27"/>
      <c r="J68" s="27"/>
      <c r="K68" s="27"/>
      <c r="L68" s="312"/>
    </row>
    <row r="69" spans="2:13" ht="6.75" customHeight="1" x14ac:dyDescent="0.25">
      <c r="B69" s="311"/>
      <c r="E69" s="27"/>
      <c r="F69" s="27"/>
      <c r="G69" s="27"/>
      <c r="H69" s="27"/>
      <c r="I69" s="27"/>
      <c r="J69" s="27"/>
      <c r="K69" s="27"/>
      <c r="L69" s="312"/>
    </row>
    <row r="70" spans="2:13" ht="26.25" hidden="1" customHeight="1" x14ac:dyDescent="0.25">
      <c r="B70" s="311"/>
      <c r="C70" s="1010" t="s">
        <v>1540</v>
      </c>
      <c r="D70" s="1012"/>
      <c r="E70" s="332"/>
      <c r="F70" s="283" t="s">
        <v>1542</v>
      </c>
      <c r="G70" s="342"/>
      <c r="H70" s="1008" t="s">
        <v>1543</v>
      </c>
      <c r="I70" s="1009"/>
      <c r="J70" s="342"/>
      <c r="K70" s="1008" t="s">
        <v>1544</v>
      </c>
      <c r="L70" s="1022"/>
    </row>
    <row r="71" spans="2:13" ht="7.5" hidden="1" customHeight="1" x14ac:dyDescent="0.25">
      <c r="B71" s="311"/>
      <c r="E71" s="27"/>
      <c r="F71" s="27"/>
      <c r="G71" s="27"/>
      <c r="H71" s="27"/>
      <c r="I71" s="27"/>
      <c r="J71" s="27"/>
      <c r="K71" s="27"/>
      <c r="L71" s="312"/>
    </row>
    <row r="72" spans="2:13" ht="39.75" hidden="1" customHeight="1" x14ac:dyDescent="0.25">
      <c r="B72" s="311"/>
      <c r="C72" s="1010" t="s">
        <v>1541</v>
      </c>
      <c r="D72" s="1013"/>
      <c r="E72" s="332"/>
      <c r="F72" s="264" t="s">
        <v>1255</v>
      </c>
      <c r="G72" s="332"/>
      <c r="H72" s="264" t="s">
        <v>1256</v>
      </c>
      <c r="I72" s="27"/>
      <c r="J72" s="27"/>
      <c r="K72" s="27"/>
      <c r="L72" s="312"/>
    </row>
    <row r="73" spans="2:13" ht="9.75" hidden="1" customHeight="1" x14ac:dyDescent="0.25">
      <c r="B73" s="311"/>
      <c r="C73" s="27"/>
      <c r="D73" s="27"/>
      <c r="E73" s="27"/>
      <c r="F73" s="27"/>
      <c r="G73" s="27"/>
      <c r="H73" s="27"/>
      <c r="I73" s="27"/>
      <c r="J73" s="27"/>
      <c r="K73" s="27"/>
      <c r="L73" s="312"/>
    </row>
    <row r="74" spans="2:13" ht="26.25" hidden="1" customHeight="1" x14ac:dyDescent="0.25">
      <c r="B74" s="311"/>
      <c r="C74" s="1010" t="s">
        <v>1545</v>
      </c>
      <c r="D74" s="1011"/>
      <c r="E74" s="1011"/>
      <c r="F74" s="263"/>
      <c r="G74" s="263"/>
      <c r="H74" s="263"/>
      <c r="I74" s="263"/>
      <c r="J74" s="27"/>
      <c r="K74" s="27"/>
      <c r="L74" s="312"/>
    </row>
    <row r="75" spans="2:13" ht="60" hidden="1" x14ac:dyDescent="0.25">
      <c r="B75" s="311"/>
      <c r="C75" s="27"/>
      <c r="D75" s="333"/>
      <c r="E75" s="337" t="s">
        <v>1549</v>
      </c>
      <c r="F75" s="342"/>
      <c r="G75" s="1020" t="s">
        <v>1550</v>
      </c>
      <c r="H75" s="1021"/>
      <c r="I75" s="342"/>
      <c r="J75" s="337" t="s">
        <v>1548</v>
      </c>
      <c r="K75" s="342"/>
      <c r="L75" s="577" t="s">
        <v>2021</v>
      </c>
    </row>
    <row r="76" spans="2:13" ht="6.75" hidden="1" customHeight="1" x14ac:dyDescent="0.25">
      <c r="B76" s="311"/>
      <c r="C76" s="27"/>
      <c r="D76" s="27"/>
      <c r="E76" s="320"/>
      <c r="F76" s="319"/>
      <c r="G76" s="322"/>
      <c r="H76" s="322"/>
      <c r="I76" s="319"/>
      <c r="J76" s="320"/>
      <c r="K76" s="320"/>
      <c r="L76" s="324"/>
    </row>
    <row r="77" spans="2:13" ht="26.25" hidden="1" customHeight="1" x14ac:dyDescent="0.25">
      <c r="B77" s="311"/>
      <c r="C77" s="1010" t="s">
        <v>1546</v>
      </c>
      <c r="D77" s="1010"/>
      <c r="E77" s="1010"/>
      <c r="F77" s="263"/>
      <c r="G77" s="263"/>
      <c r="H77" s="263"/>
      <c r="I77" s="263"/>
      <c r="J77" s="27"/>
      <c r="K77" s="27"/>
      <c r="L77" s="312"/>
    </row>
    <row r="78" spans="2:13" ht="62.25" hidden="1" customHeight="1" x14ac:dyDescent="0.25">
      <c r="B78" s="311"/>
      <c r="C78" s="27"/>
      <c r="D78" s="343"/>
      <c r="E78" s="337" t="s">
        <v>1549</v>
      </c>
      <c r="F78" s="343"/>
      <c r="G78" s="1020" t="s">
        <v>1550</v>
      </c>
      <c r="H78" s="1021"/>
      <c r="I78" s="343"/>
      <c r="J78" s="527" t="s">
        <v>2021</v>
      </c>
      <c r="K78" s="334"/>
      <c r="L78" s="324"/>
    </row>
    <row r="79" spans="2:13" ht="9" hidden="1" customHeight="1" x14ac:dyDescent="0.25">
      <c r="B79" s="311"/>
      <c r="C79" s="27"/>
      <c r="D79" s="27"/>
      <c r="E79" s="27"/>
      <c r="F79" s="27"/>
      <c r="G79" s="27"/>
      <c r="H79" s="27"/>
      <c r="I79" s="27"/>
      <c r="J79" s="27"/>
      <c r="K79" s="27"/>
      <c r="L79" s="312"/>
    </row>
    <row r="80" spans="2:13" ht="26.25" hidden="1" customHeight="1" x14ac:dyDescent="0.25">
      <c r="B80" s="311"/>
      <c r="C80" s="1010" t="s">
        <v>2022</v>
      </c>
      <c r="D80" s="1011"/>
      <c r="E80" s="1012"/>
      <c r="F80" s="332"/>
      <c r="G80" s="338" t="s">
        <v>1537</v>
      </c>
      <c r="H80" s="332"/>
      <c r="I80" s="283" t="s">
        <v>1538</v>
      </c>
      <c r="J80" s="27"/>
      <c r="K80" s="27"/>
      <c r="L80" s="312"/>
    </row>
    <row r="81" spans="2:12" ht="12" customHeight="1" x14ac:dyDescent="0.25">
      <c r="B81" s="311"/>
      <c r="C81" s="27"/>
      <c r="D81" s="27"/>
      <c r="E81" s="27"/>
      <c r="F81" s="27"/>
      <c r="G81" s="27"/>
      <c r="H81" s="27"/>
      <c r="I81" s="27"/>
      <c r="J81" s="27"/>
      <c r="K81" s="27"/>
      <c r="L81" s="312"/>
    </row>
    <row r="82" spans="2:12" ht="26.25" customHeight="1" x14ac:dyDescent="0.25">
      <c r="B82" s="311"/>
      <c r="C82" s="27"/>
      <c r="D82" s="27"/>
      <c r="E82" s="1014" t="s">
        <v>1547</v>
      </c>
      <c r="F82" s="1015"/>
      <c r="G82" s="1015"/>
      <c r="H82" s="1015"/>
      <c r="I82" s="1016"/>
      <c r="J82" s="27"/>
      <c r="K82" s="27"/>
      <c r="L82" s="312"/>
    </row>
    <row r="83" spans="2:12" ht="15.75" thickBot="1" x14ac:dyDescent="0.3">
      <c r="B83" s="313"/>
      <c r="C83" s="314"/>
      <c r="D83" s="314"/>
      <c r="E83" s="314"/>
      <c r="F83" s="314"/>
      <c r="G83" s="314"/>
      <c r="H83" s="314"/>
      <c r="I83" s="314"/>
      <c r="J83" s="314"/>
      <c r="K83" s="314"/>
      <c r="L83" s="315"/>
    </row>
  </sheetData>
  <sheetProtection algorithmName="SHA-512" hashValue="OOPMPoBXYu7FBJAAhZ0RKhbpfA/kShYzusC79c0QnFNzmAAzg6x2RSoT7HFwX+CCAniTMPGS3N4FqEs2UUv8GA==" saltValue="WMlFBLQkTc41DOeD7XzHTQ==" spinCount="100000" sheet="1" objects="1" scenarios="1"/>
  <mergeCells count="115">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 ref="C40:E40"/>
    <mergeCell ref="C56:D56"/>
    <mergeCell ref="C58:E58"/>
    <mergeCell ref="C60:E60"/>
    <mergeCell ref="G60:H60"/>
    <mergeCell ref="H54:I54"/>
    <mergeCell ref="C32:D32"/>
    <mergeCell ref="B46:L46"/>
    <mergeCell ref="E42:I42"/>
    <mergeCell ref="B47:L47"/>
    <mergeCell ref="B3:G3"/>
    <mergeCell ref="C9:E9"/>
    <mergeCell ref="C15:D15"/>
    <mergeCell ref="C12:F12"/>
    <mergeCell ref="F15:G15"/>
    <mergeCell ref="H13:I13"/>
    <mergeCell ref="B6:L6"/>
    <mergeCell ref="B8:L8"/>
    <mergeCell ref="E10:F10"/>
    <mergeCell ref="H10:I10"/>
    <mergeCell ref="N10:T10"/>
    <mergeCell ref="N13:Q13"/>
    <mergeCell ref="O15:Q15"/>
    <mergeCell ref="S15:U15"/>
    <mergeCell ref="S17:U17"/>
    <mergeCell ref="S19:U19"/>
    <mergeCell ref="O19:Q19"/>
    <mergeCell ref="O17:Q17"/>
    <mergeCell ref="B4:L4"/>
    <mergeCell ref="N4:Y4"/>
    <mergeCell ref="N6:T6"/>
    <mergeCell ref="N8:T8"/>
    <mergeCell ref="AB35:AC35"/>
    <mergeCell ref="T30:U30"/>
    <mergeCell ref="P32:Q32"/>
    <mergeCell ref="T32:U32"/>
    <mergeCell ref="N33:Y33"/>
    <mergeCell ref="P35:Q35"/>
    <mergeCell ref="T35:U35"/>
    <mergeCell ref="X35:Y35"/>
    <mergeCell ref="N31:Y31"/>
    <mergeCell ref="P30:Q30"/>
    <mergeCell ref="C26:D26"/>
    <mergeCell ref="AD28:AE28"/>
    <mergeCell ref="AG28:AH28"/>
    <mergeCell ref="AK22:AL22"/>
    <mergeCell ref="AB26:AE26"/>
    <mergeCell ref="Z28:AA28"/>
    <mergeCell ref="C28:D28"/>
    <mergeCell ref="W28:X28"/>
    <mergeCell ref="N18:Y18"/>
    <mergeCell ref="J19:L19"/>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B2:G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 ref="E13:F13"/>
    <mergeCell ref="G19:H19"/>
    <mergeCell ref="C17:E17"/>
    <mergeCell ref="C19:E19"/>
    <mergeCell ref="C21:E21"/>
  </mergeCells>
  <hyperlinks>
    <hyperlink ref="B3:G3" location="Inhaltsverzeichnis!A1" display="Inhaltsverzeichnis (Content)" xr:uid="{00000000-0004-0000-0700-000000000000}"/>
  </hyperlinks>
  <pageMargins left="0.7" right="0.7" top="0.78740157499999996" bottom="0.78740157499999996"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W324"/>
  <sheetViews>
    <sheetView showGridLines="0" showRuler="0" showWhiteSpace="0" zoomScaleNormal="100" zoomScaleSheetLayoutView="91" workbookViewId="0">
      <pane ySplit="3" topLeftCell="A26" activePane="bottomLeft" state="frozen"/>
      <selection pane="bottomLeft" activeCell="A3" sqref="A3:D3"/>
    </sheetView>
  </sheetViews>
  <sheetFormatPr baseColWidth="10" defaultColWidth="9.140625" defaultRowHeight="14.25" x14ac:dyDescent="0.2"/>
  <cols>
    <col min="1" max="1" width="5.85546875" style="13" customWidth="1"/>
    <col min="2" max="2" width="12.42578125" style="13" customWidth="1"/>
    <col min="3" max="3" width="13.7109375" style="13" customWidth="1"/>
    <col min="4" max="4" width="9.7109375" style="13" customWidth="1"/>
    <col min="5" max="5" width="8.28515625" style="13" customWidth="1"/>
    <col min="6" max="6" width="8" style="13" customWidth="1"/>
    <col min="7" max="7" width="9.28515625" style="13" customWidth="1"/>
    <col min="8" max="8" width="7.28515625" style="13" customWidth="1"/>
    <col min="9" max="9" width="8.5703125" style="13" customWidth="1"/>
    <col min="10" max="10" width="8.42578125" style="13" customWidth="1"/>
    <col min="11" max="11" width="10.140625" style="13" customWidth="1"/>
    <col min="12" max="12" width="20" style="13" customWidth="1"/>
    <col min="13" max="13" width="10.42578125" style="13" customWidth="1"/>
    <col min="14" max="14" width="9.7109375" style="13" customWidth="1"/>
    <col min="15" max="15" width="9.140625" style="13"/>
    <col min="16" max="17" width="8.7109375" style="13" customWidth="1"/>
    <col min="18" max="19" width="9.140625" style="13"/>
    <col min="20" max="20" width="6.85546875" style="13" customWidth="1"/>
    <col min="21" max="21" width="4.140625" style="13" customWidth="1"/>
    <col min="22" max="22" width="6.28515625" style="13" customWidth="1"/>
    <col min="23" max="16384" width="9.140625" style="13"/>
  </cols>
  <sheetData>
    <row r="1" spans="1:15" ht="3.6" customHeight="1" x14ac:dyDescent="0.2"/>
    <row r="2" spans="1:15" ht="27" customHeight="1" x14ac:dyDescent="0.2">
      <c r="A2" s="688" t="s">
        <v>2958</v>
      </c>
      <c r="B2" s="688"/>
      <c r="C2" s="688"/>
      <c r="D2" s="688"/>
      <c r="E2" s="688"/>
      <c r="F2" s="688"/>
      <c r="G2" s="688"/>
      <c r="H2" s="688"/>
      <c r="I2" s="688"/>
      <c r="J2" s="688"/>
      <c r="K2" s="688"/>
      <c r="M2" s="43"/>
      <c r="N2" s="43"/>
      <c r="O2" s="3"/>
    </row>
    <row r="3" spans="1:15" s="3" customFormat="1" ht="17.45" customHeight="1" x14ac:dyDescent="0.2">
      <c r="A3" s="1374" t="s">
        <v>2882</v>
      </c>
      <c r="B3" s="1374"/>
      <c r="C3" s="1374"/>
      <c r="D3" s="1374"/>
      <c r="E3" s="668"/>
      <c r="F3" s="668"/>
      <c r="G3" s="668"/>
      <c r="H3" s="38"/>
      <c r="I3" s="38"/>
      <c r="J3" s="38"/>
      <c r="K3" s="524"/>
      <c r="L3" s="524"/>
      <c r="M3" s="524"/>
    </row>
    <row r="4" spans="1:15" ht="10.5" hidden="1" customHeight="1" x14ac:dyDescent="0.2">
      <c r="C4" s="140"/>
      <c r="D4" s="140"/>
      <c r="E4" s="140"/>
      <c r="F4" s="140"/>
      <c r="G4" s="32"/>
      <c r="H4" s="44"/>
      <c r="I4" s="57"/>
      <c r="J4" s="44"/>
      <c r="K4" s="44"/>
      <c r="L4" s="43"/>
      <c r="M4" s="43"/>
      <c r="N4" s="43"/>
      <c r="O4" s="3"/>
    </row>
    <row r="5" spans="1:15" ht="9.75" hidden="1" customHeight="1" x14ac:dyDescent="0.2">
      <c r="C5" s="140"/>
      <c r="D5" s="140"/>
      <c r="E5" s="140"/>
      <c r="F5" s="140"/>
      <c r="G5" s="32"/>
      <c r="H5" s="44"/>
      <c r="I5" s="57"/>
      <c r="J5" s="44"/>
      <c r="K5" s="44"/>
      <c r="L5" s="43"/>
      <c r="M5" s="43"/>
      <c r="N5" s="43"/>
      <c r="O5" s="3"/>
    </row>
    <row r="6" spans="1:15" ht="24" hidden="1" customHeight="1" x14ac:dyDescent="0.2">
      <c r="A6" s="60" t="s">
        <v>238</v>
      </c>
      <c r="B6" s="60"/>
      <c r="C6" s="1133"/>
      <c r="D6" s="1134"/>
      <c r="E6" s="1135"/>
      <c r="F6" s="17"/>
      <c r="G6" s="17"/>
      <c r="H6" s="17"/>
      <c r="I6" s="17"/>
      <c r="J6" s="1150" t="s">
        <v>239</v>
      </c>
      <c r="K6" s="1150"/>
      <c r="L6" s="1150"/>
    </row>
    <row r="7" spans="1:15" ht="4.5" hidden="1" customHeight="1" x14ac:dyDescent="0.2">
      <c r="A7" s="17"/>
      <c r="B7" s="17"/>
      <c r="C7" s="17"/>
      <c r="D7" s="61"/>
      <c r="E7" s="61"/>
      <c r="F7" s="61"/>
      <c r="G7" s="61"/>
      <c r="H7" s="61"/>
      <c r="I7" s="61"/>
      <c r="J7" s="61"/>
      <c r="K7" s="61"/>
      <c r="L7" s="19"/>
    </row>
    <row r="8" spans="1:15" s="23" customFormat="1" ht="15" hidden="1" customHeight="1" x14ac:dyDescent="0.2">
      <c r="A8" s="60" t="s">
        <v>62</v>
      </c>
      <c r="B8" s="60"/>
      <c r="C8" s="1151" t="str">
        <f>IF($C$6="","",[10]Inhalt!B91)</f>
        <v/>
      </c>
      <c r="D8" s="1152"/>
      <c r="E8" s="1152"/>
      <c r="F8" s="1152"/>
      <c r="G8" s="1152"/>
      <c r="H8" s="1152"/>
      <c r="I8" s="1152"/>
      <c r="J8" s="1152"/>
      <c r="K8" s="1152"/>
      <c r="L8" s="1153"/>
    </row>
    <row r="9" spans="1:15" s="23" customFormat="1" ht="4.5" hidden="1" customHeight="1" x14ac:dyDescent="0.2">
      <c r="A9" s="61"/>
      <c r="B9" s="61"/>
      <c r="C9" s="61"/>
      <c r="D9" s="61"/>
      <c r="E9" s="61"/>
      <c r="F9" s="61"/>
      <c r="G9" s="61"/>
      <c r="H9" s="61"/>
      <c r="I9" s="17"/>
      <c r="J9" s="17"/>
      <c r="K9" s="17"/>
      <c r="L9" s="17"/>
    </row>
    <row r="10" spans="1:15" s="23" customFormat="1" ht="15" hidden="1" customHeight="1" x14ac:dyDescent="0.2">
      <c r="A10" s="60" t="s">
        <v>240</v>
      </c>
      <c r="B10" s="60"/>
      <c r="C10" s="1151" t="str">
        <f>IF($C$6="","",[10]Inhalt!C91)</f>
        <v/>
      </c>
      <c r="D10" s="1152"/>
      <c r="E10" s="1152"/>
      <c r="F10" s="1152"/>
      <c r="G10" s="1152"/>
      <c r="H10" s="1152"/>
      <c r="I10" s="1152"/>
      <c r="J10" s="1152"/>
      <c r="K10" s="1152"/>
      <c r="L10" s="1153"/>
    </row>
    <row r="11" spans="1:15" s="23" customFormat="1" ht="4.5" hidden="1" customHeight="1" x14ac:dyDescent="0.2">
      <c r="B11" s="61"/>
      <c r="C11" s="61"/>
      <c r="D11" s="61"/>
      <c r="E11" s="61"/>
      <c r="F11" s="61"/>
      <c r="G11" s="61"/>
      <c r="H11" s="61"/>
      <c r="I11" s="17"/>
      <c r="J11" s="17"/>
      <c r="K11" s="17"/>
      <c r="L11" s="17"/>
    </row>
    <row r="12" spans="1:15" s="23" customFormat="1" ht="15" hidden="1" customHeight="1" x14ac:dyDescent="0.2">
      <c r="A12" s="1154" t="s">
        <v>241</v>
      </c>
      <c r="B12" s="15"/>
      <c r="C12" s="1155"/>
      <c r="D12" s="1156"/>
      <c r="E12" s="1156"/>
      <c r="F12" s="1157"/>
      <c r="G12" s="17"/>
      <c r="H12" s="60" t="s">
        <v>63</v>
      </c>
      <c r="I12" s="17"/>
      <c r="K12" s="1158"/>
      <c r="L12" s="1159"/>
    </row>
    <row r="13" spans="1:15" ht="4.5" hidden="1" customHeight="1" x14ac:dyDescent="0.2">
      <c r="A13" s="1154"/>
      <c r="B13" s="17"/>
      <c r="C13" s="17"/>
      <c r="D13" s="61"/>
      <c r="E13" s="61"/>
      <c r="F13" s="61"/>
      <c r="G13" s="61"/>
      <c r="H13" s="61"/>
      <c r="I13" s="17"/>
      <c r="K13" s="17"/>
      <c r="L13" s="17"/>
    </row>
    <row r="14" spans="1:15" s="23" customFormat="1" ht="15" hidden="1" customHeight="1" x14ac:dyDescent="0.2">
      <c r="A14" s="1154"/>
      <c r="B14" s="60"/>
      <c r="C14" s="17"/>
      <c r="D14" s="17"/>
      <c r="E14" s="61"/>
      <c r="F14" s="61"/>
      <c r="G14" s="61"/>
      <c r="H14" s="60" t="s">
        <v>242</v>
      </c>
      <c r="I14" s="17"/>
      <c r="K14" s="1160" t="str">
        <f>IF($C$6="","",[10]Inhalt!F91)</f>
        <v/>
      </c>
      <c r="L14" s="1161"/>
    </row>
    <row r="15" spans="1:15" ht="4.5" hidden="1" customHeight="1" x14ac:dyDescent="0.2">
      <c r="A15" s="17"/>
      <c r="B15" s="17"/>
      <c r="C15" s="17"/>
      <c r="D15" s="61"/>
      <c r="E15" s="61"/>
      <c r="F15" s="61"/>
      <c r="G15" s="61"/>
      <c r="H15" s="61"/>
      <c r="I15" s="61"/>
      <c r="K15" s="61"/>
      <c r="L15" s="19"/>
    </row>
    <row r="16" spans="1:15" s="23" customFormat="1" ht="15" hidden="1" customHeight="1" x14ac:dyDescent="0.2">
      <c r="A16" s="60"/>
      <c r="B16" s="60"/>
      <c r="C16" s="17"/>
      <c r="D16" s="17"/>
      <c r="E16" s="17"/>
      <c r="F16" s="17"/>
      <c r="G16" s="17"/>
      <c r="H16" s="12" t="s">
        <v>69</v>
      </c>
      <c r="I16" s="17"/>
      <c r="K16" s="1162"/>
      <c r="L16" s="1163"/>
    </row>
    <row r="17" spans="1:14" s="23" customFormat="1" ht="17.25" hidden="1" customHeight="1" x14ac:dyDescent="0.2">
      <c r="A17" s="60"/>
      <c r="B17" s="60"/>
      <c r="C17" s="17"/>
      <c r="D17" s="17"/>
      <c r="E17" s="17"/>
      <c r="F17" s="17"/>
      <c r="G17" s="17"/>
      <c r="H17" s="12"/>
      <c r="I17" s="17"/>
      <c r="J17" s="62"/>
      <c r="K17" s="62"/>
      <c r="L17" s="17"/>
    </row>
    <row r="18" spans="1:14" s="23" customFormat="1" ht="15" hidden="1" customHeight="1" x14ac:dyDescent="0.25">
      <c r="A18" s="1073" t="s">
        <v>243</v>
      </c>
      <c r="B18" s="1074"/>
      <c r="C18" s="1074"/>
      <c r="D18" s="1074"/>
      <c r="E18" s="1074"/>
      <c r="F18" s="1075"/>
      <c r="G18" s="63"/>
      <c r="H18"/>
      <c r="I18"/>
      <c r="J18"/>
      <c r="K18"/>
      <c r="L18"/>
    </row>
    <row r="19" spans="1:14" s="23" customFormat="1" ht="15" hidden="1" customHeight="1" x14ac:dyDescent="0.25">
      <c r="A19" s="1070" t="str">
        <f>IF($C$6="","",[10]Inhalt!E91)</f>
        <v/>
      </c>
      <c r="B19" s="1071"/>
      <c r="C19" s="1071"/>
      <c r="D19" s="1071"/>
      <c r="E19" s="1071"/>
      <c r="F19" s="1072"/>
      <c r="G19" s="63"/>
      <c r="H19"/>
      <c r="I19"/>
      <c r="J19"/>
      <c r="K19"/>
      <c r="L19"/>
    </row>
    <row r="20" spans="1:14" s="23" customFormat="1" ht="4.5" hidden="1" customHeight="1" x14ac:dyDescent="0.2">
      <c r="A20" s="61"/>
      <c r="B20" s="61"/>
      <c r="C20" s="61"/>
      <c r="D20" s="61"/>
      <c r="E20" s="17"/>
      <c r="F20" s="17"/>
      <c r="G20" s="17"/>
      <c r="H20" s="61"/>
      <c r="I20" s="61"/>
      <c r="J20" s="17"/>
      <c r="K20" s="17"/>
      <c r="L20" s="17"/>
    </row>
    <row r="21" spans="1:14" s="23" customFormat="1" ht="15" hidden="1" customHeight="1" x14ac:dyDescent="0.2">
      <c r="A21" s="1164" t="s">
        <v>244</v>
      </c>
      <c r="B21" s="1165"/>
      <c r="C21" s="1165"/>
      <c r="D21" s="1165"/>
      <c r="E21" s="1165"/>
      <c r="F21" s="1166"/>
      <c r="G21" s="1164" t="s">
        <v>245</v>
      </c>
      <c r="H21" s="1165"/>
      <c r="I21" s="1165"/>
      <c r="J21" s="1165"/>
      <c r="K21" s="1165"/>
      <c r="L21" s="1166"/>
    </row>
    <row r="22" spans="1:14" s="23" customFormat="1" ht="15" hidden="1" customHeight="1" x14ac:dyDescent="0.2">
      <c r="A22" s="1067"/>
      <c r="B22" s="1068"/>
      <c r="C22" s="1068"/>
      <c r="D22" s="1068"/>
      <c r="E22" s="1068"/>
      <c r="F22" s="1069"/>
      <c r="G22" s="1067"/>
      <c r="H22" s="1068"/>
      <c r="I22" s="1068"/>
      <c r="J22" s="1068"/>
      <c r="K22" s="1068"/>
      <c r="L22" s="1069"/>
    </row>
    <row r="23" spans="1:14" s="23" customFormat="1" ht="4.5" hidden="1" customHeight="1" x14ac:dyDescent="0.2">
      <c r="A23" s="61"/>
      <c r="B23" s="61"/>
      <c r="C23" s="61"/>
      <c r="D23" s="61"/>
      <c r="E23" s="17"/>
      <c r="F23" s="17"/>
      <c r="G23" s="61"/>
      <c r="I23" s="61"/>
      <c r="J23" s="17"/>
      <c r="K23" s="17"/>
      <c r="L23" s="17"/>
    </row>
    <row r="24" spans="1:14" s="23" customFormat="1" ht="15" hidden="1" customHeight="1" x14ac:dyDescent="0.2">
      <c r="A24" s="1073" t="s">
        <v>246</v>
      </c>
      <c r="B24" s="1074"/>
      <c r="C24" s="1074"/>
      <c r="D24" s="1074"/>
      <c r="E24" s="1074"/>
      <c r="F24" s="1075"/>
      <c r="G24" s="1070" t="s">
        <v>247</v>
      </c>
      <c r="H24" s="1071"/>
      <c r="I24" s="1071"/>
      <c r="J24" s="1071"/>
      <c r="K24" s="1071"/>
      <c r="L24" s="1072"/>
    </row>
    <row r="25" spans="1:14" s="23" customFormat="1" ht="15" hidden="1" customHeight="1" x14ac:dyDescent="0.2">
      <c r="A25" s="1067"/>
      <c r="B25" s="1068"/>
      <c r="C25" s="1068"/>
      <c r="D25" s="1068"/>
      <c r="E25" s="1068"/>
      <c r="F25" s="1069"/>
      <c r="G25" s="1064"/>
      <c r="H25" s="1065"/>
      <c r="I25" s="1065"/>
      <c r="J25" s="1065"/>
      <c r="K25" s="1065"/>
      <c r="L25" s="1066"/>
    </row>
    <row r="26" spans="1:14" s="23" customFormat="1" ht="10.15" customHeight="1" x14ac:dyDescent="0.2">
      <c r="A26" s="17"/>
      <c r="B26" s="17"/>
      <c r="C26" s="17"/>
      <c r="D26" s="17"/>
      <c r="E26" s="17"/>
      <c r="F26" s="17"/>
      <c r="G26" s="17"/>
      <c r="H26" s="17"/>
      <c r="I26" s="12"/>
      <c r="J26" s="17"/>
      <c r="K26" s="17"/>
      <c r="L26" s="17"/>
    </row>
    <row r="27" spans="1:14" s="23" customFormat="1" ht="46.5" customHeight="1" x14ac:dyDescent="0.2">
      <c r="A27" s="1353" t="s">
        <v>2663</v>
      </c>
      <c r="B27" s="1354"/>
      <c r="C27" s="1355"/>
      <c r="D27" s="1180" t="s">
        <v>2691</v>
      </c>
      <c r="E27" s="1181"/>
      <c r="F27" s="1181"/>
      <c r="G27" s="1181"/>
      <c r="H27" s="1181"/>
      <c r="I27" s="1181"/>
      <c r="J27" s="1181"/>
      <c r="K27" s="1182"/>
      <c r="L27" s="1183" t="s">
        <v>2662</v>
      </c>
      <c r="M27" s="1293" t="s">
        <v>2664</v>
      </c>
      <c r="N27" s="1296" t="s">
        <v>2665</v>
      </c>
    </row>
    <row r="28" spans="1:14" s="23" customFormat="1" ht="9.75" customHeight="1" x14ac:dyDescent="0.2">
      <c r="A28" s="1356"/>
      <c r="B28" s="1357"/>
      <c r="C28" s="1358"/>
      <c r="D28" s="64" t="s">
        <v>248</v>
      </c>
      <c r="E28" s="65" t="s">
        <v>249</v>
      </c>
      <c r="F28" s="66" t="s">
        <v>250</v>
      </c>
      <c r="G28" s="66" t="s">
        <v>251</v>
      </c>
      <c r="H28" s="67" t="s">
        <v>252</v>
      </c>
      <c r="I28" s="68" t="s">
        <v>39</v>
      </c>
      <c r="J28" s="69" t="s">
        <v>24</v>
      </c>
      <c r="K28" s="1186" t="s">
        <v>2669</v>
      </c>
      <c r="L28" s="1184"/>
      <c r="M28" s="1294"/>
      <c r="N28" s="1296"/>
    </row>
    <row r="29" spans="1:14" s="23" customFormat="1" ht="48.75" customHeight="1" x14ac:dyDescent="0.2">
      <c r="A29" s="1359"/>
      <c r="B29" s="1360"/>
      <c r="C29" s="1361"/>
      <c r="D29" s="70" t="s">
        <v>253</v>
      </c>
      <c r="E29" s="71" t="s">
        <v>253</v>
      </c>
      <c r="F29" s="72" t="s">
        <v>254</v>
      </c>
      <c r="G29" s="72" t="s">
        <v>254</v>
      </c>
      <c r="H29" s="72" t="s">
        <v>254</v>
      </c>
      <c r="I29" s="73" t="s">
        <v>255</v>
      </c>
      <c r="J29" s="74" t="s">
        <v>256</v>
      </c>
      <c r="K29" s="1187"/>
      <c r="L29" s="1185"/>
      <c r="M29" s="1295"/>
      <c r="N29" s="1296"/>
    </row>
    <row r="30" spans="1:14" s="23" customFormat="1" ht="28.5" customHeight="1" x14ac:dyDescent="0.2">
      <c r="A30" s="1145" t="s">
        <v>1576</v>
      </c>
      <c r="B30" s="1145"/>
      <c r="C30" s="1146"/>
      <c r="D30" s="215">
        <v>20</v>
      </c>
      <c r="E30" s="215">
        <v>25</v>
      </c>
      <c r="F30" s="215">
        <v>15</v>
      </c>
      <c r="G30" s="215">
        <v>13</v>
      </c>
      <c r="H30" s="215">
        <v>5</v>
      </c>
      <c r="I30" s="215">
        <v>16</v>
      </c>
      <c r="J30" s="215">
        <v>8</v>
      </c>
      <c r="K30" s="216">
        <v>4</v>
      </c>
      <c r="L30" s="75">
        <v>145</v>
      </c>
      <c r="M30" s="220">
        <v>10</v>
      </c>
      <c r="N30" s="226">
        <f>(L30-M30)/L30</f>
        <v>0.93103448275862066</v>
      </c>
    </row>
    <row r="31" spans="1:14" s="23" customFormat="1" ht="3.75" customHeight="1" x14ac:dyDescent="0.2">
      <c r="A31" s="302"/>
      <c r="B31" s="303"/>
      <c r="C31" s="304"/>
      <c r="D31" s="217"/>
      <c r="E31" s="217"/>
      <c r="F31" s="217"/>
      <c r="G31" s="217"/>
      <c r="H31" s="217"/>
      <c r="I31" s="217"/>
      <c r="J31" s="217"/>
      <c r="K31" s="217"/>
      <c r="L31" s="305"/>
      <c r="M31" s="221"/>
      <c r="N31" s="226"/>
    </row>
    <row r="32" spans="1:14" s="23" customFormat="1" ht="26.25" customHeight="1" x14ac:dyDescent="0.2">
      <c r="A32" s="1147" t="s">
        <v>2670</v>
      </c>
      <c r="B32" s="1148"/>
      <c r="C32" s="1149"/>
      <c r="D32" s="218">
        <f>D33+D34</f>
        <v>18</v>
      </c>
      <c r="E32" s="218">
        <f t="shared" ref="E32:K32" si="0">E33+E34</f>
        <v>23</v>
      </c>
      <c r="F32" s="218">
        <f t="shared" si="0"/>
        <v>15</v>
      </c>
      <c r="G32" s="218">
        <f t="shared" si="0"/>
        <v>13</v>
      </c>
      <c r="H32" s="218">
        <f t="shared" si="0"/>
        <v>5</v>
      </c>
      <c r="I32" s="218">
        <f t="shared" si="0"/>
        <v>16</v>
      </c>
      <c r="J32" s="218">
        <f t="shared" si="0"/>
        <v>2</v>
      </c>
      <c r="K32" s="218">
        <f t="shared" si="0"/>
        <v>1</v>
      </c>
      <c r="L32" s="75">
        <f>IF(AND(D32="",E32="",H32="",I32="",J32="",K32=""),"",SUM(D32:K32))</f>
        <v>93</v>
      </c>
      <c r="M32" s="222">
        <f>M33+M34</f>
        <v>8</v>
      </c>
      <c r="N32" s="226">
        <f t="shared" ref="N32:N40" si="1">(L32-M32)/L32</f>
        <v>0.91397849462365588</v>
      </c>
    </row>
    <row r="33" spans="1:17" s="23" customFormat="1" ht="27.95" customHeight="1" x14ac:dyDescent="0.2">
      <c r="A33" s="1175" t="s">
        <v>2671</v>
      </c>
      <c r="B33" s="1175"/>
      <c r="C33" s="1176"/>
      <c r="D33" s="215">
        <v>18</v>
      </c>
      <c r="E33" s="215">
        <v>22</v>
      </c>
      <c r="F33" s="215">
        <v>10</v>
      </c>
      <c r="G33" s="215">
        <v>3</v>
      </c>
      <c r="H33" s="215">
        <v>0</v>
      </c>
      <c r="I33" s="215">
        <v>3</v>
      </c>
      <c r="J33" s="215">
        <v>0</v>
      </c>
      <c r="K33" s="215">
        <v>0</v>
      </c>
      <c r="L33" s="75">
        <f>IF(AND(D33="",E33="",H33="",I33="",J33="",K33=""),"",SUM(D33:K33))</f>
        <v>56</v>
      </c>
      <c r="M33" s="220">
        <v>2</v>
      </c>
      <c r="N33" s="226">
        <f t="shared" si="1"/>
        <v>0.9642857142857143</v>
      </c>
    </row>
    <row r="34" spans="1:17" s="23" customFormat="1" ht="27.95" customHeight="1" x14ac:dyDescent="0.2">
      <c r="A34" s="1175" t="s">
        <v>2673</v>
      </c>
      <c r="B34" s="1175"/>
      <c r="C34" s="1176"/>
      <c r="D34" s="215">
        <v>0</v>
      </c>
      <c r="E34" s="215">
        <v>1</v>
      </c>
      <c r="F34" s="215">
        <v>5</v>
      </c>
      <c r="G34" s="215">
        <v>10</v>
      </c>
      <c r="H34" s="215">
        <v>5</v>
      </c>
      <c r="I34" s="215">
        <v>13</v>
      </c>
      <c r="J34" s="215">
        <v>2</v>
      </c>
      <c r="K34" s="215">
        <v>1</v>
      </c>
      <c r="L34" s="75">
        <f>IF(AND(D34="",E34="",H34="",I34="",J34="",K34=""),"",SUM(D34:K34))</f>
        <v>37</v>
      </c>
      <c r="M34" s="220">
        <v>6</v>
      </c>
      <c r="N34" s="226">
        <f t="shared" si="1"/>
        <v>0.83783783783783783</v>
      </c>
    </row>
    <row r="35" spans="1:17" s="23" customFormat="1" ht="3.75" customHeight="1" x14ac:dyDescent="0.2">
      <c r="A35" s="76"/>
      <c r="B35" s="77"/>
      <c r="C35" s="63"/>
      <c r="D35" s="219"/>
      <c r="E35" s="219"/>
      <c r="F35" s="219"/>
      <c r="G35" s="219"/>
      <c r="H35" s="219"/>
      <c r="I35" s="219"/>
      <c r="J35" s="219"/>
      <c r="K35" s="219"/>
      <c r="L35" s="75"/>
      <c r="M35" s="223"/>
      <c r="N35" s="226"/>
    </row>
    <row r="36" spans="1:17" s="23" customFormat="1" ht="78" customHeight="1" x14ac:dyDescent="0.2">
      <c r="A36" s="1177" t="s">
        <v>2672</v>
      </c>
      <c r="B36" s="1178"/>
      <c r="C36" s="1179"/>
      <c r="D36" s="215">
        <v>0</v>
      </c>
      <c r="E36" s="215">
        <v>2</v>
      </c>
      <c r="F36" s="215">
        <v>1</v>
      </c>
      <c r="G36" s="215">
        <v>4</v>
      </c>
      <c r="H36" s="215">
        <v>2</v>
      </c>
      <c r="I36" s="215">
        <v>6</v>
      </c>
      <c r="J36" s="215">
        <v>2</v>
      </c>
      <c r="K36" s="215">
        <v>0</v>
      </c>
      <c r="L36" s="75">
        <f>IF(AND(D36="",E36="",H36="",I36="",J36="",K36=""),"",SUM(D36:K36))</f>
        <v>17</v>
      </c>
      <c r="M36" s="220">
        <v>2</v>
      </c>
      <c r="N36" s="226">
        <f t="shared" si="1"/>
        <v>0.88235294117647056</v>
      </c>
    </row>
    <row r="37" spans="1:17" s="23" customFormat="1" ht="25.5" customHeight="1" x14ac:dyDescent="0.2">
      <c r="A37" s="1137"/>
      <c r="B37" s="1137"/>
      <c r="C37" s="1137"/>
      <c r="D37" s="78"/>
      <c r="E37" s="78"/>
      <c r="F37" s="78"/>
      <c r="G37" s="78"/>
      <c r="H37" s="78"/>
      <c r="I37" s="78"/>
      <c r="J37" s="78"/>
      <c r="K37" s="78"/>
      <c r="L37" s="78"/>
      <c r="M37" s="223"/>
      <c r="N37" s="226"/>
    </row>
    <row r="38" spans="1:17" s="23" customFormat="1" ht="43.5" customHeight="1" x14ac:dyDescent="0.2">
      <c r="A38" s="1138" t="s">
        <v>2677</v>
      </c>
      <c r="B38" s="1138"/>
      <c r="C38" s="1138"/>
      <c r="D38" s="1139" t="s">
        <v>2666</v>
      </c>
      <c r="E38" s="1140"/>
      <c r="F38" s="1140"/>
      <c r="G38" s="1141"/>
      <c r="H38" s="1139" t="s">
        <v>2667</v>
      </c>
      <c r="I38" s="1140"/>
      <c r="J38" s="1140"/>
      <c r="K38" s="1141"/>
      <c r="L38" s="79" t="s">
        <v>1577</v>
      </c>
      <c r="M38" s="224"/>
      <c r="N38" s="226"/>
    </row>
    <row r="39" spans="1:17" s="23" customFormat="1" ht="27" customHeight="1" x14ac:dyDescent="0.2">
      <c r="A39" s="815" t="s">
        <v>2086</v>
      </c>
      <c r="B39" s="815"/>
      <c r="C39" s="815"/>
      <c r="D39" s="1142">
        <v>60</v>
      </c>
      <c r="E39" s="1143"/>
      <c r="F39" s="1143"/>
      <c r="G39" s="1144"/>
      <c r="H39" s="1142">
        <v>3</v>
      </c>
      <c r="I39" s="1143"/>
      <c r="J39" s="1143"/>
      <c r="K39" s="1144"/>
      <c r="L39" s="80">
        <f>IF(AND(D39="",H39=""),"",SUM(D39:K39))</f>
        <v>63</v>
      </c>
      <c r="M39" s="225">
        <v>2</v>
      </c>
      <c r="N39" s="226">
        <f t="shared" si="1"/>
        <v>0.96825396825396826</v>
      </c>
    </row>
    <row r="40" spans="1:17" s="23" customFormat="1" ht="27" customHeight="1" x14ac:dyDescent="0.2">
      <c r="A40" s="815" t="s">
        <v>2024</v>
      </c>
      <c r="B40" s="1174"/>
      <c r="C40" s="1174"/>
      <c r="D40" s="1142">
        <v>5</v>
      </c>
      <c r="E40" s="1143"/>
      <c r="F40" s="1143"/>
      <c r="G40" s="1144"/>
      <c r="H40" s="1142">
        <v>1</v>
      </c>
      <c r="I40" s="1143"/>
      <c r="J40" s="1143"/>
      <c r="K40" s="1144"/>
      <c r="L40" s="80">
        <f>IF(AND(D40="",H40=""),"",D40*2+H40*2)</f>
        <v>12</v>
      </c>
      <c r="M40" s="225">
        <v>0</v>
      </c>
      <c r="N40" s="226">
        <f t="shared" si="1"/>
        <v>1</v>
      </c>
    </row>
    <row r="41" spans="1:17" s="23" customFormat="1" ht="14.1" customHeight="1" x14ac:dyDescent="0.2">
      <c r="A41" s="1167"/>
      <c r="B41" s="1168"/>
      <c r="C41" s="1169"/>
      <c r="D41" s="81"/>
      <c r="E41" s="82"/>
      <c r="F41" s="82"/>
      <c r="G41" s="82"/>
      <c r="H41" s="82"/>
      <c r="I41" s="82"/>
      <c r="J41" s="82"/>
      <c r="K41" s="82"/>
      <c r="L41" s="83">
        <f>IF(AND(L39="",L40=""),"",SUM(L39:L40))</f>
        <v>75</v>
      </c>
    </row>
    <row r="42" spans="1:17" s="23" customFormat="1" ht="27" customHeight="1" x14ac:dyDescent="0.2">
      <c r="A42" s="1170" t="s">
        <v>2668</v>
      </c>
      <c r="B42" s="1170"/>
      <c r="C42" s="1170"/>
      <c r="D42" s="1171">
        <f>IF(AND(D39="",D40=""),"",SUM(D39:G40))</f>
        <v>65</v>
      </c>
      <c r="E42" s="1172"/>
      <c r="F42" s="1172"/>
      <c r="G42" s="1173"/>
      <c r="H42" s="1171">
        <f>IF(AND(H39="",H40=""),"",SUM(H39:K40))</f>
        <v>4</v>
      </c>
      <c r="I42" s="1172"/>
      <c r="J42" s="1172"/>
      <c r="K42" s="1173"/>
      <c r="L42" s="84"/>
    </row>
    <row r="43" spans="1:17" s="23" customFormat="1" ht="9.75" customHeight="1" x14ac:dyDescent="0.2">
      <c r="A43" s="85"/>
      <c r="B43" s="85"/>
      <c r="C43" s="85"/>
      <c r="D43" s="86"/>
      <c r="E43" s="86"/>
      <c r="F43" s="86"/>
      <c r="G43" s="86"/>
      <c r="H43" s="86"/>
      <c r="I43" s="86"/>
      <c r="J43" s="86"/>
      <c r="K43" s="86"/>
      <c r="L43" s="87"/>
    </row>
    <row r="44" spans="1:17" s="23" customFormat="1" ht="9" customHeight="1" x14ac:dyDescent="0.2">
      <c r="A44" s="88"/>
      <c r="B44" s="85"/>
      <c r="C44" s="85"/>
      <c r="D44" s="86"/>
      <c r="E44" s="86"/>
      <c r="F44" s="86"/>
      <c r="G44" s="86"/>
      <c r="H44" s="86"/>
      <c r="I44" s="86"/>
      <c r="J44" s="86"/>
      <c r="K44" s="86"/>
      <c r="L44" s="87"/>
      <c r="P44" s="89"/>
      <c r="Q44" s="90"/>
    </row>
    <row r="45" spans="1:17" s="23" customFormat="1" ht="43.5" customHeight="1" x14ac:dyDescent="0.2">
      <c r="A45" s="1297" t="s">
        <v>2025</v>
      </c>
      <c r="B45" s="1297"/>
      <c r="C45" s="1297"/>
      <c r="D45" s="1297"/>
      <c r="E45" s="1297"/>
      <c r="F45" s="1297"/>
      <c r="G45" s="1297"/>
      <c r="H45" s="1297"/>
      <c r="I45" s="1297"/>
      <c r="J45" s="1297"/>
      <c r="K45" s="1297"/>
      <c r="L45" s="1297"/>
      <c r="M45" s="1297"/>
    </row>
    <row r="46" spans="1:17" s="23" customFormat="1" ht="30.75" customHeight="1" x14ac:dyDescent="0.2">
      <c r="A46" s="1297"/>
      <c r="B46" s="1297"/>
      <c r="C46" s="1297"/>
      <c r="D46" s="1297"/>
      <c r="E46" s="1297"/>
      <c r="F46" s="1297"/>
      <c r="G46" s="1297"/>
      <c r="H46" s="1297"/>
      <c r="I46" s="1297"/>
      <c r="J46" s="1297"/>
      <c r="K46" s="1297"/>
      <c r="L46" s="1297"/>
      <c r="M46" s="1297"/>
    </row>
    <row r="47" spans="1:17" s="23" customFormat="1" ht="12" customHeight="1" x14ac:dyDescent="0.2">
      <c r="A47" s="208"/>
      <c r="B47" s="208"/>
      <c r="C47" s="208"/>
      <c r="D47" s="208"/>
      <c r="E47" s="208"/>
      <c r="F47" s="208"/>
      <c r="G47" s="208"/>
      <c r="H47" s="208"/>
      <c r="I47" s="208"/>
      <c r="J47" s="208"/>
      <c r="K47" s="208"/>
      <c r="L47" s="208"/>
      <c r="M47" s="208"/>
    </row>
    <row r="48" spans="1:17" s="23" customFormat="1" ht="16.5" customHeight="1" x14ac:dyDescent="0.2">
      <c r="A48" s="1136" t="s">
        <v>1247</v>
      </c>
      <c r="B48" s="1136"/>
      <c r="C48" s="1136"/>
      <c r="D48" s="1136"/>
      <c r="E48" s="1136"/>
      <c r="F48" s="1136"/>
      <c r="G48" s="1136"/>
      <c r="H48" s="1136"/>
      <c r="I48" s="1136"/>
      <c r="J48" s="1136"/>
      <c r="K48" s="1136"/>
      <c r="L48" s="1136"/>
      <c r="O48" s="23" t="s">
        <v>8</v>
      </c>
    </row>
    <row r="49" spans="1:17" s="23" customFormat="1" ht="89.25" customHeight="1" x14ac:dyDescent="0.2">
      <c r="A49" s="1090" t="s">
        <v>2661</v>
      </c>
      <c r="B49" s="1091"/>
      <c r="C49" s="1091"/>
      <c r="D49" s="1091"/>
      <c r="E49" s="1091"/>
      <c r="F49" s="1091"/>
      <c r="G49" s="1091"/>
      <c r="H49" s="1091"/>
      <c r="I49" s="1091"/>
      <c r="J49" s="1091"/>
      <c r="K49" s="1091"/>
      <c r="L49" s="1091"/>
    </row>
    <row r="50" spans="1:17" s="23" customFormat="1" ht="36.75" customHeight="1" x14ac:dyDescent="0.2">
      <c r="A50" s="1090" t="s">
        <v>2660</v>
      </c>
      <c r="B50" s="1091"/>
      <c r="C50" s="1091"/>
      <c r="D50" s="1091"/>
      <c r="E50" s="1091"/>
      <c r="F50" s="1091"/>
      <c r="G50" s="1091"/>
      <c r="H50" s="1091"/>
      <c r="I50" s="1091"/>
      <c r="J50" s="1091"/>
      <c r="K50" s="1091"/>
      <c r="L50" s="1091"/>
    </row>
    <row r="51" spans="1:17" s="23" customFormat="1" ht="68.25" customHeight="1" x14ac:dyDescent="0.2">
      <c r="A51" s="1090" t="s">
        <v>2026</v>
      </c>
      <c r="B51" s="1090"/>
      <c r="C51" s="1090"/>
      <c r="D51" s="1090"/>
      <c r="E51" s="1090"/>
      <c r="F51" s="1090"/>
      <c r="G51" s="1090"/>
      <c r="H51" s="1090"/>
      <c r="I51" s="1090"/>
      <c r="J51" s="1090"/>
      <c r="K51" s="1090"/>
      <c r="L51" s="1090"/>
    </row>
    <row r="52" spans="1:17" s="23" customFormat="1" ht="54.75" customHeight="1" x14ac:dyDescent="0.2">
      <c r="A52" s="1090" t="s">
        <v>2027</v>
      </c>
      <c r="B52" s="1090"/>
      <c r="C52" s="1090"/>
      <c r="D52" s="1090"/>
      <c r="E52" s="1090"/>
      <c r="F52" s="1090"/>
      <c r="G52" s="1090"/>
      <c r="H52" s="1090"/>
      <c r="I52" s="1090"/>
      <c r="J52" s="1090"/>
      <c r="K52" s="1090"/>
      <c r="L52" s="1090"/>
    </row>
    <row r="53" spans="1:17" s="23" customFormat="1" ht="28.5" customHeight="1" x14ac:dyDescent="0.2">
      <c r="A53" s="1090" t="s">
        <v>2028</v>
      </c>
      <c r="B53" s="1090"/>
      <c r="C53" s="1090"/>
      <c r="D53" s="1090"/>
      <c r="E53" s="1090"/>
      <c r="F53" s="1090"/>
      <c r="G53" s="1090"/>
      <c r="H53" s="1090"/>
      <c r="I53" s="1090"/>
      <c r="J53" s="1090"/>
      <c r="K53" s="1090"/>
      <c r="L53" s="1090"/>
    </row>
    <row r="54" spans="1:17" s="23" customFormat="1" ht="67.5" customHeight="1" x14ac:dyDescent="0.2">
      <c r="A54" s="1090" t="s">
        <v>2029</v>
      </c>
      <c r="B54" s="1090"/>
      <c r="C54" s="1090"/>
      <c r="D54" s="1090"/>
      <c r="E54" s="1090"/>
      <c r="F54" s="1090"/>
      <c r="G54" s="1090"/>
      <c r="H54" s="1090"/>
      <c r="I54" s="1090"/>
      <c r="J54" s="1090"/>
      <c r="K54" s="1090"/>
      <c r="L54" s="1090"/>
    </row>
    <row r="55" spans="1:17" s="23" customFormat="1" ht="46.5" customHeight="1" x14ac:dyDescent="0.2">
      <c r="A55" s="1090" t="s">
        <v>2030</v>
      </c>
      <c r="B55" s="1090"/>
      <c r="C55" s="1090"/>
      <c r="D55" s="1090"/>
      <c r="E55" s="1090"/>
      <c r="F55" s="1090"/>
      <c r="G55" s="1090"/>
      <c r="H55" s="1090"/>
      <c r="I55" s="1090"/>
      <c r="J55" s="1090"/>
      <c r="K55" s="1090"/>
      <c r="L55" s="1090"/>
      <c r="Q55" s="139"/>
    </row>
    <row r="56" spans="1:17" s="23" customFormat="1" ht="27.75" customHeight="1" x14ac:dyDescent="0.25">
      <c r="A56" s="1188"/>
      <c r="B56" s="1189"/>
      <c r="C56" s="1189"/>
      <c r="D56" s="1189"/>
      <c r="E56" s="1189"/>
      <c r="F56" s="1189"/>
      <c r="G56" s="1189"/>
      <c r="H56" s="1189"/>
      <c r="I56" s="1189"/>
      <c r="J56" s="1189"/>
      <c r="K56" s="1189"/>
      <c r="L56" s="1189"/>
    </row>
    <row r="57" spans="1:17" s="31" customFormat="1" x14ac:dyDescent="0.2">
      <c r="B57" s="450" t="s">
        <v>1672</v>
      </c>
    </row>
    <row r="58" spans="1:17" s="31" customFormat="1" ht="41.25" customHeight="1" x14ac:dyDescent="0.2">
      <c r="B58" s="1114" t="s">
        <v>2187</v>
      </c>
      <c r="C58" s="1115"/>
      <c r="D58" s="1115"/>
      <c r="E58" s="1115"/>
      <c r="F58" s="1115"/>
      <c r="G58" s="1116"/>
      <c r="H58" s="1114" t="s">
        <v>2186</v>
      </c>
      <c r="I58" s="1115"/>
      <c r="J58" s="1115"/>
      <c r="K58" s="1115"/>
      <c r="L58" s="1115"/>
      <c r="M58" s="1116"/>
    </row>
    <row r="59" spans="1:17" s="31" customFormat="1" ht="44.25" customHeight="1" x14ac:dyDescent="0.2">
      <c r="B59" s="1114" t="s">
        <v>2188</v>
      </c>
      <c r="C59" s="1115"/>
      <c r="D59" s="1115"/>
      <c r="E59" s="1115"/>
      <c r="F59" s="1115"/>
      <c r="G59" s="1116"/>
      <c r="H59" s="1114" t="s">
        <v>2143</v>
      </c>
      <c r="I59" s="1115"/>
      <c r="J59" s="1115"/>
      <c r="K59" s="1115"/>
      <c r="L59" s="1115"/>
      <c r="M59" s="1116"/>
    </row>
    <row r="60" spans="1:17" s="31" customFormat="1" ht="39.75" customHeight="1" x14ac:dyDescent="0.2">
      <c r="B60" s="1114" t="s">
        <v>2189</v>
      </c>
      <c r="C60" s="1199"/>
      <c r="D60" s="1199"/>
      <c r="E60" s="1199"/>
      <c r="F60" s="1199"/>
      <c r="G60" s="1200"/>
      <c r="H60" s="1114" t="s">
        <v>2190</v>
      </c>
      <c r="I60" s="1199"/>
      <c r="J60" s="1199"/>
      <c r="K60" s="1199"/>
      <c r="L60" s="1199"/>
      <c r="M60" s="1200"/>
    </row>
    <row r="61" spans="1:17" s="31" customFormat="1" ht="56.25" customHeight="1" x14ac:dyDescent="0.2">
      <c r="B61" s="1114" t="s">
        <v>2191</v>
      </c>
      <c r="C61" s="1199"/>
      <c r="D61" s="1199"/>
      <c r="E61" s="1199"/>
      <c r="F61" s="1199"/>
      <c r="G61" s="1200"/>
      <c r="H61" s="1114" t="s">
        <v>2192</v>
      </c>
      <c r="I61" s="1199"/>
      <c r="J61" s="1199"/>
      <c r="K61" s="1199"/>
      <c r="L61" s="1199"/>
      <c r="M61" s="1200"/>
    </row>
    <row r="62" spans="1:17" s="31" customFormat="1" ht="98.25" customHeight="1" x14ac:dyDescent="0.2">
      <c r="B62" s="1114" t="s">
        <v>2193</v>
      </c>
      <c r="C62" s="1115"/>
      <c r="D62" s="1115"/>
      <c r="E62" s="1115"/>
      <c r="F62" s="1115"/>
      <c r="G62" s="1116"/>
      <c r="H62" s="1114" t="s">
        <v>2194</v>
      </c>
      <c r="I62" s="1115"/>
      <c r="J62" s="1115"/>
      <c r="K62" s="1115"/>
      <c r="L62" s="1115"/>
      <c r="M62" s="1116"/>
    </row>
    <row r="63" spans="1:17" s="31" customFormat="1" ht="69" customHeight="1" x14ac:dyDescent="0.2">
      <c r="B63" s="1114" t="s">
        <v>2484</v>
      </c>
      <c r="C63" s="1115"/>
      <c r="D63" s="1115"/>
      <c r="E63" s="1115"/>
      <c r="F63" s="1115"/>
      <c r="G63" s="1116"/>
      <c r="H63" s="1114" t="s">
        <v>2482</v>
      </c>
      <c r="I63" s="1115"/>
      <c r="J63" s="1115"/>
      <c r="K63" s="1115"/>
      <c r="L63" s="1115"/>
      <c r="M63" s="1116"/>
    </row>
    <row r="64" spans="1:17" s="31" customFormat="1" ht="69" customHeight="1" x14ac:dyDescent="0.2">
      <c r="B64" s="1114" t="s">
        <v>2485</v>
      </c>
      <c r="C64" s="1115"/>
      <c r="D64" s="1115"/>
      <c r="E64" s="1115"/>
      <c r="F64" s="1115"/>
      <c r="G64" s="1116"/>
      <c r="H64" s="1114" t="s">
        <v>2483</v>
      </c>
      <c r="I64" s="1115"/>
      <c r="J64" s="1115"/>
      <c r="K64" s="1115"/>
      <c r="L64" s="1115"/>
      <c r="M64" s="1116"/>
    </row>
    <row r="65" spans="2:22" ht="25.5" customHeight="1" thickBot="1" x14ac:dyDescent="0.25">
      <c r="B65" s="139"/>
      <c r="D65" s="139"/>
      <c r="E65" s="139"/>
      <c r="F65" s="139"/>
      <c r="G65" s="139"/>
      <c r="H65" s="139"/>
      <c r="I65" s="139"/>
      <c r="J65" s="139"/>
      <c r="K65" s="139"/>
      <c r="L65" s="139"/>
      <c r="M65" s="139"/>
      <c r="N65" s="139"/>
      <c r="O65" s="420"/>
      <c r="P65" s="420"/>
      <c r="Q65" s="420"/>
      <c r="R65" s="420"/>
      <c r="S65" s="420"/>
      <c r="T65" s="420"/>
      <c r="U65" s="420"/>
      <c r="V65" s="420"/>
    </row>
    <row r="66" spans="2:22" ht="72" customHeight="1" thickBot="1" x14ac:dyDescent="0.25">
      <c r="B66" s="1192" t="s">
        <v>2031</v>
      </c>
      <c r="C66" s="1193"/>
      <c r="D66" s="1193"/>
      <c r="E66" s="1193"/>
      <c r="F66" s="1193"/>
      <c r="G66" s="1193"/>
      <c r="H66" s="1193"/>
      <c r="I66" s="1193"/>
      <c r="J66" s="1193"/>
      <c r="K66" s="1193"/>
      <c r="L66" s="1193"/>
      <c r="M66" s="1193"/>
      <c r="N66" s="1193"/>
      <c r="O66" s="1193"/>
      <c r="P66" s="1193"/>
      <c r="Q66" s="1193"/>
      <c r="R66" s="1193"/>
      <c r="S66" s="1193"/>
      <c r="T66" s="1193"/>
      <c r="U66" s="1193"/>
      <c r="V66" s="1194"/>
    </row>
    <row r="67" spans="2:22" ht="21.75" customHeight="1" thickBot="1" x14ac:dyDescent="0.25">
      <c r="B67" s="578"/>
      <c r="C67" s="578"/>
      <c r="D67" s="578"/>
      <c r="E67" s="578"/>
      <c r="F67" s="578"/>
      <c r="G67" s="578"/>
      <c r="H67" s="578"/>
      <c r="I67" s="578"/>
      <c r="J67" s="578"/>
      <c r="K67" s="578"/>
      <c r="L67" s="578"/>
      <c r="M67" s="578"/>
      <c r="N67" s="578"/>
      <c r="O67" s="578"/>
      <c r="P67" s="578"/>
      <c r="Q67" s="578"/>
      <c r="R67" s="578"/>
      <c r="S67" s="578"/>
      <c r="T67" s="578"/>
      <c r="U67" s="578"/>
      <c r="V67" s="578"/>
    </row>
    <row r="68" spans="2:22" ht="68.25" customHeight="1" thickBot="1" x14ac:dyDescent="0.25">
      <c r="B68" s="1196" t="s">
        <v>2859</v>
      </c>
      <c r="C68" s="1197"/>
      <c r="D68" s="1197"/>
      <c r="E68" s="1197"/>
      <c r="F68" s="1197"/>
      <c r="G68" s="1197"/>
      <c r="H68" s="1197"/>
      <c r="I68" s="1197"/>
      <c r="J68" s="1197"/>
      <c r="K68" s="1197"/>
      <c r="L68" s="1197"/>
      <c r="M68" s="1197"/>
      <c r="N68" s="1197"/>
      <c r="O68" s="1197"/>
      <c r="P68" s="1197"/>
      <c r="Q68" s="1197"/>
      <c r="R68" s="1197"/>
      <c r="S68" s="1197"/>
      <c r="T68" s="1197"/>
      <c r="U68" s="1197"/>
      <c r="V68" s="1198"/>
    </row>
    <row r="69" spans="2:22" ht="25.5" customHeight="1" thickBot="1" x14ac:dyDescent="0.25">
      <c r="B69" s="138"/>
      <c r="D69" s="138"/>
      <c r="E69" s="138"/>
      <c r="F69" s="138"/>
      <c r="G69" s="138"/>
      <c r="H69" s="138"/>
      <c r="I69" s="138"/>
      <c r="J69" s="138"/>
      <c r="K69" s="138"/>
      <c r="L69" s="139"/>
      <c r="M69" s="138"/>
      <c r="N69" s="138"/>
      <c r="O69" s="138"/>
      <c r="P69" s="138"/>
      <c r="Q69" s="138"/>
      <c r="R69" s="138"/>
      <c r="S69" s="138"/>
      <c r="T69" s="138"/>
      <c r="U69" s="138"/>
      <c r="V69" s="138"/>
    </row>
    <row r="70" spans="2:22" ht="33" customHeight="1" thickBot="1" x14ac:dyDescent="0.25">
      <c r="B70" s="806" t="s">
        <v>2035</v>
      </c>
      <c r="C70" s="807"/>
      <c r="D70" s="807"/>
      <c r="E70" s="807"/>
      <c r="F70" s="807"/>
      <c r="G70" s="807"/>
      <c r="H70" s="807"/>
      <c r="I70" s="807"/>
      <c r="J70" s="807"/>
      <c r="K70" s="807"/>
      <c r="L70" s="131"/>
      <c r="M70" s="1213" t="s">
        <v>2036</v>
      </c>
      <c r="N70" s="807"/>
      <c r="O70" s="807"/>
      <c r="P70" s="807"/>
      <c r="Q70" s="807"/>
      <c r="R70" s="807"/>
      <c r="S70" s="807"/>
      <c r="T70" s="807"/>
      <c r="U70" s="807"/>
      <c r="V70" s="808"/>
    </row>
    <row r="71" spans="2:22" ht="32.25" customHeight="1" thickBot="1" x14ac:dyDescent="0.25">
      <c r="B71" s="1195" t="s">
        <v>2034</v>
      </c>
      <c r="C71" s="1119"/>
      <c r="D71" s="1117" t="s">
        <v>2032</v>
      </c>
      <c r="E71" s="1117"/>
      <c r="F71" s="1117"/>
      <c r="G71" s="1118" t="s">
        <v>2033</v>
      </c>
      <c r="H71" s="1119"/>
      <c r="I71" s="1119"/>
      <c r="J71" s="1119"/>
      <c r="K71" s="1120"/>
      <c r="L71" s="41"/>
      <c r="M71" s="1195" t="s">
        <v>2034</v>
      </c>
      <c r="N71" s="1119"/>
      <c r="O71" s="1117" t="s">
        <v>2032</v>
      </c>
      <c r="P71" s="1117"/>
      <c r="Q71" s="1117"/>
      <c r="R71" s="1118" t="s">
        <v>2033</v>
      </c>
      <c r="S71" s="1119"/>
      <c r="T71" s="1119"/>
      <c r="U71" s="1119"/>
      <c r="V71" s="1120"/>
    </row>
    <row r="72" spans="2:22" ht="27" customHeight="1" thickBot="1" x14ac:dyDescent="0.25">
      <c r="B72" s="1076" t="s">
        <v>257</v>
      </c>
      <c r="C72" s="1077"/>
      <c r="D72" s="1080" t="s">
        <v>1581</v>
      </c>
      <c r="E72" s="1080"/>
      <c r="F72" s="1080"/>
      <c r="G72" s="1080"/>
      <c r="H72" s="1080"/>
      <c r="I72" s="1080"/>
      <c r="J72" s="1080"/>
      <c r="K72" s="1081"/>
      <c r="M72" s="1124" t="s">
        <v>289</v>
      </c>
      <c r="N72" s="1125"/>
      <c r="O72" s="1121" t="s">
        <v>496</v>
      </c>
      <c r="P72" s="1122"/>
      <c r="Q72" s="1122"/>
      <c r="R72" s="1122"/>
      <c r="S72" s="1122"/>
      <c r="T72" s="1122"/>
      <c r="U72" s="1122"/>
      <c r="V72" s="1123"/>
    </row>
    <row r="73" spans="2:22" ht="39" customHeight="1" thickBot="1" x14ac:dyDescent="0.25">
      <c r="B73" s="1078"/>
      <c r="C73" s="1079"/>
      <c r="D73" s="1106" t="s">
        <v>258</v>
      </c>
      <c r="E73" s="1107"/>
      <c r="F73" s="1108"/>
      <c r="G73" s="1109" t="s">
        <v>341</v>
      </c>
      <c r="H73" s="1110"/>
      <c r="I73" s="1110"/>
      <c r="J73" s="1110"/>
      <c r="K73" s="1111"/>
      <c r="M73" s="1124" t="s">
        <v>290</v>
      </c>
      <c r="N73" s="1125"/>
      <c r="O73" s="1121" t="s">
        <v>497</v>
      </c>
      <c r="P73" s="1122"/>
      <c r="Q73" s="1122"/>
      <c r="R73" s="1122"/>
      <c r="S73" s="1122"/>
      <c r="T73" s="1122"/>
      <c r="U73" s="1122"/>
      <c r="V73" s="1123"/>
    </row>
    <row r="74" spans="2:22" ht="38.25" customHeight="1" thickBot="1" x14ac:dyDescent="0.25">
      <c r="B74" s="1078"/>
      <c r="C74" s="1079"/>
      <c r="D74" s="729" t="s">
        <v>164</v>
      </c>
      <c r="E74" s="729"/>
      <c r="F74" s="729"/>
      <c r="G74" s="760" t="s">
        <v>1322</v>
      </c>
      <c r="H74" s="760"/>
      <c r="I74" s="760"/>
      <c r="J74" s="760"/>
      <c r="K74" s="761"/>
      <c r="M74" s="1124" t="s">
        <v>291</v>
      </c>
      <c r="N74" s="1125"/>
      <c r="O74" s="1121" t="s">
        <v>498</v>
      </c>
      <c r="P74" s="1122"/>
      <c r="Q74" s="1122"/>
      <c r="R74" s="1122"/>
      <c r="S74" s="1122"/>
      <c r="T74" s="1122"/>
      <c r="U74" s="1122"/>
      <c r="V74" s="1123"/>
    </row>
    <row r="75" spans="2:22" ht="38.25" customHeight="1" thickBot="1" x14ac:dyDescent="0.25">
      <c r="B75" s="1078"/>
      <c r="C75" s="1079"/>
      <c r="D75" s="1106" t="s">
        <v>259</v>
      </c>
      <c r="E75" s="1107"/>
      <c r="F75" s="1108"/>
      <c r="G75" s="1126" t="s">
        <v>1331</v>
      </c>
      <c r="H75" s="803"/>
      <c r="I75" s="803"/>
      <c r="J75" s="803"/>
      <c r="K75" s="1127"/>
      <c r="M75" s="1124" t="s">
        <v>292</v>
      </c>
      <c r="N75" s="1125"/>
      <c r="O75" s="1121" t="s">
        <v>499</v>
      </c>
      <c r="P75" s="1122"/>
      <c r="Q75" s="1122"/>
      <c r="R75" s="1122"/>
      <c r="S75" s="1122"/>
      <c r="T75" s="1122"/>
      <c r="U75" s="1122"/>
      <c r="V75" s="1123"/>
    </row>
    <row r="76" spans="2:22" ht="27" customHeight="1" thickBot="1" x14ac:dyDescent="0.25">
      <c r="B76" s="1078"/>
      <c r="C76" s="1079"/>
      <c r="D76" s="1087" t="s">
        <v>1580</v>
      </c>
      <c r="E76" s="1088"/>
      <c r="F76" s="1088"/>
      <c r="G76" s="1088"/>
      <c r="H76" s="1088"/>
      <c r="I76" s="1088"/>
      <c r="J76" s="1088"/>
      <c r="K76" s="1089"/>
      <c r="M76" s="1124" t="s">
        <v>293</v>
      </c>
      <c r="N76" s="1125"/>
      <c r="O76" s="1121" t="s">
        <v>500</v>
      </c>
      <c r="P76" s="1122"/>
      <c r="Q76" s="1122"/>
      <c r="R76" s="1122"/>
      <c r="S76" s="1122"/>
      <c r="T76" s="1122"/>
      <c r="U76" s="1122"/>
      <c r="V76" s="1123"/>
    </row>
    <row r="77" spans="2:22" ht="38.25" customHeight="1" thickBot="1" x14ac:dyDescent="0.25">
      <c r="B77" s="1078"/>
      <c r="C77" s="1079"/>
      <c r="D77" s="1106" t="s">
        <v>337</v>
      </c>
      <c r="E77" s="1107"/>
      <c r="F77" s="1108"/>
      <c r="G77" s="1109" t="s">
        <v>341</v>
      </c>
      <c r="H77" s="1110"/>
      <c r="I77" s="1110"/>
      <c r="J77" s="1110"/>
      <c r="K77" s="1111"/>
      <c r="M77" s="1124" t="s">
        <v>294</v>
      </c>
      <c r="N77" s="1125"/>
      <c r="O77" s="1121" t="s">
        <v>501</v>
      </c>
      <c r="P77" s="1122"/>
      <c r="Q77" s="1122"/>
      <c r="R77" s="1122"/>
      <c r="S77" s="1122"/>
      <c r="T77" s="1122"/>
      <c r="U77" s="1122"/>
      <c r="V77" s="1123"/>
    </row>
    <row r="78" spans="2:22" ht="38.25" customHeight="1" thickBot="1" x14ac:dyDescent="0.25">
      <c r="B78" s="1078"/>
      <c r="C78" s="1079"/>
      <c r="D78" s="729" t="s">
        <v>182</v>
      </c>
      <c r="E78" s="729"/>
      <c r="F78" s="729"/>
      <c r="G78" s="760" t="s">
        <v>1322</v>
      </c>
      <c r="H78" s="760"/>
      <c r="I78" s="760"/>
      <c r="J78" s="760"/>
      <c r="K78" s="761"/>
      <c r="M78" s="1124" t="s">
        <v>295</v>
      </c>
      <c r="N78" s="1125"/>
      <c r="O78" s="1121" t="s">
        <v>502</v>
      </c>
      <c r="P78" s="1122"/>
      <c r="Q78" s="1122"/>
      <c r="R78" s="1122"/>
      <c r="S78" s="1122"/>
      <c r="T78" s="1122"/>
      <c r="U78" s="1122"/>
      <c r="V78" s="1123"/>
    </row>
    <row r="79" spans="2:22" ht="38.25" customHeight="1" thickBot="1" x14ac:dyDescent="0.25">
      <c r="B79" s="1190"/>
      <c r="C79" s="1191"/>
      <c r="D79" s="1106" t="s">
        <v>338</v>
      </c>
      <c r="E79" s="1107"/>
      <c r="F79" s="1108"/>
      <c r="G79" s="1126" t="s">
        <v>1331</v>
      </c>
      <c r="H79" s="803"/>
      <c r="I79" s="803"/>
      <c r="J79" s="803"/>
      <c r="K79" s="1127"/>
      <c r="M79" s="1214" t="s">
        <v>296</v>
      </c>
      <c r="N79" s="1215"/>
      <c r="O79" s="1205" t="s">
        <v>2037</v>
      </c>
      <c r="P79" s="1206"/>
      <c r="Q79" s="1206"/>
      <c r="R79" s="1206"/>
      <c r="S79" s="1206"/>
      <c r="T79" s="1206"/>
      <c r="U79" s="1206"/>
      <c r="V79" s="1207"/>
    </row>
    <row r="80" spans="2:22" ht="27" customHeight="1" thickBot="1" x14ac:dyDescent="0.25">
      <c r="B80" s="1076" t="s">
        <v>260</v>
      </c>
      <c r="C80" s="1077"/>
      <c r="D80" s="1080" t="s">
        <v>1581</v>
      </c>
      <c r="E80" s="1080"/>
      <c r="F80" s="1080"/>
      <c r="G80" s="1080"/>
      <c r="H80" s="1080"/>
      <c r="I80" s="1080"/>
      <c r="J80" s="1080"/>
      <c r="K80" s="1081"/>
      <c r="M80" s="1214"/>
      <c r="N80" s="1215"/>
      <c r="O80" s="1208"/>
      <c r="P80" s="1209"/>
      <c r="Q80" s="1209"/>
      <c r="R80" s="1209"/>
      <c r="S80" s="1209"/>
      <c r="T80" s="1209"/>
      <c r="U80" s="1209"/>
      <c r="V80" s="1210"/>
    </row>
    <row r="81" spans="2:22" ht="40.5" customHeight="1" thickBot="1" x14ac:dyDescent="0.25">
      <c r="B81" s="1078"/>
      <c r="C81" s="1079"/>
      <c r="D81" s="1086" t="s">
        <v>258</v>
      </c>
      <c r="E81" s="1058"/>
      <c r="F81" s="1059"/>
      <c r="G81" s="819" t="s">
        <v>2129</v>
      </c>
      <c r="H81" s="820"/>
      <c r="I81" s="820"/>
      <c r="J81" s="820"/>
      <c r="K81" s="864"/>
      <c r="M81" s="1216" t="s">
        <v>297</v>
      </c>
      <c r="N81" s="1217"/>
      <c r="O81" s="1201" t="s">
        <v>333</v>
      </c>
      <c r="P81" s="1201"/>
      <c r="Q81" s="1201"/>
      <c r="R81" s="1201"/>
      <c r="S81" s="1201"/>
      <c r="T81" s="1201"/>
      <c r="U81" s="1201"/>
      <c r="V81" s="1202"/>
    </row>
    <row r="82" spans="2:22" ht="39.75" customHeight="1" thickBot="1" x14ac:dyDescent="0.25">
      <c r="B82" s="1078"/>
      <c r="C82" s="1079"/>
      <c r="D82" s="750" t="s">
        <v>164</v>
      </c>
      <c r="E82" s="750"/>
      <c r="F82" s="750"/>
      <c r="G82" s="711" t="s">
        <v>572</v>
      </c>
      <c r="H82" s="711"/>
      <c r="I82" s="711"/>
      <c r="J82" s="711"/>
      <c r="K82" s="728"/>
      <c r="M82" s="1216"/>
      <c r="N82" s="1217"/>
      <c r="O82" s="1203"/>
      <c r="P82" s="1203"/>
      <c r="Q82" s="1203"/>
      <c r="R82" s="1203"/>
      <c r="S82" s="1203"/>
      <c r="T82" s="1203"/>
      <c r="U82" s="1203"/>
      <c r="V82" s="1204"/>
    </row>
    <row r="83" spans="2:22" ht="42" customHeight="1" thickBot="1" x14ac:dyDescent="0.25">
      <c r="B83" s="1078"/>
      <c r="C83" s="1079"/>
      <c r="D83" s="1098" t="s">
        <v>259</v>
      </c>
      <c r="E83" s="765"/>
      <c r="F83" s="1099"/>
      <c r="G83" s="1092" t="s">
        <v>493</v>
      </c>
      <c r="H83" s="1093"/>
      <c r="I83" s="1093"/>
      <c r="J83" s="1093"/>
      <c r="K83" s="1094"/>
      <c r="M83" s="182"/>
      <c r="N83" s="182"/>
      <c r="O83" s="1211"/>
      <c r="P83" s="1211"/>
      <c r="Q83" s="1211"/>
      <c r="R83" s="1212"/>
      <c r="S83" s="1212"/>
      <c r="T83" s="1212"/>
      <c r="U83" s="1212"/>
      <c r="V83" s="1212"/>
    </row>
    <row r="84" spans="2:22" ht="27" customHeight="1" x14ac:dyDescent="0.2">
      <c r="B84" s="1078"/>
      <c r="C84" s="1082"/>
      <c r="D84" s="1095" t="s">
        <v>1580</v>
      </c>
      <c r="E84" s="1096"/>
      <c r="F84" s="1096"/>
      <c r="G84" s="1096"/>
      <c r="H84" s="1096"/>
      <c r="I84" s="1096"/>
      <c r="J84" s="1096"/>
      <c r="K84" s="1097"/>
      <c r="M84" s="183"/>
      <c r="N84" s="183"/>
      <c r="O84" s="1063"/>
      <c r="P84" s="1083"/>
      <c r="Q84" s="1083"/>
      <c r="R84" s="1083"/>
      <c r="S84" s="1083"/>
      <c r="T84" s="1083"/>
      <c r="U84" s="1083"/>
      <c r="V84" s="1083"/>
    </row>
    <row r="85" spans="2:22" ht="42" customHeight="1" x14ac:dyDescent="0.2">
      <c r="B85" s="1078"/>
      <c r="C85" s="1082"/>
      <c r="D85" s="1128" t="s">
        <v>337</v>
      </c>
      <c r="E85" s="1129"/>
      <c r="F85" s="1129"/>
      <c r="G85" s="711" t="s">
        <v>2129</v>
      </c>
      <c r="H85" s="711"/>
      <c r="I85" s="711"/>
      <c r="J85" s="711"/>
      <c r="K85" s="728"/>
      <c r="L85" s="21"/>
      <c r="M85" s="183"/>
      <c r="N85" s="183"/>
      <c r="O85" s="800"/>
      <c r="P85" s="800"/>
      <c r="Q85" s="800"/>
      <c r="R85" s="878"/>
      <c r="S85" s="878"/>
      <c r="T85" s="878"/>
      <c r="U85" s="878"/>
      <c r="V85" s="878"/>
    </row>
    <row r="86" spans="2:22" ht="42" customHeight="1" x14ac:dyDescent="0.2">
      <c r="B86" s="1078"/>
      <c r="C86" s="1082"/>
      <c r="D86" s="1102" t="s">
        <v>182</v>
      </c>
      <c r="E86" s="750"/>
      <c r="F86" s="750"/>
      <c r="G86" s="711" t="s">
        <v>2447</v>
      </c>
      <c r="H86" s="711"/>
      <c r="I86" s="711"/>
      <c r="J86" s="711"/>
      <c r="K86" s="728"/>
      <c r="L86" s="21"/>
      <c r="M86" s="183"/>
      <c r="N86" s="183"/>
      <c r="O86" s="878"/>
      <c r="P86" s="878"/>
      <c r="Q86" s="878"/>
      <c r="R86" s="878"/>
      <c r="S86" s="878"/>
      <c r="T86" s="878"/>
      <c r="U86" s="878"/>
      <c r="V86" s="878"/>
    </row>
    <row r="87" spans="2:22" ht="42" customHeight="1" thickBot="1" x14ac:dyDescent="0.25">
      <c r="B87" s="1078"/>
      <c r="C87" s="1082"/>
      <c r="D87" s="1128" t="s">
        <v>338</v>
      </c>
      <c r="E87" s="1129"/>
      <c r="F87" s="1129"/>
      <c r="G87" s="1238" t="s">
        <v>493</v>
      </c>
      <c r="H87" s="1238"/>
      <c r="I87" s="1238"/>
      <c r="J87" s="1238"/>
      <c r="K87" s="1239"/>
      <c r="L87" s="21"/>
      <c r="M87" s="183"/>
      <c r="N87" s="183"/>
      <c r="O87" s="282"/>
      <c r="P87" s="282"/>
      <c r="Q87" s="282"/>
      <c r="R87" s="282"/>
      <c r="S87" s="282"/>
      <c r="T87" s="282"/>
      <c r="U87" s="282"/>
      <c r="V87" s="282"/>
    </row>
    <row r="88" spans="2:22" ht="27" customHeight="1" x14ac:dyDescent="0.2">
      <c r="B88" s="1078"/>
      <c r="C88" s="1082"/>
      <c r="D88" s="1298" t="s">
        <v>2707</v>
      </c>
      <c r="E88" s="1299"/>
      <c r="F88" s="1299"/>
      <c r="G88" s="1299"/>
      <c r="H88" s="1299"/>
      <c r="I88" s="1299"/>
      <c r="J88" s="1299"/>
      <c r="K88" s="1300"/>
      <c r="M88" s="183"/>
      <c r="N88" s="183"/>
      <c r="O88" s="1063"/>
      <c r="P88" s="1083"/>
      <c r="Q88" s="1083"/>
      <c r="R88" s="1083"/>
      <c r="S88" s="1083"/>
      <c r="T88" s="1083"/>
      <c r="U88" s="1083"/>
      <c r="V88" s="1083"/>
    </row>
    <row r="89" spans="2:22" ht="42" customHeight="1" x14ac:dyDescent="0.2">
      <c r="B89" s="1078"/>
      <c r="C89" s="1082"/>
      <c r="D89" s="1103" t="s">
        <v>342</v>
      </c>
      <c r="E89" s="711"/>
      <c r="F89" s="711"/>
      <c r="G89" s="711" t="s">
        <v>1281</v>
      </c>
      <c r="H89" s="711"/>
      <c r="I89" s="711"/>
      <c r="J89" s="711"/>
      <c r="K89" s="728"/>
      <c r="M89" s="183"/>
      <c r="N89" s="183"/>
      <c r="O89" s="800"/>
      <c r="P89" s="800"/>
      <c r="Q89" s="800"/>
      <c r="R89" s="878"/>
      <c r="S89" s="878"/>
      <c r="T89" s="878"/>
      <c r="U89" s="878"/>
      <c r="V89" s="878"/>
    </row>
    <row r="90" spans="2:22" ht="42" customHeight="1" x14ac:dyDescent="0.2">
      <c r="B90" s="1078"/>
      <c r="C90" s="1082"/>
      <c r="D90" s="1103" t="s">
        <v>160</v>
      </c>
      <c r="E90" s="711"/>
      <c r="F90" s="711"/>
      <c r="G90" s="711" t="s">
        <v>2129</v>
      </c>
      <c r="H90" s="711"/>
      <c r="I90" s="711"/>
      <c r="J90" s="711"/>
      <c r="K90" s="728"/>
      <c r="M90" s="183"/>
      <c r="N90" s="183"/>
      <c r="O90" s="321"/>
      <c r="P90" s="321"/>
      <c r="Q90" s="321"/>
      <c r="R90" s="282"/>
      <c r="S90" s="282"/>
      <c r="T90" s="282"/>
      <c r="U90" s="282"/>
      <c r="V90" s="282"/>
    </row>
    <row r="91" spans="2:22" ht="42" customHeight="1" x14ac:dyDescent="0.2">
      <c r="B91" s="1078"/>
      <c r="C91" s="1082"/>
      <c r="D91" s="1103" t="s">
        <v>182</v>
      </c>
      <c r="E91" s="711"/>
      <c r="F91" s="711"/>
      <c r="G91" s="711" t="s">
        <v>2447</v>
      </c>
      <c r="H91" s="711"/>
      <c r="I91" s="711"/>
      <c r="J91" s="711"/>
      <c r="K91" s="728"/>
      <c r="M91" s="183"/>
      <c r="N91" s="183"/>
      <c r="O91" s="878"/>
      <c r="P91" s="878"/>
      <c r="Q91" s="878"/>
      <c r="R91" s="878"/>
      <c r="S91" s="878"/>
      <c r="T91" s="878"/>
      <c r="U91" s="878"/>
      <c r="V91" s="878"/>
    </row>
    <row r="92" spans="2:22" ht="42" customHeight="1" x14ac:dyDescent="0.2">
      <c r="B92" s="1078"/>
      <c r="C92" s="1082"/>
      <c r="D92" s="1103" t="s">
        <v>1298</v>
      </c>
      <c r="E92" s="711"/>
      <c r="F92" s="711"/>
      <c r="G92" s="711" t="s">
        <v>493</v>
      </c>
      <c r="H92" s="711"/>
      <c r="I92" s="711"/>
      <c r="J92" s="711"/>
      <c r="K92" s="728"/>
      <c r="M92" s="183"/>
      <c r="N92" s="183"/>
      <c r="O92" s="282"/>
      <c r="P92" s="282"/>
      <c r="Q92" s="282"/>
      <c r="R92" s="282"/>
      <c r="S92" s="282"/>
      <c r="T92" s="282"/>
      <c r="U92" s="282"/>
      <c r="V92" s="282"/>
    </row>
    <row r="93" spans="2:22" ht="27" customHeight="1" x14ac:dyDescent="0.2">
      <c r="B93" s="1078" t="s">
        <v>261</v>
      </c>
      <c r="C93" s="1079"/>
      <c r="D93" s="1104" t="s">
        <v>1581</v>
      </c>
      <c r="E93" s="1104"/>
      <c r="F93" s="1104"/>
      <c r="G93" s="1104"/>
      <c r="H93" s="1104"/>
      <c r="I93" s="1104"/>
      <c r="J93" s="1104"/>
      <c r="K93" s="1105"/>
      <c r="M93" s="1082"/>
      <c r="N93" s="1082"/>
      <c r="O93" s="1063"/>
      <c r="P93" s="1083"/>
      <c r="Q93" s="1083"/>
      <c r="R93" s="1083"/>
      <c r="S93" s="1083"/>
      <c r="T93" s="1083"/>
      <c r="U93" s="1083"/>
      <c r="V93" s="1083"/>
    </row>
    <row r="94" spans="2:22" ht="39" customHeight="1" x14ac:dyDescent="0.2">
      <c r="B94" s="1078"/>
      <c r="C94" s="1079"/>
      <c r="D94" s="1106" t="s">
        <v>258</v>
      </c>
      <c r="E94" s="1107"/>
      <c r="F94" s="1108"/>
      <c r="G94" s="1109" t="s">
        <v>339</v>
      </c>
      <c r="H94" s="1110"/>
      <c r="I94" s="1110"/>
      <c r="J94" s="1110"/>
      <c r="K94" s="1111"/>
      <c r="M94" s="1082"/>
      <c r="N94" s="1082"/>
      <c r="O94" s="800"/>
      <c r="P94" s="800"/>
      <c r="Q94" s="800"/>
      <c r="R94" s="878"/>
      <c r="S94" s="878"/>
      <c r="T94" s="878"/>
      <c r="U94" s="878"/>
      <c r="V94" s="878"/>
    </row>
    <row r="95" spans="2:22" ht="35.25" customHeight="1" x14ac:dyDescent="0.2">
      <c r="B95" s="1078"/>
      <c r="C95" s="1079"/>
      <c r="D95" s="729" t="s">
        <v>164</v>
      </c>
      <c r="E95" s="729"/>
      <c r="F95" s="729"/>
      <c r="G95" s="760" t="s">
        <v>572</v>
      </c>
      <c r="H95" s="760"/>
      <c r="I95" s="760"/>
      <c r="J95" s="760"/>
      <c r="K95" s="761"/>
      <c r="M95" s="1082"/>
      <c r="N95" s="1082"/>
      <c r="O95" s="878"/>
      <c r="P95" s="878"/>
      <c r="Q95" s="878"/>
      <c r="R95" s="878"/>
      <c r="S95" s="878"/>
      <c r="T95" s="878"/>
      <c r="U95" s="878"/>
      <c r="V95" s="878"/>
    </row>
    <row r="96" spans="2:22" ht="35.25" customHeight="1" thickBot="1" x14ac:dyDescent="0.25">
      <c r="B96" s="1078"/>
      <c r="C96" s="1079"/>
      <c r="D96" s="1098" t="s">
        <v>259</v>
      </c>
      <c r="E96" s="765"/>
      <c r="F96" s="1099"/>
      <c r="G96" s="1092" t="s">
        <v>35</v>
      </c>
      <c r="H96" s="1093"/>
      <c r="I96" s="1093"/>
      <c r="J96" s="1093"/>
      <c r="K96" s="1094"/>
      <c r="M96" s="1082"/>
      <c r="N96" s="1082"/>
      <c r="O96" s="800"/>
      <c r="P96" s="800"/>
      <c r="Q96" s="800"/>
      <c r="R96" s="878"/>
      <c r="S96" s="878"/>
      <c r="T96" s="878"/>
      <c r="U96" s="878"/>
      <c r="V96" s="878"/>
    </row>
    <row r="97" spans="2:22" ht="27" customHeight="1" x14ac:dyDescent="0.2">
      <c r="B97" s="1078"/>
      <c r="C97" s="1082"/>
      <c r="D97" s="1095" t="s">
        <v>1580</v>
      </c>
      <c r="E97" s="1096"/>
      <c r="F97" s="1096"/>
      <c r="G97" s="1096"/>
      <c r="H97" s="1096"/>
      <c r="I97" s="1096"/>
      <c r="J97" s="1096"/>
      <c r="K97" s="1097"/>
      <c r="M97" s="1082"/>
      <c r="N97" s="1082"/>
      <c r="O97" s="1063"/>
      <c r="P97" s="1083"/>
      <c r="Q97" s="1083"/>
      <c r="R97" s="1083"/>
      <c r="S97" s="1083"/>
      <c r="T97" s="1083"/>
      <c r="U97" s="1083"/>
      <c r="V97" s="1083"/>
    </row>
    <row r="98" spans="2:22" ht="35.25" customHeight="1" x14ac:dyDescent="0.2">
      <c r="B98" s="1078"/>
      <c r="C98" s="1082"/>
      <c r="D98" s="1057" t="s">
        <v>337</v>
      </c>
      <c r="E98" s="1058"/>
      <c r="F98" s="1059"/>
      <c r="G98" s="753" t="s">
        <v>339</v>
      </c>
      <c r="H98" s="754"/>
      <c r="I98" s="754"/>
      <c r="J98" s="754"/>
      <c r="K98" s="755"/>
      <c r="M98" s="1082"/>
      <c r="N98" s="1082"/>
      <c r="O98" s="800"/>
      <c r="P98" s="800"/>
      <c r="Q98" s="800"/>
      <c r="R98" s="878"/>
      <c r="S98" s="878"/>
      <c r="T98" s="878"/>
      <c r="U98" s="878"/>
      <c r="V98" s="878"/>
    </row>
    <row r="99" spans="2:22" ht="35.25" customHeight="1" x14ac:dyDescent="0.2">
      <c r="B99" s="1078"/>
      <c r="C99" s="1082"/>
      <c r="D99" s="1102" t="s">
        <v>182</v>
      </c>
      <c r="E99" s="750"/>
      <c r="F99" s="750"/>
      <c r="G99" s="711" t="s">
        <v>572</v>
      </c>
      <c r="H99" s="711"/>
      <c r="I99" s="711"/>
      <c r="J99" s="711"/>
      <c r="K99" s="728"/>
      <c r="M99" s="1082"/>
      <c r="N99" s="1082"/>
      <c r="O99" s="878"/>
      <c r="P99" s="878"/>
      <c r="Q99" s="878"/>
      <c r="R99" s="878"/>
      <c r="S99" s="878"/>
      <c r="T99" s="878"/>
      <c r="U99" s="878"/>
      <c r="V99" s="878"/>
    </row>
    <row r="100" spans="2:22" ht="35.25" customHeight="1" thickBot="1" x14ac:dyDescent="0.25">
      <c r="B100" s="1078"/>
      <c r="C100" s="1082"/>
      <c r="D100" s="1057" t="s">
        <v>338</v>
      </c>
      <c r="E100" s="1058"/>
      <c r="F100" s="1059"/>
      <c r="G100" s="753" t="s">
        <v>493</v>
      </c>
      <c r="H100" s="754"/>
      <c r="I100" s="754"/>
      <c r="J100" s="754"/>
      <c r="K100" s="755"/>
      <c r="M100" s="1082"/>
      <c r="N100" s="1082"/>
      <c r="O100" s="800"/>
      <c r="P100" s="800"/>
      <c r="Q100" s="800"/>
      <c r="R100" s="878"/>
      <c r="S100" s="878"/>
      <c r="T100" s="878"/>
      <c r="U100" s="878"/>
      <c r="V100" s="878"/>
    </row>
    <row r="101" spans="2:22" ht="27" customHeight="1" x14ac:dyDescent="0.2">
      <c r="B101" s="1078"/>
      <c r="C101" s="1082"/>
      <c r="D101" s="1130" t="s">
        <v>2707</v>
      </c>
      <c r="E101" s="1131"/>
      <c r="F101" s="1131"/>
      <c r="G101" s="1131"/>
      <c r="H101" s="1131"/>
      <c r="I101" s="1131"/>
      <c r="J101" s="1131"/>
      <c r="K101" s="1132"/>
      <c r="M101" s="183"/>
      <c r="N101" s="183"/>
      <c r="O101" s="1063"/>
      <c r="P101" s="1083"/>
      <c r="Q101" s="1083"/>
      <c r="R101" s="1083"/>
      <c r="S101" s="1083"/>
      <c r="T101" s="1083"/>
      <c r="U101" s="1083"/>
      <c r="V101" s="1083"/>
    </row>
    <row r="102" spans="2:22" ht="42" customHeight="1" x14ac:dyDescent="0.2">
      <c r="B102" s="1078"/>
      <c r="C102" s="1082"/>
      <c r="D102" s="1100" t="s">
        <v>342</v>
      </c>
      <c r="E102" s="820"/>
      <c r="F102" s="1101"/>
      <c r="G102" s="819" t="s">
        <v>1281</v>
      </c>
      <c r="H102" s="820"/>
      <c r="I102" s="820"/>
      <c r="J102" s="820"/>
      <c r="K102" s="864"/>
      <c r="M102" s="183"/>
      <c r="N102" s="183"/>
      <c r="O102" s="800"/>
      <c r="P102" s="800"/>
      <c r="Q102" s="800"/>
      <c r="R102" s="878"/>
      <c r="S102" s="878"/>
      <c r="T102" s="878"/>
      <c r="U102" s="878"/>
      <c r="V102" s="878"/>
    </row>
    <row r="103" spans="2:22" ht="42" customHeight="1" x14ac:dyDescent="0.2">
      <c r="B103" s="1078"/>
      <c r="C103" s="1082"/>
      <c r="D103" s="1100" t="s">
        <v>160</v>
      </c>
      <c r="E103" s="820"/>
      <c r="F103" s="1101"/>
      <c r="G103" s="819" t="s">
        <v>339</v>
      </c>
      <c r="H103" s="820"/>
      <c r="I103" s="820"/>
      <c r="J103" s="820"/>
      <c r="K103" s="864"/>
      <c r="M103" s="183"/>
      <c r="N103" s="183"/>
      <c r="O103" s="321"/>
      <c r="P103" s="321"/>
      <c r="Q103" s="321"/>
      <c r="R103" s="282"/>
      <c r="S103" s="282"/>
      <c r="T103" s="282"/>
      <c r="U103" s="282"/>
      <c r="V103" s="282"/>
    </row>
    <row r="104" spans="2:22" ht="42" customHeight="1" x14ac:dyDescent="0.2">
      <c r="B104" s="1078"/>
      <c r="C104" s="1082"/>
      <c r="D104" s="1103" t="s">
        <v>182</v>
      </c>
      <c r="E104" s="711"/>
      <c r="F104" s="711"/>
      <c r="G104" s="711" t="s">
        <v>2447</v>
      </c>
      <c r="H104" s="711"/>
      <c r="I104" s="711"/>
      <c r="J104" s="711"/>
      <c r="K104" s="728"/>
      <c r="M104" s="183"/>
      <c r="N104" s="183"/>
      <c r="O104" s="878"/>
      <c r="P104" s="878"/>
      <c r="Q104" s="878"/>
      <c r="R104" s="878"/>
      <c r="S104" s="878"/>
      <c r="T104" s="878"/>
      <c r="U104" s="878"/>
      <c r="V104" s="878"/>
    </row>
    <row r="105" spans="2:22" ht="42" customHeight="1" thickBot="1" x14ac:dyDescent="0.25">
      <c r="B105" s="1078"/>
      <c r="C105" s="1082"/>
      <c r="D105" s="1100" t="s">
        <v>1298</v>
      </c>
      <c r="E105" s="820"/>
      <c r="F105" s="1101"/>
      <c r="G105" s="819" t="s">
        <v>493</v>
      </c>
      <c r="H105" s="820"/>
      <c r="I105" s="820"/>
      <c r="J105" s="820"/>
      <c r="K105" s="864"/>
      <c r="M105" s="183"/>
      <c r="N105" s="183"/>
      <c r="O105" s="282"/>
      <c r="P105" s="282"/>
      <c r="Q105" s="282"/>
      <c r="R105" s="282"/>
      <c r="S105" s="282"/>
      <c r="T105" s="282"/>
      <c r="U105" s="282"/>
      <c r="V105" s="282"/>
    </row>
    <row r="106" spans="2:22" ht="27" customHeight="1" x14ac:dyDescent="0.2">
      <c r="B106" s="1076" t="s">
        <v>262</v>
      </c>
      <c r="C106" s="1077"/>
      <c r="D106" s="1060" t="s">
        <v>1581</v>
      </c>
      <c r="E106" s="1061"/>
      <c r="F106" s="1061"/>
      <c r="G106" s="1061"/>
      <c r="H106" s="1061"/>
      <c r="I106" s="1061"/>
      <c r="J106" s="1061"/>
      <c r="K106" s="1062"/>
      <c r="M106" s="1082"/>
      <c r="N106" s="1082"/>
      <c r="O106" s="1063"/>
      <c r="P106" s="1063"/>
      <c r="Q106" s="1063"/>
      <c r="R106" s="1063"/>
      <c r="S106" s="1063"/>
      <c r="T106" s="1063"/>
      <c r="U106" s="1063"/>
      <c r="V106" s="1063"/>
    </row>
    <row r="107" spans="2:22" ht="35.25" customHeight="1" x14ac:dyDescent="0.2">
      <c r="B107" s="1078"/>
      <c r="C107" s="1079"/>
      <c r="D107" s="1106" t="s">
        <v>258</v>
      </c>
      <c r="E107" s="1107"/>
      <c r="F107" s="1108"/>
      <c r="G107" s="1109" t="s">
        <v>251</v>
      </c>
      <c r="H107" s="1110"/>
      <c r="I107" s="1110"/>
      <c r="J107" s="1110"/>
      <c r="K107" s="1111"/>
      <c r="M107" s="1082"/>
      <c r="N107" s="1082"/>
      <c r="O107" s="800"/>
      <c r="P107" s="800"/>
      <c r="Q107" s="800"/>
      <c r="R107" s="878"/>
      <c r="S107" s="878"/>
      <c r="T107" s="878"/>
      <c r="U107" s="878"/>
      <c r="V107" s="878"/>
    </row>
    <row r="108" spans="2:22" ht="36" customHeight="1" x14ac:dyDescent="0.2">
      <c r="B108" s="1078"/>
      <c r="C108" s="1079"/>
      <c r="D108" s="729" t="s">
        <v>164</v>
      </c>
      <c r="E108" s="729"/>
      <c r="F108" s="729"/>
      <c r="G108" s="760" t="s">
        <v>572</v>
      </c>
      <c r="H108" s="760"/>
      <c r="I108" s="760"/>
      <c r="J108" s="760"/>
      <c r="K108" s="761"/>
      <c r="M108" s="1082"/>
      <c r="N108" s="1082"/>
      <c r="O108" s="878"/>
      <c r="P108" s="878"/>
      <c r="Q108" s="878"/>
      <c r="R108" s="878"/>
      <c r="S108" s="878"/>
      <c r="T108" s="878"/>
      <c r="U108" s="878"/>
      <c r="V108" s="878"/>
    </row>
    <row r="109" spans="2:22" ht="39" customHeight="1" thickBot="1" x14ac:dyDescent="0.25">
      <c r="B109" s="1078"/>
      <c r="C109" s="1079"/>
      <c r="D109" s="1098" t="s">
        <v>259</v>
      </c>
      <c r="E109" s="765"/>
      <c r="F109" s="1099"/>
      <c r="G109" s="1092" t="s">
        <v>35</v>
      </c>
      <c r="H109" s="1093"/>
      <c r="I109" s="1093"/>
      <c r="J109" s="1093"/>
      <c r="K109" s="1094"/>
      <c r="M109" s="1082"/>
      <c r="N109" s="1082"/>
      <c r="O109" s="800"/>
      <c r="P109" s="800"/>
      <c r="Q109" s="800"/>
      <c r="R109" s="878"/>
      <c r="S109" s="878"/>
      <c r="T109" s="878"/>
      <c r="U109" s="878"/>
      <c r="V109" s="878"/>
    </row>
    <row r="110" spans="2:22" ht="27" customHeight="1" x14ac:dyDescent="0.2">
      <c r="B110" s="1078"/>
      <c r="C110" s="1082"/>
      <c r="D110" s="1095" t="s">
        <v>1580</v>
      </c>
      <c r="E110" s="1096"/>
      <c r="F110" s="1096"/>
      <c r="G110" s="1096"/>
      <c r="H110" s="1096"/>
      <c r="I110" s="1096"/>
      <c r="J110" s="1096"/>
      <c r="K110" s="1097"/>
      <c r="M110" s="1082"/>
      <c r="N110" s="1082"/>
      <c r="O110" s="1063"/>
      <c r="P110" s="1083"/>
      <c r="Q110" s="1083"/>
      <c r="R110" s="1083"/>
      <c r="S110" s="1083"/>
      <c r="T110" s="1083"/>
      <c r="U110" s="1083"/>
      <c r="V110" s="1083"/>
    </row>
    <row r="111" spans="2:22" ht="39" customHeight="1" x14ac:dyDescent="0.2">
      <c r="B111" s="1078"/>
      <c r="C111" s="1082"/>
      <c r="D111" s="1057" t="s">
        <v>337</v>
      </c>
      <c r="E111" s="1058"/>
      <c r="F111" s="1059"/>
      <c r="G111" s="753" t="s">
        <v>251</v>
      </c>
      <c r="H111" s="754"/>
      <c r="I111" s="754"/>
      <c r="J111" s="754"/>
      <c r="K111" s="755"/>
      <c r="M111" s="1082"/>
      <c r="N111" s="1082"/>
      <c r="O111" s="800"/>
      <c r="P111" s="800"/>
      <c r="Q111" s="800"/>
      <c r="R111" s="878"/>
      <c r="S111" s="878"/>
      <c r="T111" s="878"/>
      <c r="U111" s="878"/>
      <c r="V111" s="878"/>
    </row>
    <row r="112" spans="2:22" ht="39" customHeight="1" x14ac:dyDescent="0.2">
      <c r="B112" s="1078"/>
      <c r="C112" s="1082"/>
      <c r="D112" s="1112" t="s">
        <v>182</v>
      </c>
      <c r="E112" s="849"/>
      <c r="F112" s="1113"/>
      <c r="G112" s="819" t="s">
        <v>572</v>
      </c>
      <c r="H112" s="820"/>
      <c r="I112" s="820"/>
      <c r="J112" s="820"/>
      <c r="K112" s="864"/>
      <c r="M112" s="1082"/>
      <c r="N112" s="1082"/>
      <c r="O112" s="878"/>
      <c r="P112" s="878"/>
      <c r="Q112" s="878"/>
      <c r="R112" s="878"/>
      <c r="S112" s="878"/>
      <c r="T112" s="878"/>
      <c r="U112" s="878"/>
      <c r="V112" s="878"/>
    </row>
    <row r="113" spans="2:22" ht="39" customHeight="1" thickBot="1" x14ac:dyDescent="0.25">
      <c r="B113" s="1078"/>
      <c r="C113" s="1082"/>
      <c r="D113" s="1057" t="s">
        <v>338</v>
      </c>
      <c r="E113" s="1058"/>
      <c r="F113" s="1059"/>
      <c r="G113" s="753" t="s">
        <v>493</v>
      </c>
      <c r="H113" s="754"/>
      <c r="I113" s="754"/>
      <c r="J113" s="754"/>
      <c r="K113" s="755"/>
      <c r="M113" s="1082"/>
      <c r="N113" s="1082"/>
      <c r="O113" s="800"/>
      <c r="P113" s="800"/>
      <c r="Q113" s="800"/>
      <c r="R113" s="878"/>
      <c r="S113" s="878"/>
      <c r="T113" s="878"/>
      <c r="U113" s="878"/>
      <c r="V113" s="878"/>
    </row>
    <row r="114" spans="2:22" ht="27" customHeight="1" x14ac:dyDescent="0.2">
      <c r="B114" s="1078"/>
      <c r="C114" s="1082"/>
      <c r="D114" s="1130" t="s">
        <v>2707</v>
      </c>
      <c r="E114" s="1131"/>
      <c r="F114" s="1131"/>
      <c r="G114" s="1131"/>
      <c r="H114" s="1131"/>
      <c r="I114" s="1131"/>
      <c r="J114" s="1131"/>
      <c r="K114" s="1132"/>
      <c r="M114" s="183"/>
      <c r="N114" s="183"/>
      <c r="O114" s="1063"/>
      <c r="P114" s="1083"/>
      <c r="Q114" s="1083"/>
      <c r="R114" s="1083"/>
      <c r="S114" s="1083"/>
      <c r="T114" s="1083"/>
      <c r="U114" s="1083"/>
      <c r="V114" s="1083"/>
    </row>
    <row r="115" spans="2:22" ht="42" customHeight="1" x14ac:dyDescent="0.2">
      <c r="B115" s="1078"/>
      <c r="C115" s="1082"/>
      <c r="D115" s="1100" t="s">
        <v>342</v>
      </c>
      <c r="E115" s="820"/>
      <c r="F115" s="1101"/>
      <c r="G115" s="819" t="s">
        <v>1281</v>
      </c>
      <c r="H115" s="820"/>
      <c r="I115" s="820"/>
      <c r="J115" s="820"/>
      <c r="K115" s="864"/>
      <c r="M115" s="183"/>
      <c r="N115" s="183"/>
      <c r="O115" s="800"/>
      <c r="P115" s="800"/>
      <c r="Q115" s="800"/>
      <c r="R115" s="878"/>
      <c r="S115" s="878"/>
      <c r="T115" s="878"/>
      <c r="U115" s="878"/>
      <c r="V115" s="878"/>
    </row>
    <row r="116" spans="2:22" ht="42" customHeight="1" x14ac:dyDescent="0.2">
      <c r="B116" s="1078"/>
      <c r="C116" s="1082"/>
      <c r="D116" s="1100" t="s">
        <v>160</v>
      </c>
      <c r="E116" s="820"/>
      <c r="F116" s="1101"/>
      <c r="G116" s="819" t="s">
        <v>251</v>
      </c>
      <c r="H116" s="820"/>
      <c r="I116" s="820"/>
      <c r="J116" s="820"/>
      <c r="K116" s="864"/>
      <c r="M116" s="183"/>
      <c r="N116" s="183"/>
      <c r="O116" s="321"/>
      <c r="P116" s="321"/>
      <c r="Q116" s="321"/>
      <c r="R116" s="282"/>
      <c r="S116" s="282"/>
      <c r="T116" s="282"/>
      <c r="U116" s="282"/>
      <c r="V116" s="282"/>
    </row>
    <row r="117" spans="2:22" ht="42" customHeight="1" x14ac:dyDescent="0.2">
      <c r="B117" s="1078"/>
      <c r="C117" s="1082"/>
      <c r="D117" s="1103" t="s">
        <v>182</v>
      </c>
      <c r="E117" s="711"/>
      <c r="F117" s="711"/>
      <c r="G117" s="711" t="s">
        <v>2447</v>
      </c>
      <c r="H117" s="711"/>
      <c r="I117" s="711"/>
      <c r="J117" s="711"/>
      <c r="K117" s="728"/>
      <c r="M117" s="183"/>
      <c r="N117" s="183"/>
      <c r="O117" s="878"/>
      <c r="P117" s="878"/>
      <c r="Q117" s="878"/>
      <c r="R117" s="878"/>
      <c r="S117" s="878"/>
      <c r="T117" s="878"/>
      <c r="U117" s="878"/>
      <c r="V117" s="878"/>
    </row>
    <row r="118" spans="2:22" ht="42" customHeight="1" thickBot="1" x14ac:dyDescent="0.25">
      <c r="B118" s="1078"/>
      <c r="C118" s="1082"/>
      <c r="D118" s="1100" t="s">
        <v>1298</v>
      </c>
      <c r="E118" s="820"/>
      <c r="F118" s="1101"/>
      <c r="G118" s="819" t="s">
        <v>493</v>
      </c>
      <c r="H118" s="820"/>
      <c r="I118" s="820"/>
      <c r="J118" s="820"/>
      <c r="K118" s="864"/>
      <c r="M118" s="183"/>
      <c r="N118" s="183"/>
      <c r="O118" s="282"/>
      <c r="P118" s="282"/>
      <c r="Q118" s="282"/>
      <c r="R118" s="282"/>
      <c r="S118" s="282"/>
      <c r="T118" s="282"/>
      <c r="U118" s="282"/>
      <c r="V118" s="282"/>
    </row>
    <row r="119" spans="2:22" ht="27" customHeight="1" x14ac:dyDescent="0.2">
      <c r="B119" s="1076" t="s">
        <v>263</v>
      </c>
      <c r="C119" s="1077"/>
      <c r="D119" s="1060" t="s">
        <v>1581</v>
      </c>
      <c r="E119" s="1061"/>
      <c r="F119" s="1061"/>
      <c r="G119" s="1061"/>
      <c r="H119" s="1061"/>
      <c r="I119" s="1061"/>
      <c r="J119" s="1061"/>
      <c r="K119" s="1062"/>
      <c r="M119" s="1082"/>
      <c r="N119" s="1082"/>
      <c r="O119" s="1063"/>
      <c r="P119" s="1063"/>
      <c r="Q119" s="1063"/>
      <c r="R119" s="1063"/>
      <c r="S119" s="1063"/>
      <c r="T119" s="1063"/>
      <c r="U119" s="1063"/>
      <c r="V119" s="1063"/>
    </row>
    <row r="120" spans="2:22" ht="42" customHeight="1" x14ac:dyDescent="0.2">
      <c r="B120" s="1078"/>
      <c r="C120" s="1079"/>
      <c r="D120" s="1106" t="s">
        <v>258</v>
      </c>
      <c r="E120" s="1107"/>
      <c r="F120" s="1108"/>
      <c r="G120" s="1109" t="s">
        <v>264</v>
      </c>
      <c r="H120" s="1110"/>
      <c r="I120" s="1110"/>
      <c r="J120" s="1110"/>
      <c r="K120" s="1111"/>
      <c r="M120" s="1082"/>
      <c r="N120" s="1082"/>
      <c r="O120" s="800"/>
      <c r="P120" s="800"/>
      <c r="Q120" s="800"/>
      <c r="R120" s="878"/>
      <c r="S120" s="878"/>
      <c r="T120" s="878"/>
      <c r="U120" s="878"/>
      <c r="V120" s="878"/>
    </row>
    <row r="121" spans="2:22" ht="38.25" customHeight="1" x14ac:dyDescent="0.2">
      <c r="B121" s="1078"/>
      <c r="C121" s="1079"/>
      <c r="D121" s="729" t="s">
        <v>164</v>
      </c>
      <c r="E121" s="729"/>
      <c r="F121" s="729"/>
      <c r="G121" s="760" t="s">
        <v>572</v>
      </c>
      <c r="H121" s="760"/>
      <c r="I121" s="760"/>
      <c r="J121" s="760"/>
      <c r="K121" s="761"/>
      <c r="M121" s="1082"/>
      <c r="N121" s="1082"/>
      <c r="O121" s="878"/>
      <c r="P121" s="878"/>
      <c r="Q121" s="878"/>
      <c r="R121" s="878"/>
      <c r="S121" s="878"/>
      <c r="T121" s="878"/>
      <c r="U121" s="878"/>
      <c r="V121" s="878"/>
    </row>
    <row r="122" spans="2:22" ht="37.5" customHeight="1" thickBot="1" x14ac:dyDescent="0.25">
      <c r="B122" s="1078"/>
      <c r="C122" s="1079"/>
      <c r="D122" s="1098" t="s">
        <v>259</v>
      </c>
      <c r="E122" s="765"/>
      <c r="F122" s="1099"/>
      <c r="G122" s="1092" t="s">
        <v>35</v>
      </c>
      <c r="H122" s="1093"/>
      <c r="I122" s="1093"/>
      <c r="J122" s="1093"/>
      <c r="K122" s="1094"/>
      <c r="M122" s="1082"/>
      <c r="N122" s="1082"/>
      <c r="O122" s="800"/>
      <c r="P122" s="800"/>
      <c r="Q122" s="800"/>
      <c r="R122" s="878"/>
      <c r="S122" s="878"/>
      <c r="T122" s="878"/>
      <c r="U122" s="878"/>
      <c r="V122" s="878"/>
    </row>
    <row r="123" spans="2:22" ht="27" customHeight="1" x14ac:dyDescent="0.2">
      <c r="B123" s="1078"/>
      <c r="C123" s="1082"/>
      <c r="D123" s="1095" t="s">
        <v>1580</v>
      </c>
      <c r="E123" s="1096"/>
      <c r="F123" s="1096"/>
      <c r="G123" s="1096"/>
      <c r="H123" s="1096"/>
      <c r="I123" s="1096"/>
      <c r="J123" s="1096"/>
      <c r="K123" s="1097"/>
      <c r="M123" s="1082"/>
      <c r="N123" s="1082"/>
      <c r="O123" s="1063"/>
      <c r="P123" s="1083"/>
      <c r="Q123" s="1083"/>
      <c r="R123" s="1083"/>
      <c r="S123" s="1083"/>
      <c r="T123" s="1083"/>
      <c r="U123" s="1083"/>
      <c r="V123" s="1083"/>
    </row>
    <row r="124" spans="2:22" ht="37.5" customHeight="1" x14ac:dyDescent="0.2">
      <c r="B124" s="1078"/>
      <c r="C124" s="1082"/>
      <c r="D124" s="1057" t="s">
        <v>337</v>
      </c>
      <c r="E124" s="1058"/>
      <c r="F124" s="1059"/>
      <c r="G124" s="753" t="s">
        <v>264</v>
      </c>
      <c r="H124" s="754"/>
      <c r="I124" s="754"/>
      <c r="J124" s="754"/>
      <c r="K124" s="755"/>
      <c r="M124" s="1082"/>
      <c r="N124" s="1082"/>
      <c r="O124" s="800"/>
      <c r="P124" s="800"/>
      <c r="Q124" s="800"/>
      <c r="R124" s="878"/>
      <c r="S124" s="878"/>
      <c r="T124" s="878"/>
      <c r="U124" s="878"/>
      <c r="V124" s="878"/>
    </row>
    <row r="125" spans="2:22" ht="37.5" customHeight="1" x14ac:dyDescent="0.2">
      <c r="B125" s="1078"/>
      <c r="C125" s="1082"/>
      <c r="D125" s="1102" t="s">
        <v>182</v>
      </c>
      <c r="E125" s="750"/>
      <c r="F125" s="750"/>
      <c r="G125" s="711" t="s">
        <v>572</v>
      </c>
      <c r="H125" s="711"/>
      <c r="I125" s="711"/>
      <c r="J125" s="711"/>
      <c r="K125" s="728"/>
      <c r="M125" s="1082"/>
      <c r="N125" s="1082"/>
      <c r="O125" s="878"/>
      <c r="P125" s="878"/>
      <c r="Q125" s="878"/>
      <c r="R125" s="878"/>
      <c r="S125" s="878"/>
      <c r="T125" s="878"/>
      <c r="U125" s="878"/>
      <c r="V125" s="878"/>
    </row>
    <row r="126" spans="2:22" ht="37.5" customHeight="1" thickBot="1" x14ac:dyDescent="0.25">
      <c r="B126" s="1078"/>
      <c r="C126" s="1082"/>
      <c r="D126" s="1057" t="s">
        <v>338</v>
      </c>
      <c r="E126" s="1058"/>
      <c r="F126" s="1059"/>
      <c r="G126" s="753" t="s">
        <v>493</v>
      </c>
      <c r="H126" s="754"/>
      <c r="I126" s="754"/>
      <c r="J126" s="754"/>
      <c r="K126" s="755"/>
      <c r="M126" s="1082"/>
      <c r="N126" s="1082"/>
      <c r="O126" s="800"/>
      <c r="P126" s="800"/>
      <c r="Q126" s="800"/>
      <c r="R126" s="878"/>
      <c r="S126" s="878"/>
      <c r="T126" s="878"/>
      <c r="U126" s="878"/>
      <c r="V126" s="878"/>
    </row>
    <row r="127" spans="2:22" ht="27" customHeight="1" x14ac:dyDescent="0.2">
      <c r="B127" s="1078"/>
      <c r="C127" s="1082"/>
      <c r="D127" s="1130" t="s">
        <v>2707</v>
      </c>
      <c r="E127" s="1131"/>
      <c r="F127" s="1131"/>
      <c r="G127" s="1131"/>
      <c r="H127" s="1131"/>
      <c r="I127" s="1131"/>
      <c r="J127" s="1131"/>
      <c r="K127" s="1132"/>
      <c r="M127" s="183"/>
      <c r="N127" s="183"/>
      <c r="O127" s="1063"/>
      <c r="P127" s="1083"/>
      <c r="Q127" s="1083"/>
      <c r="R127" s="1083"/>
      <c r="S127" s="1083"/>
      <c r="T127" s="1083"/>
      <c r="U127" s="1083"/>
      <c r="V127" s="1083"/>
    </row>
    <row r="128" spans="2:22" ht="42" customHeight="1" x14ac:dyDescent="0.2">
      <c r="B128" s="1078"/>
      <c r="C128" s="1082"/>
      <c r="D128" s="1100" t="s">
        <v>342</v>
      </c>
      <c r="E128" s="820"/>
      <c r="F128" s="1101"/>
      <c r="G128" s="819" t="s">
        <v>1281</v>
      </c>
      <c r="H128" s="820"/>
      <c r="I128" s="820"/>
      <c r="J128" s="820"/>
      <c r="K128" s="864"/>
      <c r="M128" s="183"/>
      <c r="N128" s="183"/>
      <c r="O128" s="800"/>
      <c r="P128" s="800"/>
      <c r="Q128" s="800"/>
      <c r="R128" s="878"/>
      <c r="S128" s="878"/>
      <c r="T128" s="878"/>
      <c r="U128" s="878"/>
      <c r="V128" s="878"/>
    </row>
    <row r="129" spans="2:22" ht="42" customHeight="1" x14ac:dyDescent="0.2">
      <c r="B129" s="1078"/>
      <c r="C129" s="1082"/>
      <c r="D129" s="1100" t="s">
        <v>160</v>
      </c>
      <c r="E129" s="820"/>
      <c r="F129" s="1101"/>
      <c r="G129" s="819" t="s">
        <v>264</v>
      </c>
      <c r="H129" s="820"/>
      <c r="I129" s="820"/>
      <c r="J129" s="820"/>
      <c r="K129" s="864"/>
      <c r="M129" s="183"/>
      <c r="N129" s="183"/>
      <c r="O129" s="321"/>
      <c r="P129" s="321"/>
      <c r="Q129" s="321"/>
      <c r="R129" s="282"/>
      <c r="S129" s="282"/>
      <c r="T129" s="282"/>
      <c r="U129" s="282"/>
      <c r="V129" s="282"/>
    </row>
    <row r="130" spans="2:22" ht="42" customHeight="1" x14ac:dyDescent="0.2">
      <c r="B130" s="1078"/>
      <c r="C130" s="1082"/>
      <c r="D130" s="1103" t="s">
        <v>182</v>
      </c>
      <c r="E130" s="711"/>
      <c r="F130" s="711"/>
      <c r="G130" s="711" t="s">
        <v>2447</v>
      </c>
      <c r="H130" s="711"/>
      <c r="I130" s="711"/>
      <c r="J130" s="711"/>
      <c r="K130" s="728"/>
      <c r="M130" s="183"/>
      <c r="N130" s="183"/>
      <c r="O130" s="878"/>
      <c r="P130" s="878"/>
      <c r="Q130" s="878"/>
      <c r="R130" s="878"/>
      <c r="S130" s="878"/>
      <c r="T130" s="878"/>
      <c r="U130" s="878"/>
      <c r="V130" s="878"/>
    </row>
    <row r="131" spans="2:22" ht="42" customHeight="1" thickBot="1" x14ac:dyDescent="0.25">
      <c r="B131" s="1078"/>
      <c r="C131" s="1082"/>
      <c r="D131" s="1100" t="s">
        <v>1298</v>
      </c>
      <c r="E131" s="820"/>
      <c r="F131" s="1101"/>
      <c r="G131" s="819" t="s">
        <v>493</v>
      </c>
      <c r="H131" s="820"/>
      <c r="I131" s="820"/>
      <c r="J131" s="820"/>
      <c r="K131" s="864"/>
      <c r="M131" s="183"/>
      <c r="N131" s="183"/>
      <c r="O131" s="282"/>
      <c r="P131" s="282"/>
      <c r="Q131" s="282"/>
      <c r="R131" s="282"/>
      <c r="S131" s="282"/>
      <c r="T131" s="282"/>
      <c r="U131" s="282"/>
      <c r="V131" s="282"/>
    </row>
    <row r="132" spans="2:22" ht="27" customHeight="1" x14ac:dyDescent="0.2">
      <c r="B132" s="1076" t="s">
        <v>265</v>
      </c>
      <c r="C132" s="1077"/>
      <c r="D132" s="1080" t="s">
        <v>1581</v>
      </c>
      <c r="E132" s="1080"/>
      <c r="F132" s="1080"/>
      <c r="G132" s="1080"/>
      <c r="H132" s="1080"/>
      <c r="I132" s="1080"/>
      <c r="J132" s="1080"/>
      <c r="K132" s="1081"/>
      <c r="M132" s="1082"/>
      <c r="N132" s="1082"/>
      <c r="O132" s="1063"/>
      <c r="P132" s="1083"/>
      <c r="Q132" s="1083"/>
      <c r="R132" s="1083"/>
      <c r="S132" s="1083"/>
      <c r="T132" s="1083"/>
      <c r="U132" s="1083"/>
      <c r="V132" s="1083"/>
    </row>
    <row r="133" spans="2:22" ht="39.75" customHeight="1" x14ac:dyDescent="0.2">
      <c r="B133" s="1078"/>
      <c r="C133" s="1079"/>
      <c r="D133" s="750" t="s">
        <v>164</v>
      </c>
      <c r="E133" s="750"/>
      <c r="F133" s="750"/>
      <c r="G133" s="711" t="s">
        <v>494</v>
      </c>
      <c r="H133" s="1084"/>
      <c r="I133" s="1084"/>
      <c r="J133" s="1084"/>
      <c r="K133" s="1085"/>
      <c r="M133" s="1082"/>
      <c r="N133" s="1082"/>
      <c r="O133" s="878"/>
      <c r="P133" s="878"/>
      <c r="Q133" s="878"/>
      <c r="R133" s="878"/>
      <c r="S133" s="794"/>
      <c r="T133" s="794"/>
      <c r="U133" s="794"/>
      <c r="V133" s="794"/>
    </row>
    <row r="134" spans="2:22" ht="42" customHeight="1" x14ac:dyDescent="0.2">
      <c r="B134" s="1078"/>
      <c r="C134" s="1079"/>
      <c r="D134" s="1086" t="s">
        <v>259</v>
      </c>
      <c r="E134" s="1058"/>
      <c r="F134" s="1059"/>
      <c r="G134" s="753" t="s">
        <v>493</v>
      </c>
      <c r="H134" s="754"/>
      <c r="I134" s="754"/>
      <c r="J134" s="754"/>
      <c r="K134" s="755"/>
      <c r="M134" s="1082"/>
      <c r="N134" s="1082"/>
      <c r="O134" s="800"/>
      <c r="P134" s="800"/>
      <c r="Q134" s="800"/>
      <c r="R134" s="878"/>
      <c r="S134" s="878"/>
      <c r="T134" s="878"/>
      <c r="U134" s="878"/>
      <c r="V134" s="878"/>
    </row>
    <row r="135" spans="2:22" ht="27" customHeight="1" x14ac:dyDescent="0.2">
      <c r="B135" s="1078"/>
      <c r="C135" s="1079"/>
      <c r="D135" s="1087" t="s">
        <v>1580</v>
      </c>
      <c r="E135" s="1088"/>
      <c r="F135" s="1088"/>
      <c r="G135" s="1088"/>
      <c r="H135" s="1088"/>
      <c r="I135" s="1088"/>
      <c r="J135" s="1088"/>
      <c r="K135" s="1089"/>
      <c r="M135" s="1082"/>
      <c r="N135" s="1082"/>
      <c r="O135" s="1063"/>
      <c r="P135" s="1083"/>
      <c r="Q135" s="1083"/>
      <c r="R135" s="1083"/>
      <c r="S135" s="1083"/>
      <c r="T135" s="1083"/>
      <c r="U135" s="1083"/>
      <c r="V135" s="1083"/>
    </row>
    <row r="136" spans="2:22" ht="42" customHeight="1" x14ac:dyDescent="0.2">
      <c r="B136" s="1078"/>
      <c r="C136" s="1079"/>
      <c r="D136" s="750" t="s">
        <v>182</v>
      </c>
      <c r="E136" s="750"/>
      <c r="F136" s="750"/>
      <c r="G136" s="711" t="s">
        <v>494</v>
      </c>
      <c r="H136" s="1084"/>
      <c r="I136" s="1084"/>
      <c r="J136" s="1084"/>
      <c r="K136" s="1085"/>
      <c r="M136" s="1082"/>
      <c r="N136" s="1082"/>
      <c r="O136" s="878"/>
      <c r="P136" s="878"/>
      <c r="Q136" s="878"/>
      <c r="R136" s="878"/>
      <c r="S136" s="794"/>
      <c r="T136" s="794"/>
      <c r="U136" s="794"/>
      <c r="V136" s="794"/>
    </row>
    <row r="137" spans="2:22" ht="42" customHeight="1" thickBot="1" x14ac:dyDescent="0.25">
      <c r="B137" s="1078"/>
      <c r="C137" s="1079"/>
      <c r="D137" s="1098" t="s">
        <v>338</v>
      </c>
      <c r="E137" s="1221"/>
      <c r="F137" s="1222"/>
      <c r="G137" s="1092" t="s">
        <v>493</v>
      </c>
      <c r="H137" s="1223"/>
      <c r="I137" s="1223"/>
      <c r="J137" s="1223"/>
      <c r="K137" s="1224"/>
      <c r="M137" s="1082"/>
      <c r="N137" s="1082"/>
      <c r="O137" s="800"/>
      <c r="P137" s="800"/>
      <c r="Q137" s="800"/>
      <c r="R137" s="878"/>
      <c r="S137" s="878"/>
      <c r="T137" s="878"/>
      <c r="U137" s="878"/>
      <c r="V137" s="878"/>
    </row>
    <row r="138" spans="2:22" ht="27" customHeight="1" x14ac:dyDescent="0.2">
      <c r="B138" s="1076" t="s">
        <v>266</v>
      </c>
      <c r="C138" s="1077"/>
      <c r="D138" s="1060" t="s">
        <v>1581</v>
      </c>
      <c r="E138" s="1061"/>
      <c r="F138" s="1061"/>
      <c r="G138" s="1061"/>
      <c r="H138" s="1061"/>
      <c r="I138" s="1061"/>
      <c r="J138" s="1061"/>
      <c r="K138" s="1062"/>
      <c r="M138" s="1082"/>
      <c r="N138" s="1082"/>
      <c r="O138" s="1063"/>
      <c r="P138" s="1063"/>
      <c r="Q138" s="1063"/>
      <c r="R138" s="1063"/>
      <c r="S138" s="1063"/>
      <c r="T138" s="1063"/>
      <c r="U138" s="1063"/>
      <c r="V138" s="1063"/>
    </row>
    <row r="139" spans="2:22" ht="40.5" customHeight="1" x14ac:dyDescent="0.2">
      <c r="B139" s="1078"/>
      <c r="C139" s="1079"/>
      <c r="D139" s="1086" t="s">
        <v>259</v>
      </c>
      <c r="E139" s="1058"/>
      <c r="F139" s="1059"/>
      <c r="G139" s="753" t="s">
        <v>24</v>
      </c>
      <c r="H139" s="754"/>
      <c r="I139" s="754"/>
      <c r="J139" s="754"/>
      <c r="K139" s="755"/>
      <c r="M139" s="1082"/>
      <c r="N139" s="1082"/>
      <c r="O139" s="800"/>
      <c r="P139" s="800"/>
      <c r="Q139" s="800"/>
      <c r="R139" s="878"/>
      <c r="S139" s="878"/>
      <c r="T139" s="878"/>
      <c r="U139" s="878"/>
      <c r="V139" s="878"/>
    </row>
    <row r="140" spans="2:22" ht="27" customHeight="1" x14ac:dyDescent="0.2">
      <c r="B140" s="1078"/>
      <c r="C140" s="1079"/>
      <c r="D140" s="1087" t="s">
        <v>1580</v>
      </c>
      <c r="E140" s="1088"/>
      <c r="F140" s="1088"/>
      <c r="G140" s="1088"/>
      <c r="H140" s="1088"/>
      <c r="I140" s="1088"/>
      <c r="J140" s="1088"/>
      <c r="K140" s="1089"/>
      <c r="M140" s="1082"/>
      <c r="N140" s="1082"/>
      <c r="O140" s="1063"/>
      <c r="P140" s="1063"/>
      <c r="Q140" s="1063"/>
      <c r="R140" s="1063"/>
      <c r="S140" s="1063"/>
      <c r="T140" s="1063"/>
      <c r="U140" s="1063"/>
      <c r="V140" s="1063"/>
    </row>
    <row r="141" spans="2:22" ht="40.5" customHeight="1" thickBot="1" x14ac:dyDescent="0.25">
      <c r="B141" s="1078"/>
      <c r="C141" s="1079"/>
      <c r="D141" s="1323" t="s">
        <v>338</v>
      </c>
      <c r="E141" s="1323"/>
      <c r="F141" s="1323"/>
      <c r="G141" s="1324" t="s">
        <v>24</v>
      </c>
      <c r="H141" s="1324"/>
      <c r="I141" s="1324"/>
      <c r="J141" s="1324"/>
      <c r="K141" s="1325"/>
      <c r="M141" s="1082"/>
      <c r="N141" s="1082"/>
      <c r="O141" s="800"/>
      <c r="P141" s="800"/>
      <c r="Q141" s="800"/>
      <c r="R141" s="878"/>
      <c r="S141" s="878"/>
      <c r="T141" s="878"/>
      <c r="U141" s="878"/>
      <c r="V141" s="878"/>
    </row>
    <row r="142" spans="2:22" ht="42" customHeight="1" thickBot="1" x14ac:dyDescent="0.25">
      <c r="B142" s="1214" t="s">
        <v>267</v>
      </c>
      <c r="C142" s="1215"/>
      <c r="D142" s="1205" t="s">
        <v>2038</v>
      </c>
      <c r="E142" s="1206"/>
      <c r="F142" s="1206"/>
      <c r="G142" s="1206"/>
      <c r="H142" s="1206"/>
      <c r="I142" s="1206"/>
      <c r="J142" s="1206"/>
      <c r="K142" s="1207"/>
      <c r="M142" s="1082"/>
      <c r="N142" s="1082"/>
      <c r="O142" s="1137"/>
      <c r="P142" s="1137"/>
      <c r="Q142" s="1137"/>
      <c r="R142" s="1137"/>
      <c r="S142" s="1137"/>
      <c r="T142" s="1137"/>
      <c r="U142" s="1137"/>
      <c r="V142" s="1137"/>
    </row>
    <row r="143" spans="2:22" ht="24.75" customHeight="1" thickBot="1" x14ac:dyDescent="0.25">
      <c r="B143" s="1214"/>
      <c r="C143" s="1215"/>
      <c r="D143" s="1266"/>
      <c r="E143" s="1267"/>
      <c r="F143" s="1267"/>
      <c r="G143" s="1267"/>
      <c r="H143" s="1267"/>
      <c r="I143" s="1267"/>
      <c r="J143" s="1267"/>
      <c r="K143" s="1268"/>
      <c r="M143" s="1082"/>
      <c r="N143" s="1082"/>
      <c r="O143" s="1137"/>
      <c r="P143" s="1137"/>
      <c r="Q143" s="1137"/>
      <c r="R143" s="1137"/>
      <c r="S143" s="1137"/>
      <c r="T143" s="1137"/>
      <c r="U143" s="1137"/>
      <c r="V143" s="1137"/>
    </row>
    <row r="144" spans="2:22" ht="19.5" customHeight="1" thickBot="1" x14ac:dyDescent="0.25">
      <c r="B144" s="1216" t="s">
        <v>268</v>
      </c>
      <c r="C144" s="1217"/>
      <c r="D144" s="1201" t="s">
        <v>269</v>
      </c>
      <c r="E144" s="1201"/>
      <c r="F144" s="1201"/>
      <c r="G144" s="1201"/>
      <c r="H144" s="1201"/>
      <c r="I144" s="1201"/>
      <c r="J144" s="1201"/>
      <c r="K144" s="1202"/>
      <c r="M144" s="1082"/>
      <c r="N144" s="1082"/>
      <c r="O144" s="1218"/>
      <c r="P144" s="1218"/>
      <c r="Q144" s="1218"/>
      <c r="R144" s="1218"/>
      <c r="S144" s="1218"/>
      <c r="T144" s="1218"/>
      <c r="U144" s="1218"/>
      <c r="V144" s="1218"/>
    </row>
    <row r="145" spans="1:23" ht="24.75" customHeight="1" thickBot="1" x14ac:dyDescent="0.25">
      <c r="B145" s="1216"/>
      <c r="C145" s="1217"/>
      <c r="D145" s="1203"/>
      <c r="E145" s="1203"/>
      <c r="F145" s="1203"/>
      <c r="G145" s="1203"/>
      <c r="H145" s="1203"/>
      <c r="I145" s="1203"/>
      <c r="J145" s="1203"/>
      <c r="K145" s="1204"/>
      <c r="M145" s="1082"/>
      <c r="N145" s="1082"/>
      <c r="O145" s="1218"/>
      <c r="P145" s="1218"/>
      <c r="Q145" s="1218"/>
      <c r="R145" s="1218"/>
      <c r="S145" s="1218"/>
      <c r="T145" s="1218"/>
      <c r="U145" s="1218"/>
      <c r="V145" s="1218"/>
    </row>
    <row r="146" spans="1:23" ht="33" customHeight="1" thickBot="1" x14ac:dyDescent="0.25">
      <c r="A146" s="41"/>
      <c r="B146" s="132"/>
      <c r="C146" s="132"/>
      <c r="D146" s="96"/>
      <c r="E146" s="96"/>
      <c r="F146" s="96"/>
      <c r="G146" s="96"/>
      <c r="H146" s="96"/>
      <c r="I146" s="96"/>
      <c r="J146" s="96"/>
      <c r="K146" s="96"/>
      <c r="L146" s="41"/>
      <c r="M146" s="132"/>
      <c r="N146" s="132"/>
      <c r="O146" s="96"/>
      <c r="P146" s="96"/>
      <c r="Q146" s="96"/>
      <c r="R146" s="96"/>
      <c r="S146" s="96"/>
      <c r="T146" s="96"/>
      <c r="U146" s="96"/>
      <c r="V146" s="96"/>
      <c r="W146" s="41"/>
    </row>
    <row r="147" spans="1:23" ht="32.1" customHeight="1" thickBot="1" x14ac:dyDescent="0.25">
      <c r="B147" s="806" t="s">
        <v>1584</v>
      </c>
      <c r="C147" s="807"/>
      <c r="D147" s="807"/>
      <c r="E147" s="807"/>
      <c r="F147" s="807"/>
      <c r="G147" s="807"/>
      <c r="H147" s="807"/>
      <c r="I147" s="807"/>
      <c r="J147" s="807"/>
      <c r="K147" s="808"/>
      <c r="L147" s="131"/>
      <c r="M147" s="806" t="s">
        <v>1585</v>
      </c>
      <c r="N147" s="807"/>
      <c r="O147" s="807"/>
      <c r="P147" s="807"/>
      <c r="Q147" s="807"/>
      <c r="R147" s="807"/>
      <c r="S147" s="807"/>
      <c r="T147" s="807"/>
      <c r="U147" s="807"/>
      <c r="V147" s="808"/>
    </row>
    <row r="148" spans="1:23" ht="30" customHeight="1" thickBot="1" x14ac:dyDescent="0.25">
      <c r="B148" s="1195" t="s">
        <v>2034</v>
      </c>
      <c r="C148" s="1119"/>
      <c r="D148" s="1117" t="s">
        <v>2032</v>
      </c>
      <c r="E148" s="1117"/>
      <c r="F148" s="1117"/>
      <c r="G148" s="1118" t="s">
        <v>2033</v>
      </c>
      <c r="H148" s="1119"/>
      <c r="I148" s="1119"/>
      <c r="J148" s="1119"/>
      <c r="K148" s="1120"/>
      <c r="L148" s="41"/>
      <c r="M148" s="1195" t="s">
        <v>2034</v>
      </c>
      <c r="N148" s="1119"/>
      <c r="O148" s="1117" t="s">
        <v>2032</v>
      </c>
      <c r="P148" s="1117"/>
      <c r="Q148" s="1117"/>
      <c r="R148" s="1118" t="s">
        <v>2033</v>
      </c>
      <c r="S148" s="1119"/>
      <c r="T148" s="1119"/>
      <c r="U148" s="1119"/>
      <c r="V148" s="1120"/>
    </row>
    <row r="149" spans="1:23" ht="27" customHeight="1" x14ac:dyDescent="0.2">
      <c r="B149" s="1076" t="s">
        <v>270</v>
      </c>
      <c r="C149" s="1233"/>
      <c r="D149" s="1235" t="s">
        <v>1582</v>
      </c>
      <c r="E149" s="1236"/>
      <c r="F149" s="1236"/>
      <c r="G149" s="1236"/>
      <c r="H149" s="1236"/>
      <c r="I149" s="1236"/>
      <c r="J149" s="1236"/>
      <c r="K149" s="1237"/>
      <c r="L149" s="16"/>
      <c r="M149" s="1368" t="s">
        <v>279</v>
      </c>
      <c r="N149" s="1369"/>
      <c r="O149" s="1235" t="s">
        <v>1582</v>
      </c>
      <c r="P149" s="1236"/>
      <c r="Q149" s="1236"/>
      <c r="R149" s="1236"/>
      <c r="S149" s="1236"/>
      <c r="T149" s="1236"/>
      <c r="U149" s="1236"/>
      <c r="V149" s="1237"/>
    </row>
    <row r="150" spans="1:23" ht="42.75" customHeight="1" x14ac:dyDescent="0.2">
      <c r="B150" s="1078"/>
      <c r="C150" s="1082"/>
      <c r="D150" s="1102" t="s">
        <v>471</v>
      </c>
      <c r="E150" s="750"/>
      <c r="F150" s="750"/>
      <c r="G150" s="711" t="s">
        <v>492</v>
      </c>
      <c r="H150" s="711"/>
      <c r="I150" s="711"/>
      <c r="J150" s="711"/>
      <c r="K150" s="728"/>
      <c r="L150" s="16"/>
      <c r="M150" s="1370"/>
      <c r="N150" s="1371"/>
      <c r="O150" s="1102" t="s">
        <v>471</v>
      </c>
      <c r="P150" s="750"/>
      <c r="Q150" s="750"/>
      <c r="R150" s="819" t="s">
        <v>1216</v>
      </c>
      <c r="S150" s="1225"/>
      <c r="T150" s="1225"/>
      <c r="U150" s="1225"/>
      <c r="V150" s="1226"/>
    </row>
    <row r="151" spans="1:23" ht="42.75" customHeight="1" x14ac:dyDescent="0.2">
      <c r="B151" s="1078"/>
      <c r="C151" s="1082"/>
      <c r="D151" s="1102" t="s">
        <v>160</v>
      </c>
      <c r="E151" s="750"/>
      <c r="F151" s="750"/>
      <c r="G151" s="1238" t="s">
        <v>341</v>
      </c>
      <c r="H151" s="1238"/>
      <c r="I151" s="1238"/>
      <c r="J151" s="1238"/>
      <c r="K151" s="1239"/>
      <c r="L151" s="16"/>
      <c r="M151" s="1370"/>
      <c r="N151" s="1371"/>
      <c r="O151" s="1112" t="s">
        <v>160</v>
      </c>
      <c r="P151" s="849"/>
      <c r="Q151" s="1113"/>
      <c r="R151" s="753" t="s">
        <v>341</v>
      </c>
      <c r="S151" s="754"/>
      <c r="T151" s="754"/>
      <c r="U151" s="754"/>
      <c r="V151" s="755"/>
    </row>
    <row r="152" spans="1:23" ht="42.75" customHeight="1" x14ac:dyDescent="0.2">
      <c r="B152" s="1078"/>
      <c r="C152" s="1082"/>
      <c r="D152" s="1102" t="s">
        <v>164</v>
      </c>
      <c r="E152" s="750"/>
      <c r="F152" s="750"/>
      <c r="G152" s="711" t="s">
        <v>1322</v>
      </c>
      <c r="H152" s="711"/>
      <c r="I152" s="711"/>
      <c r="J152" s="711"/>
      <c r="K152" s="728"/>
      <c r="L152" s="16"/>
      <c r="M152" s="1370"/>
      <c r="N152" s="1371"/>
      <c r="O152" s="1112" t="s">
        <v>164</v>
      </c>
      <c r="P152" s="849"/>
      <c r="Q152" s="1113"/>
      <c r="R152" s="711" t="s">
        <v>1323</v>
      </c>
      <c r="S152" s="711"/>
      <c r="T152" s="711"/>
      <c r="U152" s="711"/>
      <c r="V152" s="728"/>
    </row>
    <row r="153" spans="1:23" ht="42.75" customHeight="1" thickBot="1" x14ac:dyDescent="0.25">
      <c r="B153" s="1078"/>
      <c r="C153" s="1082"/>
      <c r="D153" s="1240" t="s">
        <v>168</v>
      </c>
      <c r="E153" s="1241"/>
      <c r="F153" s="1241"/>
      <c r="G153" s="1219" t="s">
        <v>1331</v>
      </c>
      <c r="H153" s="1219"/>
      <c r="I153" s="1219"/>
      <c r="J153" s="1219"/>
      <c r="K153" s="1220"/>
      <c r="L153" s="16"/>
      <c r="M153" s="1370"/>
      <c r="N153" s="1371"/>
      <c r="O153" s="1247" t="s">
        <v>168</v>
      </c>
      <c r="P153" s="1248"/>
      <c r="Q153" s="1249"/>
      <c r="R153" s="1219" t="s">
        <v>1331</v>
      </c>
      <c r="S153" s="1219"/>
      <c r="T153" s="1219"/>
      <c r="U153" s="1219"/>
      <c r="V153" s="1220"/>
    </row>
    <row r="154" spans="1:23" ht="27" customHeight="1" x14ac:dyDescent="0.2">
      <c r="B154" s="1078"/>
      <c r="C154" s="1082"/>
      <c r="D154" s="1230" t="s">
        <v>1583</v>
      </c>
      <c r="E154" s="1231"/>
      <c r="F154" s="1231"/>
      <c r="G154" s="1231"/>
      <c r="H154" s="1231"/>
      <c r="I154" s="1231"/>
      <c r="J154" s="1231"/>
      <c r="K154" s="1232"/>
      <c r="L154" s="16"/>
      <c r="M154" s="1370"/>
      <c r="N154" s="1371"/>
      <c r="O154" s="1230" t="s">
        <v>1583</v>
      </c>
      <c r="P154" s="1231"/>
      <c r="Q154" s="1231"/>
      <c r="R154" s="1231"/>
      <c r="S154" s="1231"/>
      <c r="T154" s="1231"/>
      <c r="U154" s="1231"/>
      <c r="V154" s="1232"/>
    </row>
    <row r="155" spans="1:23" ht="39.75" customHeight="1" x14ac:dyDescent="0.2">
      <c r="B155" s="1078"/>
      <c r="C155" s="1082"/>
      <c r="D155" s="1102" t="s">
        <v>471</v>
      </c>
      <c r="E155" s="750"/>
      <c r="F155" s="750"/>
      <c r="G155" s="711" t="s">
        <v>492</v>
      </c>
      <c r="H155" s="711"/>
      <c r="I155" s="711"/>
      <c r="J155" s="711"/>
      <c r="K155" s="728"/>
      <c r="L155" s="16"/>
      <c r="M155" s="1370"/>
      <c r="N155" s="1371"/>
      <c r="O155" s="1102" t="s">
        <v>471</v>
      </c>
      <c r="P155" s="750"/>
      <c r="Q155" s="750"/>
      <c r="R155" s="819" t="s">
        <v>1216</v>
      </c>
      <c r="S155" s="1225"/>
      <c r="T155" s="1225"/>
      <c r="U155" s="1225"/>
      <c r="V155" s="1226"/>
    </row>
    <row r="156" spans="1:23" ht="36" customHeight="1" x14ac:dyDescent="0.2">
      <c r="B156" s="1078"/>
      <c r="C156" s="1082"/>
      <c r="D156" s="1102" t="s">
        <v>342</v>
      </c>
      <c r="E156" s="750"/>
      <c r="F156" s="750"/>
      <c r="G156" s="819" t="s">
        <v>341</v>
      </c>
      <c r="H156" s="820"/>
      <c r="I156" s="820"/>
      <c r="J156" s="820"/>
      <c r="K156" s="864"/>
      <c r="L156" s="16"/>
      <c r="M156" s="1370"/>
      <c r="N156" s="1371"/>
      <c r="O156" s="1112" t="s">
        <v>342</v>
      </c>
      <c r="P156" s="849"/>
      <c r="Q156" s="1113"/>
      <c r="R156" s="819" t="s">
        <v>341</v>
      </c>
      <c r="S156" s="820"/>
      <c r="T156" s="820"/>
      <c r="U156" s="820"/>
      <c r="V156" s="864"/>
    </row>
    <row r="157" spans="1:23" ht="34.5" customHeight="1" x14ac:dyDescent="0.2">
      <c r="B157" s="1078"/>
      <c r="C157" s="1082"/>
      <c r="D157" s="1102" t="s">
        <v>182</v>
      </c>
      <c r="E157" s="750"/>
      <c r="F157" s="750"/>
      <c r="G157" s="711" t="s">
        <v>1322</v>
      </c>
      <c r="H157" s="711"/>
      <c r="I157" s="711"/>
      <c r="J157" s="711"/>
      <c r="K157" s="728"/>
      <c r="L157" s="16"/>
      <c r="M157" s="1370"/>
      <c r="N157" s="1371"/>
      <c r="O157" s="1112" t="s">
        <v>182</v>
      </c>
      <c r="P157" s="849"/>
      <c r="Q157" s="1113"/>
      <c r="R157" s="711" t="s">
        <v>1322</v>
      </c>
      <c r="S157" s="711"/>
      <c r="T157" s="711"/>
      <c r="U157" s="711"/>
      <c r="V157" s="728"/>
    </row>
    <row r="158" spans="1:23" ht="38.25" customHeight="1" thickBot="1" x14ac:dyDescent="0.25">
      <c r="B158" s="1190"/>
      <c r="C158" s="1234"/>
      <c r="D158" s="1240" t="s">
        <v>1298</v>
      </c>
      <c r="E158" s="1241"/>
      <c r="F158" s="1241"/>
      <c r="G158" s="1219" t="s">
        <v>1331</v>
      </c>
      <c r="H158" s="1219"/>
      <c r="I158" s="1219"/>
      <c r="J158" s="1219"/>
      <c r="K158" s="1220"/>
      <c r="L158" s="16"/>
      <c r="M158" s="1372"/>
      <c r="N158" s="1373"/>
      <c r="O158" s="1247" t="s">
        <v>1298</v>
      </c>
      <c r="P158" s="1248"/>
      <c r="Q158" s="1249"/>
      <c r="R158" s="1219" t="s">
        <v>1331</v>
      </c>
      <c r="S158" s="1219"/>
      <c r="T158" s="1219"/>
      <c r="U158" s="1219"/>
      <c r="V158" s="1220"/>
    </row>
    <row r="159" spans="1:23" ht="27" customHeight="1" x14ac:dyDescent="0.2">
      <c r="B159" s="1076" t="s">
        <v>271</v>
      </c>
      <c r="C159" s="1233"/>
      <c r="D159" s="1230" t="s">
        <v>1582</v>
      </c>
      <c r="E159" s="1231"/>
      <c r="F159" s="1231"/>
      <c r="G159" s="1231"/>
      <c r="H159" s="1231"/>
      <c r="I159" s="1231"/>
      <c r="J159" s="1231"/>
      <c r="K159" s="1232"/>
      <c r="M159" s="1076" t="s">
        <v>280</v>
      </c>
      <c r="N159" s="1233"/>
      <c r="O159" s="1230" t="s">
        <v>1582</v>
      </c>
      <c r="P159" s="1231"/>
      <c r="Q159" s="1231"/>
      <c r="R159" s="1231"/>
      <c r="S159" s="1231"/>
      <c r="T159" s="1231"/>
      <c r="U159" s="1231"/>
      <c r="V159" s="1232"/>
    </row>
    <row r="160" spans="1:23" ht="39.75" customHeight="1" x14ac:dyDescent="0.2">
      <c r="B160" s="1078"/>
      <c r="C160" s="1082"/>
      <c r="D160" s="1102" t="s">
        <v>471</v>
      </c>
      <c r="E160" s="750"/>
      <c r="F160" s="750"/>
      <c r="G160" s="711" t="s">
        <v>492</v>
      </c>
      <c r="H160" s="1084"/>
      <c r="I160" s="1084"/>
      <c r="J160" s="1084"/>
      <c r="K160" s="1085"/>
      <c r="M160" s="1078"/>
      <c r="N160" s="1082"/>
      <c r="O160" s="1102" t="s">
        <v>471</v>
      </c>
      <c r="P160" s="750"/>
      <c r="Q160" s="750"/>
      <c r="R160" s="819" t="s">
        <v>1216</v>
      </c>
      <c r="S160" s="1225"/>
      <c r="T160" s="1225"/>
      <c r="U160" s="1225"/>
      <c r="V160" s="1226"/>
    </row>
    <row r="161" spans="2:22" ht="39" customHeight="1" x14ac:dyDescent="0.2">
      <c r="B161" s="1078"/>
      <c r="C161" s="1082"/>
      <c r="D161" s="1128" t="s">
        <v>258</v>
      </c>
      <c r="E161" s="1129"/>
      <c r="F161" s="1129"/>
      <c r="G161" s="819" t="s">
        <v>2129</v>
      </c>
      <c r="H161" s="820"/>
      <c r="I161" s="820"/>
      <c r="J161" s="820"/>
      <c r="K161" s="864"/>
      <c r="M161" s="1078"/>
      <c r="N161" s="1082"/>
      <c r="O161" s="1057" t="s">
        <v>258</v>
      </c>
      <c r="P161" s="1058"/>
      <c r="Q161" s="1059"/>
      <c r="R161" s="819" t="s">
        <v>2129</v>
      </c>
      <c r="S161" s="820"/>
      <c r="T161" s="820"/>
      <c r="U161" s="820"/>
      <c r="V161" s="864"/>
    </row>
    <row r="162" spans="2:22" ht="48" customHeight="1" x14ac:dyDescent="0.2">
      <c r="B162" s="1078"/>
      <c r="C162" s="1082"/>
      <c r="D162" s="1102" t="s">
        <v>164</v>
      </c>
      <c r="E162" s="750"/>
      <c r="F162" s="750"/>
      <c r="G162" s="711" t="s">
        <v>572</v>
      </c>
      <c r="H162" s="711"/>
      <c r="I162" s="711"/>
      <c r="J162" s="711"/>
      <c r="K162" s="728"/>
      <c r="M162" s="1078"/>
      <c r="N162" s="1082"/>
      <c r="O162" s="1112" t="s">
        <v>164</v>
      </c>
      <c r="P162" s="849"/>
      <c r="Q162" s="1113"/>
      <c r="R162" s="711" t="s">
        <v>572</v>
      </c>
      <c r="S162" s="711"/>
      <c r="T162" s="711"/>
      <c r="U162" s="711"/>
      <c r="V162" s="728"/>
    </row>
    <row r="163" spans="2:22" ht="36" customHeight="1" thickBot="1" x14ac:dyDescent="0.25">
      <c r="B163" s="1078"/>
      <c r="C163" s="1082"/>
      <c r="D163" s="1301" t="s">
        <v>259</v>
      </c>
      <c r="E163" s="1302"/>
      <c r="F163" s="1302"/>
      <c r="G163" s="1242" t="s">
        <v>493</v>
      </c>
      <c r="H163" s="1242"/>
      <c r="I163" s="1242"/>
      <c r="J163" s="1242"/>
      <c r="K163" s="1243"/>
      <c r="M163" s="1078"/>
      <c r="N163" s="1082"/>
      <c r="O163" s="1250" t="s">
        <v>259</v>
      </c>
      <c r="P163" s="1251"/>
      <c r="Q163" s="1252"/>
      <c r="R163" s="1365" t="s">
        <v>493</v>
      </c>
      <c r="S163" s="1366"/>
      <c r="T163" s="1366"/>
      <c r="U163" s="1366"/>
      <c r="V163" s="1367"/>
    </row>
    <row r="164" spans="2:22" ht="27" customHeight="1" x14ac:dyDescent="0.2">
      <c r="B164" s="1078"/>
      <c r="C164" s="1082"/>
      <c r="D164" s="1290" t="s">
        <v>1583</v>
      </c>
      <c r="E164" s="1291"/>
      <c r="F164" s="1291"/>
      <c r="G164" s="1291"/>
      <c r="H164" s="1291"/>
      <c r="I164" s="1291"/>
      <c r="J164" s="1291"/>
      <c r="K164" s="1292"/>
      <c r="M164" s="1078"/>
      <c r="N164" s="1082"/>
      <c r="O164" s="1290" t="s">
        <v>1583</v>
      </c>
      <c r="P164" s="1291"/>
      <c r="Q164" s="1291"/>
      <c r="R164" s="1291"/>
      <c r="S164" s="1291"/>
      <c r="T164" s="1291"/>
      <c r="U164" s="1291"/>
      <c r="V164" s="1292"/>
    </row>
    <row r="165" spans="2:22" ht="41.25" customHeight="1" x14ac:dyDescent="0.2">
      <c r="B165" s="1078"/>
      <c r="C165" s="1082"/>
      <c r="D165" s="1102" t="s">
        <v>471</v>
      </c>
      <c r="E165" s="750"/>
      <c r="F165" s="750"/>
      <c r="G165" s="711" t="s">
        <v>492</v>
      </c>
      <c r="H165" s="1084"/>
      <c r="I165" s="1084"/>
      <c r="J165" s="1084"/>
      <c r="K165" s="1085"/>
      <c r="M165" s="1078"/>
      <c r="N165" s="1082"/>
      <c r="O165" s="1102" t="s">
        <v>471</v>
      </c>
      <c r="P165" s="750"/>
      <c r="Q165" s="750"/>
      <c r="R165" s="819" t="s">
        <v>1216</v>
      </c>
      <c r="S165" s="1225"/>
      <c r="T165" s="1225"/>
      <c r="U165" s="1225"/>
      <c r="V165" s="1226"/>
    </row>
    <row r="166" spans="2:22" ht="36.75" customHeight="1" x14ac:dyDescent="0.2">
      <c r="B166" s="1078"/>
      <c r="C166" s="1082"/>
      <c r="D166" s="1128" t="s">
        <v>337</v>
      </c>
      <c r="E166" s="1129"/>
      <c r="F166" s="1129"/>
      <c r="G166" s="819" t="s">
        <v>2129</v>
      </c>
      <c r="H166" s="820"/>
      <c r="I166" s="820"/>
      <c r="J166" s="820"/>
      <c r="K166" s="864"/>
      <c r="M166" s="1078"/>
      <c r="N166" s="1082"/>
      <c r="O166" s="1057" t="s">
        <v>337</v>
      </c>
      <c r="P166" s="1058"/>
      <c r="Q166" s="1059"/>
      <c r="R166" s="819" t="s">
        <v>2129</v>
      </c>
      <c r="S166" s="820"/>
      <c r="T166" s="820"/>
      <c r="U166" s="820"/>
      <c r="V166" s="864"/>
    </row>
    <row r="167" spans="2:22" ht="36.75" customHeight="1" x14ac:dyDescent="0.2">
      <c r="B167" s="1078"/>
      <c r="C167" s="1082"/>
      <c r="D167" s="1102" t="s">
        <v>182</v>
      </c>
      <c r="E167" s="750"/>
      <c r="F167" s="750"/>
      <c r="G167" s="711" t="s">
        <v>572</v>
      </c>
      <c r="H167" s="711"/>
      <c r="I167" s="711"/>
      <c r="J167" s="711"/>
      <c r="K167" s="728"/>
      <c r="M167" s="1078"/>
      <c r="N167" s="1082"/>
      <c r="O167" s="1112" t="s">
        <v>182</v>
      </c>
      <c r="P167" s="849"/>
      <c r="Q167" s="1113"/>
      <c r="R167" s="711" t="s">
        <v>572</v>
      </c>
      <c r="S167" s="711"/>
      <c r="T167" s="711"/>
      <c r="U167" s="711"/>
      <c r="V167" s="728"/>
    </row>
    <row r="168" spans="2:22" ht="37.5" customHeight="1" thickBot="1" x14ac:dyDescent="0.25">
      <c r="B168" s="1078"/>
      <c r="C168" s="1082"/>
      <c r="D168" s="1128" t="s">
        <v>338</v>
      </c>
      <c r="E168" s="1129"/>
      <c r="F168" s="1129"/>
      <c r="G168" s="1238" t="s">
        <v>35</v>
      </c>
      <c r="H168" s="1238"/>
      <c r="I168" s="1238"/>
      <c r="J168" s="1238"/>
      <c r="K168" s="1239"/>
      <c r="M168" s="1078"/>
      <c r="N168" s="1082"/>
      <c r="O168" s="1057" t="s">
        <v>338</v>
      </c>
      <c r="P168" s="1058"/>
      <c r="Q168" s="1059"/>
      <c r="R168" s="753" t="s">
        <v>493</v>
      </c>
      <c r="S168" s="754"/>
      <c r="T168" s="754"/>
      <c r="U168" s="754"/>
      <c r="V168" s="755"/>
    </row>
    <row r="169" spans="2:22" ht="37.5" customHeight="1" x14ac:dyDescent="0.2">
      <c r="B169" s="1078"/>
      <c r="C169" s="1082"/>
      <c r="D169" s="1130" t="s">
        <v>2707</v>
      </c>
      <c r="E169" s="1131"/>
      <c r="F169" s="1131"/>
      <c r="G169" s="1131"/>
      <c r="H169" s="1131"/>
      <c r="I169" s="1131"/>
      <c r="J169" s="1131"/>
      <c r="K169" s="1132"/>
      <c r="M169" s="1078"/>
      <c r="N169" s="1082"/>
      <c r="O169" s="1130" t="s">
        <v>2707</v>
      </c>
      <c r="P169" s="1131"/>
      <c r="Q169" s="1131"/>
      <c r="R169" s="1131"/>
      <c r="S169" s="1131"/>
      <c r="T169" s="1131"/>
      <c r="U169" s="1131"/>
      <c r="V169" s="1132"/>
    </row>
    <row r="170" spans="2:22" ht="37.5" customHeight="1" x14ac:dyDescent="0.2">
      <c r="B170" s="1078"/>
      <c r="C170" s="1082"/>
      <c r="D170" s="1103" t="s">
        <v>471</v>
      </c>
      <c r="E170" s="711"/>
      <c r="F170" s="711"/>
      <c r="G170" s="711" t="s">
        <v>492</v>
      </c>
      <c r="H170" s="711"/>
      <c r="I170" s="711"/>
      <c r="J170" s="711"/>
      <c r="K170" s="728"/>
      <c r="M170" s="1078"/>
      <c r="N170" s="1082"/>
      <c r="O170" s="1103" t="s">
        <v>471</v>
      </c>
      <c r="P170" s="711"/>
      <c r="Q170" s="711"/>
      <c r="R170" s="711" t="s">
        <v>1216</v>
      </c>
      <c r="S170" s="711"/>
      <c r="T170" s="711"/>
      <c r="U170" s="711"/>
      <c r="V170" s="728"/>
    </row>
    <row r="171" spans="2:22" ht="37.5" customHeight="1" x14ac:dyDescent="0.2">
      <c r="B171" s="1078"/>
      <c r="C171" s="1082"/>
      <c r="D171" s="1100" t="s">
        <v>342</v>
      </c>
      <c r="E171" s="820"/>
      <c r="F171" s="1101"/>
      <c r="G171" s="819" t="s">
        <v>1281</v>
      </c>
      <c r="H171" s="820"/>
      <c r="I171" s="820"/>
      <c r="J171" s="820"/>
      <c r="K171" s="864"/>
      <c r="M171" s="1078"/>
      <c r="N171" s="1082"/>
      <c r="O171" s="1100" t="s">
        <v>342</v>
      </c>
      <c r="P171" s="820"/>
      <c r="Q171" s="1101"/>
      <c r="R171" s="819" t="s">
        <v>1281</v>
      </c>
      <c r="S171" s="820"/>
      <c r="T171" s="820"/>
      <c r="U171" s="820"/>
      <c r="V171" s="864"/>
    </row>
    <row r="172" spans="2:22" ht="37.5" customHeight="1" x14ac:dyDescent="0.2">
      <c r="B172" s="1078"/>
      <c r="C172" s="1082"/>
      <c r="D172" s="1100" t="s">
        <v>160</v>
      </c>
      <c r="E172" s="820"/>
      <c r="F172" s="1101"/>
      <c r="G172" s="819" t="s">
        <v>2129</v>
      </c>
      <c r="H172" s="820"/>
      <c r="I172" s="820"/>
      <c r="J172" s="820"/>
      <c r="K172" s="864"/>
      <c r="M172" s="1078"/>
      <c r="N172" s="1082"/>
      <c r="O172" s="1100" t="s">
        <v>160</v>
      </c>
      <c r="P172" s="820"/>
      <c r="Q172" s="1101"/>
      <c r="R172" s="819" t="s">
        <v>2129</v>
      </c>
      <c r="S172" s="820"/>
      <c r="T172" s="820"/>
      <c r="U172" s="820"/>
      <c r="V172" s="864"/>
    </row>
    <row r="173" spans="2:22" ht="37.5" customHeight="1" x14ac:dyDescent="0.2">
      <c r="B173" s="1078"/>
      <c r="C173" s="1082"/>
      <c r="D173" s="1103" t="s">
        <v>182</v>
      </c>
      <c r="E173" s="711"/>
      <c r="F173" s="711"/>
      <c r="G173" s="711" t="s">
        <v>2447</v>
      </c>
      <c r="H173" s="711"/>
      <c r="I173" s="711"/>
      <c r="J173" s="711"/>
      <c r="K173" s="728"/>
      <c r="M173" s="1078"/>
      <c r="N173" s="1082"/>
      <c r="O173" s="1103" t="s">
        <v>182</v>
      </c>
      <c r="P173" s="711"/>
      <c r="Q173" s="711"/>
      <c r="R173" s="711" t="s">
        <v>2447</v>
      </c>
      <c r="S173" s="711"/>
      <c r="T173" s="711"/>
      <c r="U173" s="711"/>
      <c r="V173" s="728"/>
    </row>
    <row r="174" spans="2:22" ht="37.5" customHeight="1" thickBot="1" x14ac:dyDescent="0.25">
      <c r="B174" s="1078"/>
      <c r="C174" s="1082"/>
      <c r="D174" s="1100" t="s">
        <v>1298</v>
      </c>
      <c r="E174" s="820"/>
      <c r="F174" s="1101"/>
      <c r="G174" s="819" t="s">
        <v>493</v>
      </c>
      <c r="H174" s="820"/>
      <c r="I174" s="820"/>
      <c r="J174" s="820"/>
      <c r="K174" s="864"/>
      <c r="M174" s="1078"/>
      <c r="N174" s="1082"/>
      <c r="O174" s="1100" t="s">
        <v>1298</v>
      </c>
      <c r="P174" s="820"/>
      <c r="Q174" s="1101"/>
      <c r="R174" s="819" t="s">
        <v>493</v>
      </c>
      <c r="S174" s="820"/>
      <c r="T174" s="820"/>
      <c r="U174" s="820"/>
      <c r="V174" s="864"/>
    </row>
    <row r="175" spans="2:22" ht="27" customHeight="1" x14ac:dyDescent="0.2">
      <c r="B175" s="1076" t="s">
        <v>272</v>
      </c>
      <c r="C175" s="1233"/>
      <c r="D175" s="1235" t="s">
        <v>1582</v>
      </c>
      <c r="E175" s="1236"/>
      <c r="F175" s="1236"/>
      <c r="G175" s="1236"/>
      <c r="H175" s="1236"/>
      <c r="I175" s="1236"/>
      <c r="J175" s="1236"/>
      <c r="K175" s="1237"/>
      <c r="M175" s="1076" t="s">
        <v>281</v>
      </c>
      <c r="N175" s="1233"/>
      <c r="O175" s="1235" t="s">
        <v>1582</v>
      </c>
      <c r="P175" s="1236"/>
      <c r="Q175" s="1236"/>
      <c r="R175" s="1236"/>
      <c r="S175" s="1236"/>
      <c r="T175" s="1236"/>
      <c r="U175" s="1236"/>
      <c r="V175" s="1237"/>
    </row>
    <row r="176" spans="2:22" ht="36.75" customHeight="1" x14ac:dyDescent="0.2">
      <c r="B176" s="1078"/>
      <c r="C176" s="1082"/>
      <c r="D176" s="1102" t="s">
        <v>471</v>
      </c>
      <c r="E176" s="750"/>
      <c r="F176" s="750"/>
      <c r="G176" s="711" t="s">
        <v>492</v>
      </c>
      <c r="H176" s="1084"/>
      <c r="I176" s="1084"/>
      <c r="J176" s="1084"/>
      <c r="K176" s="1085"/>
      <c r="M176" s="1078"/>
      <c r="N176" s="1082"/>
      <c r="O176" s="1102" t="s">
        <v>471</v>
      </c>
      <c r="P176" s="750"/>
      <c r="Q176" s="750"/>
      <c r="R176" s="819" t="s">
        <v>1216</v>
      </c>
      <c r="S176" s="1225"/>
      <c r="T176" s="1225"/>
      <c r="U176" s="1225"/>
      <c r="V176" s="1226"/>
    </row>
    <row r="177" spans="2:22" ht="39" customHeight="1" x14ac:dyDescent="0.2">
      <c r="B177" s="1078"/>
      <c r="C177" s="1082"/>
      <c r="D177" s="1128" t="s">
        <v>258</v>
      </c>
      <c r="E177" s="1129"/>
      <c r="F177" s="1129"/>
      <c r="G177" s="1238" t="s">
        <v>339</v>
      </c>
      <c r="H177" s="1238"/>
      <c r="I177" s="1238"/>
      <c r="J177" s="1238"/>
      <c r="K177" s="1239"/>
      <c r="M177" s="1078"/>
      <c r="N177" s="1082"/>
      <c r="O177" s="1057" t="s">
        <v>258</v>
      </c>
      <c r="P177" s="1058"/>
      <c r="Q177" s="1059"/>
      <c r="R177" s="753" t="s">
        <v>339</v>
      </c>
      <c r="S177" s="754"/>
      <c r="T177" s="754"/>
      <c r="U177" s="754"/>
      <c r="V177" s="755"/>
    </row>
    <row r="178" spans="2:22" ht="39" customHeight="1" x14ac:dyDescent="0.2">
      <c r="B178" s="1078"/>
      <c r="C178" s="1082"/>
      <c r="D178" s="1102" t="s">
        <v>164</v>
      </c>
      <c r="E178" s="750"/>
      <c r="F178" s="750"/>
      <c r="G178" s="711" t="s">
        <v>572</v>
      </c>
      <c r="H178" s="711"/>
      <c r="I178" s="711"/>
      <c r="J178" s="711"/>
      <c r="K178" s="728"/>
      <c r="M178" s="1078"/>
      <c r="N178" s="1082"/>
      <c r="O178" s="1112" t="s">
        <v>164</v>
      </c>
      <c r="P178" s="849"/>
      <c r="Q178" s="1113"/>
      <c r="R178" s="711" t="s">
        <v>572</v>
      </c>
      <c r="S178" s="711"/>
      <c r="T178" s="711"/>
      <c r="U178" s="711"/>
      <c r="V178" s="728"/>
    </row>
    <row r="179" spans="2:22" ht="37.5" customHeight="1" thickBot="1" x14ac:dyDescent="0.25">
      <c r="B179" s="1078"/>
      <c r="C179" s="1082"/>
      <c r="D179" s="1301" t="s">
        <v>259</v>
      </c>
      <c r="E179" s="1302"/>
      <c r="F179" s="1302"/>
      <c r="G179" s="1242" t="s">
        <v>493</v>
      </c>
      <c r="H179" s="1242"/>
      <c r="I179" s="1242"/>
      <c r="J179" s="1242"/>
      <c r="K179" s="1243"/>
      <c r="M179" s="1078"/>
      <c r="N179" s="1082"/>
      <c r="O179" s="1250" t="s">
        <v>259</v>
      </c>
      <c r="P179" s="1251"/>
      <c r="Q179" s="1252"/>
      <c r="R179" s="1284" t="s">
        <v>493</v>
      </c>
      <c r="S179" s="1285"/>
      <c r="T179" s="1285"/>
      <c r="U179" s="1285"/>
      <c r="V179" s="1286"/>
    </row>
    <row r="180" spans="2:22" ht="27" customHeight="1" x14ac:dyDescent="0.2">
      <c r="B180" s="1078"/>
      <c r="C180" s="1082"/>
      <c r="D180" s="1290" t="s">
        <v>1583</v>
      </c>
      <c r="E180" s="1291"/>
      <c r="F180" s="1291"/>
      <c r="G180" s="1291"/>
      <c r="H180" s="1291"/>
      <c r="I180" s="1291"/>
      <c r="J180" s="1291"/>
      <c r="K180" s="1292"/>
      <c r="M180" s="1078"/>
      <c r="N180" s="1082"/>
      <c r="O180" s="1290" t="s">
        <v>1583</v>
      </c>
      <c r="P180" s="1291"/>
      <c r="Q180" s="1291"/>
      <c r="R180" s="1291"/>
      <c r="S180" s="1291"/>
      <c r="T180" s="1291"/>
      <c r="U180" s="1291"/>
      <c r="V180" s="1292"/>
    </row>
    <row r="181" spans="2:22" ht="37.5" customHeight="1" x14ac:dyDescent="0.2">
      <c r="B181" s="1078"/>
      <c r="C181" s="1082"/>
      <c r="D181" s="1102" t="s">
        <v>471</v>
      </c>
      <c r="E181" s="750"/>
      <c r="F181" s="750"/>
      <c r="G181" s="711" t="s">
        <v>492</v>
      </c>
      <c r="H181" s="1084"/>
      <c r="I181" s="1084"/>
      <c r="J181" s="1084"/>
      <c r="K181" s="1085"/>
      <c r="M181" s="1078"/>
      <c r="N181" s="1082"/>
      <c r="O181" s="1102" t="s">
        <v>471</v>
      </c>
      <c r="P181" s="750"/>
      <c r="Q181" s="750"/>
      <c r="R181" s="819" t="s">
        <v>1216</v>
      </c>
      <c r="S181" s="1225"/>
      <c r="T181" s="1225"/>
      <c r="U181" s="1225"/>
      <c r="V181" s="1226"/>
    </row>
    <row r="182" spans="2:22" ht="39" customHeight="1" x14ac:dyDescent="0.2">
      <c r="B182" s="1078"/>
      <c r="C182" s="1082"/>
      <c r="D182" s="1128" t="s">
        <v>337</v>
      </c>
      <c r="E182" s="1129"/>
      <c r="F182" s="1129"/>
      <c r="G182" s="1238" t="s">
        <v>250</v>
      </c>
      <c r="H182" s="1238"/>
      <c r="I182" s="1238"/>
      <c r="J182" s="1238"/>
      <c r="K182" s="1239"/>
      <c r="M182" s="1078"/>
      <c r="N182" s="1082"/>
      <c r="O182" s="1057" t="s">
        <v>337</v>
      </c>
      <c r="P182" s="1058"/>
      <c r="Q182" s="1059"/>
      <c r="R182" s="753" t="s">
        <v>339</v>
      </c>
      <c r="S182" s="754"/>
      <c r="T182" s="754"/>
      <c r="U182" s="754"/>
      <c r="V182" s="755"/>
    </row>
    <row r="183" spans="2:22" ht="36.75" customHeight="1" x14ac:dyDescent="0.2">
      <c r="B183" s="1078"/>
      <c r="C183" s="1082"/>
      <c r="D183" s="1102" t="s">
        <v>182</v>
      </c>
      <c r="E183" s="750"/>
      <c r="F183" s="750"/>
      <c r="G183" s="711" t="s">
        <v>572</v>
      </c>
      <c r="H183" s="711"/>
      <c r="I183" s="711"/>
      <c r="J183" s="711"/>
      <c r="K183" s="728"/>
      <c r="M183" s="1078"/>
      <c r="N183" s="1082"/>
      <c r="O183" s="1112" t="s">
        <v>182</v>
      </c>
      <c r="P183" s="849"/>
      <c r="Q183" s="1113"/>
      <c r="R183" s="711" t="s">
        <v>572</v>
      </c>
      <c r="S183" s="711"/>
      <c r="T183" s="711"/>
      <c r="U183" s="711"/>
      <c r="V183" s="728"/>
    </row>
    <row r="184" spans="2:22" ht="37.5" customHeight="1" thickBot="1" x14ac:dyDescent="0.25">
      <c r="B184" s="1078"/>
      <c r="C184" s="1082"/>
      <c r="D184" s="1128" t="s">
        <v>338</v>
      </c>
      <c r="E184" s="1129"/>
      <c r="F184" s="1129"/>
      <c r="G184" s="1238" t="s">
        <v>493</v>
      </c>
      <c r="H184" s="1238"/>
      <c r="I184" s="1238"/>
      <c r="J184" s="1238"/>
      <c r="K184" s="1239"/>
      <c r="M184" s="1078"/>
      <c r="N184" s="1082"/>
      <c r="O184" s="1057" t="s">
        <v>338</v>
      </c>
      <c r="P184" s="1058"/>
      <c r="Q184" s="1059"/>
      <c r="R184" s="753" t="s">
        <v>493</v>
      </c>
      <c r="S184" s="754"/>
      <c r="T184" s="754"/>
      <c r="U184" s="754"/>
      <c r="V184" s="755"/>
    </row>
    <row r="185" spans="2:22" ht="37.5" customHeight="1" x14ac:dyDescent="0.2">
      <c r="B185" s="1078"/>
      <c r="C185" s="1082"/>
      <c r="D185" s="1130" t="s">
        <v>2707</v>
      </c>
      <c r="E185" s="1131"/>
      <c r="F185" s="1131"/>
      <c r="G185" s="1131"/>
      <c r="H185" s="1131"/>
      <c r="I185" s="1131"/>
      <c r="J185" s="1131"/>
      <c r="K185" s="1132"/>
      <c r="M185" s="1078"/>
      <c r="N185" s="1082"/>
      <c r="O185" s="1130" t="s">
        <v>2707</v>
      </c>
      <c r="P185" s="1131"/>
      <c r="Q185" s="1131"/>
      <c r="R185" s="1131"/>
      <c r="S185" s="1131"/>
      <c r="T185" s="1131"/>
      <c r="U185" s="1131"/>
      <c r="V185" s="1132"/>
    </row>
    <row r="186" spans="2:22" ht="37.5" customHeight="1" x14ac:dyDescent="0.2">
      <c r="B186" s="1078"/>
      <c r="C186" s="1082"/>
      <c r="D186" s="1103" t="s">
        <v>471</v>
      </c>
      <c r="E186" s="711"/>
      <c r="F186" s="711"/>
      <c r="G186" s="711" t="s">
        <v>492</v>
      </c>
      <c r="H186" s="711"/>
      <c r="I186" s="711"/>
      <c r="J186" s="711"/>
      <c r="K186" s="728"/>
      <c r="M186" s="1078"/>
      <c r="N186" s="1082"/>
      <c r="O186" s="1103" t="s">
        <v>471</v>
      </c>
      <c r="P186" s="711"/>
      <c r="Q186" s="711"/>
      <c r="R186" s="711" t="s">
        <v>1216</v>
      </c>
      <c r="S186" s="711"/>
      <c r="T186" s="711"/>
      <c r="U186" s="711"/>
      <c r="V186" s="728"/>
    </row>
    <row r="187" spans="2:22" ht="37.5" customHeight="1" x14ac:dyDescent="0.2">
      <c r="B187" s="1078"/>
      <c r="C187" s="1082"/>
      <c r="D187" s="1100" t="s">
        <v>342</v>
      </c>
      <c r="E187" s="820"/>
      <c r="F187" s="1101"/>
      <c r="G187" s="819" t="s">
        <v>1281</v>
      </c>
      <c r="H187" s="820"/>
      <c r="I187" s="820"/>
      <c r="J187" s="820"/>
      <c r="K187" s="864"/>
      <c r="M187" s="1078"/>
      <c r="N187" s="1082"/>
      <c r="O187" s="1100" t="s">
        <v>342</v>
      </c>
      <c r="P187" s="820"/>
      <c r="Q187" s="1101"/>
      <c r="R187" s="819" t="s">
        <v>1281</v>
      </c>
      <c r="S187" s="820"/>
      <c r="T187" s="820"/>
      <c r="U187" s="820"/>
      <c r="V187" s="864"/>
    </row>
    <row r="188" spans="2:22" ht="37.5" customHeight="1" x14ac:dyDescent="0.2">
      <c r="B188" s="1078"/>
      <c r="C188" s="1082"/>
      <c r="D188" s="1100" t="s">
        <v>160</v>
      </c>
      <c r="E188" s="820"/>
      <c r="F188" s="1101"/>
      <c r="G188" s="819" t="s">
        <v>250</v>
      </c>
      <c r="H188" s="820"/>
      <c r="I188" s="820"/>
      <c r="J188" s="820"/>
      <c r="K188" s="864"/>
      <c r="M188" s="1078"/>
      <c r="N188" s="1082"/>
      <c r="O188" s="1100" t="s">
        <v>160</v>
      </c>
      <c r="P188" s="820"/>
      <c r="Q188" s="1101"/>
      <c r="R188" s="819" t="s">
        <v>339</v>
      </c>
      <c r="S188" s="820"/>
      <c r="T188" s="820"/>
      <c r="U188" s="820"/>
      <c r="V188" s="864"/>
    </row>
    <row r="189" spans="2:22" ht="37.5" customHeight="1" x14ac:dyDescent="0.2">
      <c r="B189" s="1078"/>
      <c r="C189" s="1082"/>
      <c r="D189" s="1103" t="s">
        <v>182</v>
      </c>
      <c r="E189" s="711"/>
      <c r="F189" s="711"/>
      <c r="G189" s="711" t="s">
        <v>2447</v>
      </c>
      <c r="H189" s="711"/>
      <c r="I189" s="711"/>
      <c r="J189" s="711"/>
      <c r="K189" s="728"/>
      <c r="M189" s="1078"/>
      <c r="N189" s="1082"/>
      <c r="O189" s="1103" t="s">
        <v>182</v>
      </c>
      <c r="P189" s="711"/>
      <c r="Q189" s="711"/>
      <c r="R189" s="711" t="s">
        <v>2447</v>
      </c>
      <c r="S189" s="711"/>
      <c r="T189" s="711"/>
      <c r="U189" s="711"/>
      <c r="V189" s="728"/>
    </row>
    <row r="190" spans="2:22" ht="37.5" customHeight="1" thickBot="1" x14ac:dyDescent="0.25">
      <c r="B190" s="1078"/>
      <c r="C190" s="1082"/>
      <c r="D190" s="1100" t="s">
        <v>1298</v>
      </c>
      <c r="E190" s="820"/>
      <c r="F190" s="1101"/>
      <c r="G190" s="819" t="s">
        <v>493</v>
      </c>
      <c r="H190" s="820"/>
      <c r="I190" s="820"/>
      <c r="J190" s="820"/>
      <c r="K190" s="864"/>
      <c r="M190" s="1078"/>
      <c r="N190" s="1082"/>
      <c r="O190" s="1100" t="s">
        <v>1298</v>
      </c>
      <c r="P190" s="820"/>
      <c r="Q190" s="1101"/>
      <c r="R190" s="819" t="s">
        <v>493</v>
      </c>
      <c r="S190" s="820"/>
      <c r="T190" s="820"/>
      <c r="U190" s="820"/>
      <c r="V190" s="864"/>
    </row>
    <row r="191" spans="2:22" ht="27" customHeight="1" x14ac:dyDescent="0.2">
      <c r="B191" s="1076" t="s">
        <v>273</v>
      </c>
      <c r="C191" s="1233"/>
      <c r="D191" s="1235" t="s">
        <v>1582</v>
      </c>
      <c r="E191" s="1236"/>
      <c r="F191" s="1236"/>
      <c r="G191" s="1236"/>
      <c r="H191" s="1236"/>
      <c r="I191" s="1236"/>
      <c r="J191" s="1236"/>
      <c r="K191" s="1237"/>
      <c r="M191" s="1076" t="s">
        <v>282</v>
      </c>
      <c r="N191" s="1233"/>
      <c r="O191" s="1235" t="s">
        <v>1582</v>
      </c>
      <c r="P191" s="1236"/>
      <c r="Q191" s="1236"/>
      <c r="R191" s="1236"/>
      <c r="S191" s="1236"/>
      <c r="T191" s="1236"/>
      <c r="U191" s="1236"/>
      <c r="V191" s="1237"/>
    </row>
    <row r="192" spans="2:22" ht="35.25" customHeight="1" x14ac:dyDescent="0.2">
      <c r="B192" s="1078"/>
      <c r="C192" s="1082"/>
      <c r="D192" s="1102" t="s">
        <v>471</v>
      </c>
      <c r="E192" s="750"/>
      <c r="F192" s="750"/>
      <c r="G192" s="711" t="s">
        <v>492</v>
      </c>
      <c r="H192" s="1084"/>
      <c r="I192" s="1084"/>
      <c r="J192" s="1084"/>
      <c r="K192" s="1085"/>
      <c r="M192" s="1078"/>
      <c r="N192" s="1082"/>
      <c r="O192" s="1102" t="s">
        <v>471</v>
      </c>
      <c r="P192" s="750"/>
      <c r="Q192" s="750"/>
      <c r="R192" s="819" t="s">
        <v>1216</v>
      </c>
      <c r="S192" s="1225"/>
      <c r="T192" s="1225"/>
      <c r="U192" s="1225"/>
      <c r="V192" s="1226"/>
    </row>
    <row r="193" spans="2:22" ht="36" customHeight="1" x14ac:dyDescent="0.2">
      <c r="B193" s="1078"/>
      <c r="C193" s="1082"/>
      <c r="D193" s="1128" t="s">
        <v>258</v>
      </c>
      <c r="E193" s="1129"/>
      <c r="F193" s="1129"/>
      <c r="G193" s="1238" t="s">
        <v>251</v>
      </c>
      <c r="H193" s="1238"/>
      <c r="I193" s="1238"/>
      <c r="J193" s="1238"/>
      <c r="K193" s="1239"/>
      <c r="M193" s="1078"/>
      <c r="N193" s="1082"/>
      <c r="O193" s="1057" t="s">
        <v>258</v>
      </c>
      <c r="P193" s="1058"/>
      <c r="Q193" s="1059"/>
      <c r="R193" s="753" t="s">
        <v>340</v>
      </c>
      <c r="S193" s="754"/>
      <c r="T193" s="754"/>
      <c r="U193" s="754"/>
      <c r="V193" s="755"/>
    </row>
    <row r="194" spans="2:22" ht="33" customHeight="1" x14ac:dyDescent="0.2">
      <c r="B194" s="1078"/>
      <c r="C194" s="1082"/>
      <c r="D194" s="1102" t="s">
        <v>164</v>
      </c>
      <c r="E194" s="750"/>
      <c r="F194" s="750"/>
      <c r="G194" s="711" t="s">
        <v>572</v>
      </c>
      <c r="H194" s="711"/>
      <c r="I194" s="711"/>
      <c r="J194" s="711"/>
      <c r="K194" s="728"/>
      <c r="M194" s="1078"/>
      <c r="N194" s="1082"/>
      <c r="O194" s="1112" t="s">
        <v>164</v>
      </c>
      <c r="P194" s="849"/>
      <c r="Q194" s="1113"/>
      <c r="R194" s="711" t="s">
        <v>572</v>
      </c>
      <c r="S194" s="711"/>
      <c r="T194" s="711"/>
      <c r="U194" s="711"/>
      <c r="V194" s="728"/>
    </row>
    <row r="195" spans="2:22" ht="38.25" customHeight="1" thickBot="1" x14ac:dyDescent="0.25">
      <c r="B195" s="1078"/>
      <c r="C195" s="1082"/>
      <c r="D195" s="1301" t="s">
        <v>259</v>
      </c>
      <c r="E195" s="1302"/>
      <c r="F195" s="1302"/>
      <c r="G195" s="1242" t="s">
        <v>493</v>
      </c>
      <c r="H195" s="1242"/>
      <c r="I195" s="1242"/>
      <c r="J195" s="1242"/>
      <c r="K195" s="1243"/>
      <c r="M195" s="1078"/>
      <c r="N195" s="1082"/>
      <c r="O195" s="1250" t="s">
        <v>259</v>
      </c>
      <c r="P195" s="1251"/>
      <c r="Q195" s="1252"/>
      <c r="R195" s="1284" t="s">
        <v>493</v>
      </c>
      <c r="S195" s="1285"/>
      <c r="T195" s="1285"/>
      <c r="U195" s="1285"/>
      <c r="V195" s="1286"/>
    </row>
    <row r="196" spans="2:22" ht="27" customHeight="1" x14ac:dyDescent="0.2">
      <c r="B196" s="1078"/>
      <c r="C196" s="1082"/>
      <c r="D196" s="1290" t="s">
        <v>1583</v>
      </c>
      <c r="E196" s="1291"/>
      <c r="F196" s="1291"/>
      <c r="G196" s="1291"/>
      <c r="H196" s="1291"/>
      <c r="I196" s="1291"/>
      <c r="J196" s="1291"/>
      <c r="K196" s="1292"/>
      <c r="M196" s="1078"/>
      <c r="N196" s="1082"/>
      <c r="O196" s="1230" t="s">
        <v>1583</v>
      </c>
      <c r="P196" s="1231"/>
      <c r="Q196" s="1231"/>
      <c r="R196" s="1231"/>
      <c r="S196" s="1231"/>
      <c r="T196" s="1231"/>
      <c r="U196" s="1231"/>
      <c r="V196" s="1232"/>
    </row>
    <row r="197" spans="2:22" ht="36.75" customHeight="1" x14ac:dyDescent="0.2">
      <c r="B197" s="1078"/>
      <c r="C197" s="1082"/>
      <c r="D197" s="1102" t="s">
        <v>471</v>
      </c>
      <c r="E197" s="750"/>
      <c r="F197" s="750"/>
      <c r="G197" s="711" t="s">
        <v>492</v>
      </c>
      <c r="H197" s="1084"/>
      <c r="I197" s="1084"/>
      <c r="J197" s="1084"/>
      <c r="K197" s="1085"/>
      <c r="M197" s="1078"/>
      <c r="N197" s="1082"/>
      <c r="O197" s="1102" t="s">
        <v>471</v>
      </c>
      <c r="P197" s="750"/>
      <c r="Q197" s="750"/>
      <c r="R197" s="819" t="s">
        <v>1216</v>
      </c>
      <c r="S197" s="1225"/>
      <c r="T197" s="1225"/>
      <c r="U197" s="1225"/>
      <c r="V197" s="1226"/>
    </row>
    <row r="198" spans="2:22" ht="36" customHeight="1" x14ac:dyDescent="0.2">
      <c r="B198" s="1078"/>
      <c r="C198" s="1082"/>
      <c r="D198" s="1128" t="s">
        <v>337</v>
      </c>
      <c r="E198" s="1129"/>
      <c r="F198" s="1129"/>
      <c r="G198" s="1238" t="s">
        <v>340</v>
      </c>
      <c r="H198" s="1238"/>
      <c r="I198" s="1238"/>
      <c r="J198" s="1238"/>
      <c r="K198" s="1239"/>
      <c r="M198" s="1078"/>
      <c r="N198" s="1082"/>
      <c r="O198" s="1057" t="s">
        <v>337</v>
      </c>
      <c r="P198" s="1058"/>
      <c r="Q198" s="1059"/>
      <c r="R198" s="753" t="s">
        <v>251</v>
      </c>
      <c r="S198" s="754"/>
      <c r="T198" s="754"/>
      <c r="U198" s="754"/>
      <c r="V198" s="755"/>
    </row>
    <row r="199" spans="2:22" ht="36.75" customHeight="1" x14ac:dyDescent="0.2">
      <c r="B199" s="1078"/>
      <c r="C199" s="1082"/>
      <c r="D199" s="1102" t="s">
        <v>182</v>
      </c>
      <c r="E199" s="750"/>
      <c r="F199" s="750"/>
      <c r="G199" s="711" t="s">
        <v>572</v>
      </c>
      <c r="H199" s="711"/>
      <c r="I199" s="711"/>
      <c r="J199" s="711"/>
      <c r="K199" s="728"/>
      <c r="M199" s="1078"/>
      <c r="N199" s="1082"/>
      <c r="O199" s="1112" t="s">
        <v>182</v>
      </c>
      <c r="P199" s="849"/>
      <c r="Q199" s="1113"/>
      <c r="R199" s="711" t="s">
        <v>572</v>
      </c>
      <c r="S199" s="711"/>
      <c r="T199" s="711"/>
      <c r="U199" s="711"/>
      <c r="V199" s="728"/>
    </row>
    <row r="200" spans="2:22" ht="36.75" customHeight="1" thickBot="1" x14ac:dyDescent="0.25">
      <c r="B200" s="1078"/>
      <c r="C200" s="1082"/>
      <c r="D200" s="1128" t="s">
        <v>338</v>
      </c>
      <c r="E200" s="1129"/>
      <c r="F200" s="1129"/>
      <c r="G200" s="1238" t="s">
        <v>493</v>
      </c>
      <c r="H200" s="1238"/>
      <c r="I200" s="1238"/>
      <c r="J200" s="1238"/>
      <c r="K200" s="1239"/>
      <c r="M200" s="1078"/>
      <c r="N200" s="1082"/>
      <c r="O200" s="1057" t="s">
        <v>338</v>
      </c>
      <c r="P200" s="1058"/>
      <c r="Q200" s="1059"/>
      <c r="R200" s="753" t="s">
        <v>493</v>
      </c>
      <c r="S200" s="754"/>
      <c r="T200" s="754"/>
      <c r="U200" s="754"/>
      <c r="V200" s="755"/>
    </row>
    <row r="201" spans="2:22" ht="36.75" customHeight="1" x14ac:dyDescent="0.2">
      <c r="B201" s="1078"/>
      <c r="C201" s="1082"/>
      <c r="D201" s="1130" t="s">
        <v>2707</v>
      </c>
      <c r="E201" s="1131"/>
      <c r="F201" s="1131"/>
      <c r="G201" s="1131"/>
      <c r="H201" s="1131"/>
      <c r="I201" s="1131"/>
      <c r="J201" s="1131"/>
      <c r="K201" s="1132"/>
      <c r="M201" s="1078"/>
      <c r="N201" s="1082"/>
      <c r="O201" s="1227" t="s">
        <v>2707</v>
      </c>
      <c r="P201" s="1228"/>
      <c r="Q201" s="1228"/>
      <c r="R201" s="1228"/>
      <c r="S201" s="1228"/>
      <c r="T201" s="1228"/>
      <c r="U201" s="1228"/>
      <c r="V201" s="1229"/>
    </row>
    <row r="202" spans="2:22" ht="37.5" customHeight="1" x14ac:dyDescent="0.2">
      <c r="B202" s="1078"/>
      <c r="C202" s="1082"/>
      <c r="D202" s="1103" t="s">
        <v>471</v>
      </c>
      <c r="E202" s="711"/>
      <c r="F202" s="711"/>
      <c r="G202" s="711" t="s">
        <v>492</v>
      </c>
      <c r="H202" s="711"/>
      <c r="I202" s="711"/>
      <c r="J202" s="711"/>
      <c r="K202" s="728"/>
      <c r="M202" s="1078"/>
      <c r="N202" s="1082"/>
      <c r="O202" s="1103" t="s">
        <v>471</v>
      </c>
      <c r="P202" s="711"/>
      <c r="Q202" s="711"/>
      <c r="R202" s="711" t="s">
        <v>1216</v>
      </c>
      <c r="S202" s="711"/>
      <c r="T202" s="711"/>
      <c r="U202" s="711"/>
      <c r="V202" s="728"/>
    </row>
    <row r="203" spans="2:22" ht="36.75" customHeight="1" x14ac:dyDescent="0.2">
      <c r="B203" s="1078"/>
      <c r="C203" s="1082"/>
      <c r="D203" s="1100" t="s">
        <v>342</v>
      </c>
      <c r="E203" s="820"/>
      <c r="F203" s="1101"/>
      <c r="G203" s="819" t="s">
        <v>1281</v>
      </c>
      <c r="H203" s="820"/>
      <c r="I203" s="820"/>
      <c r="J203" s="820"/>
      <c r="K203" s="864"/>
      <c r="M203" s="1078"/>
      <c r="N203" s="1082"/>
      <c r="O203" s="1100" t="s">
        <v>342</v>
      </c>
      <c r="P203" s="820"/>
      <c r="Q203" s="1101"/>
      <c r="R203" s="819" t="s">
        <v>1281</v>
      </c>
      <c r="S203" s="820"/>
      <c r="T203" s="820"/>
      <c r="U203" s="820"/>
      <c r="V203" s="864"/>
    </row>
    <row r="204" spans="2:22" ht="36.75" customHeight="1" x14ac:dyDescent="0.2">
      <c r="B204" s="1078"/>
      <c r="C204" s="1082"/>
      <c r="D204" s="1100" t="s">
        <v>160</v>
      </c>
      <c r="E204" s="820"/>
      <c r="F204" s="1101"/>
      <c r="G204" s="819" t="s">
        <v>251</v>
      </c>
      <c r="H204" s="820"/>
      <c r="I204" s="820"/>
      <c r="J204" s="820"/>
      <c r="K204" s="864"/>
      <c r="M204" s="1078"/>
      <c r="N204" s="1082"/>
      <c r="O204" s="1100" t="s">
        <v>160</v>
      </c>
      <c r="P204" s="820"/>
      <c r="Q204" s="1101"/>
      <c r="R204" s="819" t="s">
        <v>251</v>
      </c>
      <c r="S204" s="820"/>
      <c r="T204" s="820"/>
      <c r="U204" s="820"/>
      <c r="V204" s="864"/>
    </row>
    <row r="205" spans="2:22" ht="36.75" customHeight="1" x14ac:dyDescent="0.2">
      <c r="B205" s="1078"/>
      <c r="C205" s="1082"/>
      <c r="D205" s="1103" t="s">
        <v>182</v>
      </c>
      <c r="E205" s="711"/>
      <c r="F205" s="711"/>
      <c r="G205" s="711" t="s">
        <v>2447</v>
      </c>
      <c r="H205" s="711"/>
      <c r="I205" s="711"/>
      <c r="J205" s="711"/>
      <c r="K205" s="728"/>
      <c r="M205" s="1078"/>
      <c r="N205" s="1082"/>
      <c r="O205" s="1103" t="s">
        <v>182</v>
      </c>
      <c r="P205" s="711"/>
      <c r="Q205" s="711"/>
      <c r="R205" s="711" t="s">
        <v>2447</v>
      </c>
      <c r="S205" s="711"/>
      <c r="T205" s="711"/>
      <c r="U205" s="711"/>
      <c r="V205" s="728"/>
    </row>
    <row r="206" spans="2:22" ht="36.75" customHeight="1" thickBot="1" x14ac:dyDescent="0.25">
      <c r="B206" s="1078"/>
      <c r="C206" s="1082"/>
      <c r="D206" s="1100" t="s">
        <v>1298</v>
      </c>
      <c r="E206" s="820"/>
      <c r="F206" s="1101"/>
      <c r="G206" s="819" t="s">
        <v>493</v>
      </c>
      <c r="H206" s="820"/>
      <c r="I206" s="820"/>
      <c r="J206" s="820"/>
      <c r="K206" s="864"/>
      <c r="M206" s="1078"/>
      <c r="N206" s="1082"/>
      <c r="O206" s="1100" t="s">
        <v>1298</v>
      </c>
      <c r="P206" s="820"/>
      <c r="Q206" s="1101"/>
      <c r="R206" s="819" t="s">
        <v>493</v>
      </c>
      <c r="S206" s="820"/>
      <c r="T206" s="820"/>
      <c r="U206" s="820"/>
      <c r="V206" s="864"/>
    </row>
    <row r="207" spans="2:22" ht="27" customHeight="1" x14ac:dyDescent="0.2">
      <c r="B207" s="1076" t="s">
        <v>274</v>
      </c>
      <c r="C207" s="1233"/>
      <c r="D207" s="1235" t="s">
        <v>1582</v>
      </c>
      <c r="E207" s="1236"/>
      <c r="F207" s="1236"/>
      <c r="G207" s="1236"/>
      <c r="H207" s="1236"/>
      <c r="I207" s="1236"/>
      <c r="J207" s="1236"/>
      <c r="K207" s="1237"/>
      <c r="M207" s="1076" t="s">
        <v>283</v>
      </c>
      <c r="N207" s="1233"/>
      <c r="O207" s="1230" t="s">
        <v>1582</v>
      </c>
      <c r="P207" s="1231"/>
      <c r="Q207" s="1231"/>
      <c r="R207" s="1231"/>
      <c r="S207" s="1231"/>
      <c r="T207" s="1231"/>
      <c r="U207" s="1231"/>
      <c r="V207" s="1232"/>
    </row>
    <row r="208" spans="2:22" ht="42.75" customHeight="1" x14ac:dyDescent="0.2">
      <c r="B208" s="1078"/>
      <c r="C208" s="1082"/>
      <c r="D208" s="1102" t="s">
        <v>471</v>
      </c>
      <c r="E208" s="750"/>
      <c r="F208" s="750"/>
      <c r="G208" s="711" t="s">
        <v>492</v>
      </c>
      <c r="H208" s="1084"/>
      <c r="I208" s="1084"/>
      <c r="J208" s="1084"/>
      <c r="K208" s="1085"/>
      <c r="M208" s="1078"/>
      <c r="N208" s="1082"/>
      <c r="O208" s="1102" t="s">
        <v>471</v>
      </c>
      <c r="P208" s="750"/>
      <c r="Q208" s="750"/>
      <c r="R208" s="819" t="s">
        <v>1216</v>
      </c>
      <c r="S208" s="1225"/>
      <c r="T208" s="1225"/>
      <c r="U208" s="1225"/>
      <c r="V208" s="1226"/>
    </row>
    <row r="209" spans="2:22" ht="36.75" customHeight="1" x14ac:dyDescent="0.2">
      <c r="B209" s="1078"/>
      <c r="C209" s="1082"/>
      <c r="D209" s="1128" t="s">
        <v>258</v>
      </c>
      <c r="E209" s="1129"/>
      <c r="F209" s="1129"/>
      <c r="G209" s="1238" t="s">
        <v>264</v>
      </c>
      <c r="H209" s="1238"/>
      <c r="I209" s="1238"/>
      <c r="J209" s="1238"/>
      <c r="K209" s="1239"/>
      <c r="M209" s="1078"/>
      <c r="N209" s="1082"/>
      <c r="O209" s="1057" t="s">
        <v>258</v>
      </c>
      <c r="P209" s="1058"/>
      <c r="Q209" s="1059"/>
      <c r="R209" s="753" t="s">
        <v>264</v>
      </c>
      <c r="S209" s="754"/>
      <c r="T209" s="754"/>
      <c r="U209" s="754"/>
      <c r="V209" s="755"/>
    </row>
    <row r="210" spans="2:22" ht="36" customHeight="1" x14ac:dyDescent="0.2">
      <c r="B210" s="1078"/>
      <c r="C210" s="1082"/>
      <c r="D210" s="1102" t="s">
        <v>164</v>
      </c>
      <c r="E210" s="750"/>
      <c r="F210" s="750"/>
      <c r="G210" s="711" t="s">
        <v>572</v>
      </c>
      <c r="H210" s="711"/>
      <c r="I210" s="711"/>
      <c r="J210" s="711"/>
      <c r="K210" s="728"/>
      <c r="M210" s="1078"/>
      <c r="N210" s="1082"/>
      <c r="O210" s="1112" t="s">
        <v>164</v>
      </c>
      <c r="P210" s="849"/>
      <c r="Q210" s="1113"/>
      <c r="R210" s="711" t="s">
        <v>572</v>
      </c>
      <c r="S210" s="711"/>
      <c r="T210" s="711"/>
      <c r="U210" s="711"/>
      <c r="V210" s="728"/>
    </row>
    <row r="211" spans="2:22" ht="36" customHeight="1" thickBot="1" x14ac:dyDescent="0.25">
      <c r="B211" s="1078"/>
      <c r="C211" s="1082"/>
      <c r="D211" s="1301" t="s">
        <v>259</v>
      </c>
      <c r="E211" s="1302"/>
      <c r="F211" s="1302"/>
      <c r="G211" s="1242" t="s">
        <v>493</v>
      </c>
      <c r="H211" s="1242"/>
      <c r="I211" s="1242"/>
      <c r="J211" s="1242"/>
      <c r="K211" s="1243"/>
      <c r="M211" s="1078"/>
      <c r="N211" s="1082"/>
      <c r="O211" s="1250" t="s">
        <v>259</v>
      </c>
      <c r="P211" s="1251"/>
      <c r="Q211" s="1252"/>
      <c r="R211" s="1284" t="s">
        <v>493</v>
      </c>
      <c r="S211" s="1285"/>
      <c r="T211" s="1285"/>
      <c r="U211" s="1285"/>
      <c r="V211" s="1286"/>
    </row>
    <row r="212" spans="2:22" ht="27" customHeight="1" x14ac:dyDescent="0.2">
      <c r="B212" s="1078"/>
      <c r="C212" s="1082"/>
      <c r="D212" s="1290" t="s">
        <v>1583</v>
      </c>
      <c r="E212" s="1291"/>
      <c r="F212" s="1291"/>
      <c r="G212" s="1291"/>
      <c r="H212" s="1291"/>
      <c r="I212" s="1291"/>
      <c r="J212" s="1291"/>
      <c r="K212" s="1292"/>
      <c r="M212" s="1078"/>
      <c r="N212" s="1082"/>
      <c r="O212" s="1290" t="s">
        <v>1583</v>
      </c>
      <c r="P212" s="1291"/>
      <c r="Q212" s="1291"/>
      <c r="R212" s="1291"/>
      <c r="S212" s="1291"/>
      <c r="T212" s="1291"/>
      <c r="U212" s="1291"/>
      <c r="V212" s="1292"/>
    </row>
    <row r="213" spans="2:22" ht="36.75" customHeight="1" x14ac:dyDescent="0.2">
      <c r="B213" s="1078"/>
      <c r="C213" s="1082"/>
      <c r="D213" s="1102" t="s">
        <v>471</v>
      </c>
      <c r="E213" s="750"/>
      <c r="F213" s="750"/>
      <c r="G213" s="711" t="s">
        <v>492</v>
      </c>
      <c r="H213" s="1084"/>
      <c r="I213" s="1084"/>
      <c r="J213" s="1084"/>
      <c r="K213" s="1085"/>
      <c r="M213" s="1078"/>
      <c r="N213" s="1082"/>
      <c r="O213" s="1102" t="s">
        <v>471</v>
      </c>
      <c r="P213" s="750"/>
      <c r="Q213" s="750"/>
      <c r="R213" s="819" t="s">
        <v>1216</v>
      </c>
      <c r="S213" s="1225"/>
      <c r="T213" s="1225"/>
      <c r="U213" s="1225"/>
      <c r="V213" s="1226"/>
    </row>
    <row r="214" spans="2:22" ht="36" customHeight="1" x14ac:dyDescent="0.2">
      <c r="B214" s="1078"/>
      <c r="C214" s="1082"/>
      <c r="D214" s="1128" t="s">
        <v>337</v>
      </c>
      <c r="E214" s="1129"/>
      <c r="F214" s="1129"/>
      <c r="G214" s="1238" t="s">
        <v>264</v>
      </c>
      <c r="H214" s="1238"/>
      <c r="I214" s="1238"/>
      <c r="J214" s="1238"/>
      <c r="K214" s="1239"/>
      <c r="M214" s="1078"/>
      <c r="N214" s="1082"/>
      <c r="O214" s="1057" t="s">
        <v>337</v>
      </c>
      <c r="P214" s="1058"/>
      <c r="Q214" s="1059"/>
      <c r="R214" s="753" t="s">
        <v>264</v>
      </c>
      <c r="S214" s="754"/>
      <c r="T214" s="754"/>
      <c r="U214" s="754"/>
      <c r="V214" s="755"/>
    </row>
    <row r="215" spans="2:22" ht="36.75" customHeight="1" x14ac:dyDescent="0.2">
      <c r="B215" s="1078"/>
      <c r="C215" s="1082"/>
      <c r="D215" s="1102" t="s">
        <v>182</v>
      </c>
      <c r="E215" s="750"/>
      <c r="F215" s="750"/>
      <c r="G215" s="711" t="s">
        <v>572</v>
      </c>
      <c r="H215" s="711"/>
      <c r="I215" s="711"/>
      <c r="J215" s="711"/>
      <c r="K215" s="728"/>
      <c r="M215" s="1078"/>
      <c r="N215" s="1082"/>
      <c r="O215" s="1112" t="s">
        <v>182</v>
      </c>
      <c r="P215" s="849"/>
      <c r="Q215" s="1113"/>
      <c r="R215" s="711" t="s">
        <v>572</v>
      </c>
      <c r="S215" s="711"/>
      <c r="T215" s="711"/>
      <c r="U215" s="711"/>
      <c r="V215" s="728"/>
    </row>
    <row r="216" spans="2:22" ht="38.25" customHeight="1" thickBot="1" x14ac:dyDescent="0.25">
      <c r="B216" s="1078"/>
      <c r="C216" s="1082"/>
      <c r="D216" s="1128" t="s">
        <v>338</v>
      </c>
      <c r="E216" s="1129"/>
      <c r="F216" s="1129"/>
      <c r="G216" s="1238" t="s">
        <v>493</v>
      </c>
      <c r="H216" s="1238"/>
      <c r="I216" s="1238"/>
      <c r="J216" s="1238"/>
      <c r="K216" s="1239"/>
      <c r="M216" s="1078"/>
      <c r="N216" s="1082"/>
      <c r="O216" s="1057" t="s">
        <v>338</v>
      </c>
      <c r="P216" s="1058"/>
      <c r="Q216" s="1059"/>
      <c r="R216" s="753" t="s">
        <v>493</v>
      </c>
      <c r="S216" s="754"/>
      <c r="T216" s="754"/>
      <c r="U216" s="754"/>
      <c r="V216" s="755"/>
    </row>
    <row r="217" spans="2:22" ht="38.25" customHeight="1" x14ac:dyDescent="0.2">
      <c r="B217" s="1078"/>
      <c r="C217" s="1082"/>
      <c r="D217" s="1130" t="s">
        <v>2707</v>
      </c>
      <c r="E217" s="1131"/>
      <c r="F217" s="1131"/>
      <c r="G217" s="1131"/>
      <c r="H217" s="1131"/>
      <c r="I217" s="1131"/>
      <c r="J217" s="1131"/>
      <c r="K217" s="1132"/>
      <c r="M217" s="1078"/>
      <c r="N217" s="1082"/>
      <c r="O217" s="1130" t="s">
        <v>2707</v>
      </c>
      <c r="P217" s="1131"/>
      <c r="Q217" s="1131"/>
      <c r="R217" s="1131"/>
      <c r="S217" s="1131"/>
      <c r="T217" s="1131"/>
      <c r="U217" s="1131"/>
      <c r="V217" s="1132"/>
    </row>
    <row r="218" spans="2:22" ht="37.5" customHeight="1" x14ac:dyDescent="0.2">
      <c r="B218" s="1078"/>
      <c r="C218" s="1082"/>
      <c r="D218" s="1103" t="s">
        <v>471</v>
      </c>
      <c r="E218" s="711"/>
      <c r="F218" s="711"/>
      <c r="G218" s="711" t="s">
        <v>492</v>
      </c>
      <c r="H218" s="711"/>
      <c r="I218" s="711"/>
      <c r="J218" s="711"/>
      <c r="K218" s="728"/>
      <c r="M218" s="1078"/>
      <c r="N218" s="1082"/>
      <c r="O218" s="1103" t="s">
        <v>471</v>
      </c>
      <c r="P218" s="711"/>
      <c r="Q218" s="711"/>
      <c r="R218" s="711" t="s">
        <v>1216</v>
      </c>
      <c r="S218" s="711"/>
      <c r="T218" s="711"/>
      <c r="U218" s="711"/>
      <c r="V218" s="728"/>
    </row>
    <row r="219" spans="2:22" ht="38.25" customHeight="1" x14ac:dyDescent="0.2">
      <c r="B219" s="1078"/>
      <c r="C219" s="1082"/>
      <c r="D219" s="1100" t="s">
        <v>342</v>
      </c>
      <c r="E219" s="820"/>
      <c r="F219" s="1101"/>
      <c r="G219" s="819" t="s">
        <v>1281</v>
      </c>
      <c r="H219" s="820"/>
      <c r="I219" s="820"/>
      <c r="J219" s="820"/>
      <c r="K219" s="864"/>
      <c r="M219" s="1078"/>
      <c r="N219" s="1082"/>
      <c r="O219" s="1100" t="s">
        <v>342</v>
      </c>
      <c r="P219" s="820"/>
      <c r="Q219" s="1101"/>
      <c r="R219" s="819" t="s">
        <v>1281</v>
      </c>
      <c r="S219" s="820"/>
      <c r="T219" s="820"/>
      <c r="U219" s="820"/>
      <c r="V219" s="864"/>
    </row>
    <row r="220" spans="2:22" ht="38.25" customHeight="1" x14ac:dyDescent="0.2">
      <c r="B220" s="1078"/>
      <c r="C220" s="1082"/>
      <c r="D220" s="1100" t="s">
        <v>160</v>
      </c>
      <c r="E220" s="820"/>
      <c r="F220" s="1101"/>
      <c r="G220" s="819" t="s">
        <v>264</v>
      </c>
      <c r="H220" s="820"/>
      <c r="I220" s="820"/>
      <c r="J220" s="820"/>
      <c r="K220" s="864"/>
      <c r="M220" s="1078"/>
      <c r="N220" s="1082"/>
      <c r="O220" s="1100" t="s">
        <v>160</v>
      </c>
      <c r="P220" s="820"/>
      <c r="Q220" s="1101"/>
      <c r="R220" s="819" t="s">
        <v>264</v>
      </c>
      <c r="S220" s="820"/>
      <c r="T220" s="820"/>
      <c r="U220" s="820"/>
      <c r="V220" s="864"/>
    </row>
    <row r="221" spans="2:22" ht="38.25" customHeight="1" x14ac:dyDescent="0.2">
      <c r="B221" s="1078"/>
      <c r="C221" s="1082"/>
      <c r="D221" s="1103" t="s">
        <v>182</v>
      </c>
      <c r="E221" s="711"/>
      <c r="F221" s="711"/>
      <c r="G221" s="711" t="s">
        <v>2447</v>
      </c>
      <c r="H221" s="711"/>
      <c r="I221" s="711"/>
      <c r="J221" s="711"/>
      <c r="K221" s="728"/>
      <c r="M221" s="1078"/>
      <c r="N221" s="1082"/>
      <c r="O221" s="1103" t="s">
        <v>182</v>
      </c>
      <c r="P221" s="711"/>
      <c r="Q221" s="711"/>
      <c r="R221" s="711" t="s">
        <v>2447</v>
      </c>
      <c r="S221" s="711"/>
      <c r="T221" s="711"/>
      <c r="U221" s="711"/>
      <c r="V221" s="728"/>
    </row>
    <row r="222" spans="2:22" ht="38.25" customHeight="1" thickBot="1" x14ac:dyDescent="0.25">
      <c r="B222" s="1078"/>
      <c r="C222" s="1082"/>
      <c r="D222" s="1100" t="s">
        <v>1298</v>
      </c>
      <c r="E222" s="820"/>
      <c r="F222" s="1101"/>
      <c r="G222" s="819" t="s">
        <v>493</v>
      </c>
      <c r="H222" s="820"/>
      <c r="I222" s="820"/>
      <c r="J222" s="820"/>
      <c r="K222" s="864"/>
      <c r="M222" s="1078"/>
      <c r="N222" s="1082"/>
      <c r="O222" s="1100" t="s">
        <v>1298</v>
      </c>
      <c r="P222" s="820"/>
      <c r="Q222" s="1101"/>
      <c r="R222" s="819" t="s">
        <v>493</v>
      </c>
      <c r="S222" s="820"/>
      <c r="T222" s="820"/>
      <c r="U222" s="820"/>
      <c r="V222" s="864"/>
    </row>
    <row r="223" spans="2:22" ht="27" customHeight="1" x14ac:dyDescent="0.2">
      <c r="B223" s="1076" t="s">
        <v>275</v>
      </c>
      <c r="C223" s="1233"/>
      <c r="D223" s="1235" t="s">
        <v>1582</v>
      </c>
      <c r="E223" s="1236"/>
      <c r="F223" s="1236"/>
      <c r="G223" s="1236"/>
      <c r="H223" s="1236"/>
      <c r="I223" s="1236"/>
      <c r="J223" s="1236"/>
      <c r="K223" s="1237"/>
      <c r="M223" s="1076" t="s">
        <v>284</v>
      </c>
      <c r="N223" s="1233"/>
      <c r="O223" s="1235" t="s">
        <v>1582</v>
      </c>
      <c r="P223" s="1236"/>
      <c r="Q223" s="1236"/>
      <c r="R223" s="1236"/>
      <c r="S223" s="1236"/>
      <c r="T223" s="1236"/>
      <c r="U223" s="1236"/>
      <c r="V223" s="1237"/>
    </row>
    <row r="224" spans="2:22" ht="34.5" customHeight="1" x14ac:dyDescent="0.2">
      <c r="B224" s="1078"/>
      <c r="C224" s="1082"/>
      <c r="D224" s="1102" t="s">
        <v>471</v>
      </c>
      <c r="E224" s="750"/>
      <c r="F224" s="750"/>
      <c r="G224" s="711" t="s">
        <v>492</v>
      </c>
      <c r="H224" s="1084"/>
      <c r="I224" s="1084"/>
      <c r="J224" s="1084"/>
      <c r="K224" s="1085"/>
      <c r="M224" s="1078"/>
      <c r="N224" s="1082"/>
      <c r="O224" s="1102" t="s">
        <v>471</v>
      </c>
      <c r="P224" s="750"/>
      <c r="Q224" s="750"/>
      <c r="R224" s="819" t="s">
        <v>1216</v>
      </c>
      <c r="S224" s="1225"/>
      <c r="T224" s="1225"/>
      <c r="U224" s="1225"/>
      <c r="V224" s="1226"/>
    </row>
    <row r="225" spans="2:22" ht="34.5" customHeight="1" x14ac:dyDescent="0.2">
      <c r="B225" s="1078"/>
      <c r="C225" s="1082"/>
      <c r="D225" s="1102" t="s">
        <v>164</v>
      </c>
      <c r="E225" s="750"/>
      <c r="F225" s="750"/>
      <c r="G225" s="711" t="s">
        <v>494</v>
      </c>
      <c r="H225" s="1084"/>
      <c r="I225" s="1084"/>
      <c r="J225" s="1084"/>
      <c r="K225" s="1085"/>
      <c r="M225" s="1078"/>
      <c r="N225" s="1082"/>
      <c r="O225" s="1112" t="s">
        <v>164</v>
      </c>
      <c r="P225" s="849"/>
      <c r="Q225" s="1113"/>
      <c r="R225" s="711" t="s">
        <v>494</v>
      </c>
      <c r="S225" s="1084"/>
      <c r="T225" s="1084"/>
      <c r="U225" s="1084"/>
      <c r="V225" s="1085"/>
    </row>
    <row r="226" spans="2:22" ht="36.75" customHeight="1" thickBot="1" x14ac:dyDescent="0.25">
      <c r="B226" s="1078"/>
      <c r="C226" s="1082"/>
      <c r="D226" s="1301" t="s">
        <v>259</v>
      </c>
      <c r="E226" s="1302"/>
      <c r="F226" s="1302"/>
      <c r="G226" s="1242" t="s">
        <v>493</v>
      </c>
      <c r="H226" s="1242"/>
      <c r="I226" s="1242"/>
      <c r="J226" s="1242"/>
      <c r="K226" s="1243"/>
      <c r="M226" s="1078"/>
      <c r="N226" s="1082"/>
      <c r="O226" s="1250" t="s">
        <v>259</v>
      </c>
      <c r="P226" s="1251"/>
      <c r="Q226" s="1252"/>
      <c r="R226" s="1284" t="s">
        <v>493</v>
      </c>
      <c r="S226" s="1285"/>
      <c r="T226" s="1285"/>
      <c r="U226" s="1285"/>
      <c r="V226" s="1286"/>
    </row>
    <row r="227" spans="2:22" ht="27" customHeight="1" x14ac:dyDescent="0.2">
      <c r="B227" s="1078"/>
      <c r="C227" s="1082"/>
      <c r="D227" s="1290" t="s">
        <v>1583</v>
      </c>
      <c r="E227" s="1291"/>
      <c r="F227" s="1291"/>
      <c r="G227" s="1291"/>
      <c r="H227" s="1291"/>
      <c r="I227" s="1291"/>
      <c r="J227" s="1291"/>
      <c r="K227" s="1292"/>
      <c r="M227" s="1078"/>
      <c r="N227" s="1082"/>
      <c r="O227" s="1290" t="s">
        <v>1583</v>
      </c>
      <c r="P227" s="1291"/>
      <c r="Q227" s="1291"/>
      <c r="R227" s="1291"/>
      <c r="S227" s="1291"/>
      <c r="T227" s="1291"/>
      <c r="U227" s="1291"/>
      <c r="V227" s="1292"/>
    </row>
    <row r="228" spans="2:22" ht="40.5" customHeight="1" x14ac:dyDescent="0.2">
      <c r="B228" s="1078"/>
      <c r="C228" s="1082"/>
      <c r="D228" s="1102" t="s">
        <v>471</v>
      </c>
      <c r="E228" s="750"/>
      <c r="F228" s="750"/>
      <c r="G228" s="711" t="s">
        <v>492</v>
      </c>
      <c r="H228" s="1084"/>
      <c r="I228" s="1084"/>
      <c r="J228" s="1084"/>
      <c r="K228" s="1085"/>
      <c r="M228" s="1078"/>
      <c r="N228" s="1082"/>
      <c r="O228" s="1102" t="s">
        <v>471</v>
      </c>
      <c r="P228" s="750"/>
      <c r="Q228" s="750"/>
      <c r="R228" s="819" t="s">
        <v>1216</v>
      </c>
      <c r="S228" s="1225"/>
      <c r="T228" s="1225"/>
      <c r="U228" s="1225"/>
      <c r="V228" s="1226"/>
    </row>
    <row r="229" spans="2:22" ht="39.75" customHeight="1" x14ac:dyDescent="0.2">
      <c r="B229" s="1078"/>
      <c r="C229" s="1082"/>
      <c r="D229" s="1102" t="s">
        <v>182</v>
      </c>
      <c r="E229" s="750"/>
      <c r="F229" s="750"/>
      <c r="G229" s="711" t="s">
        <v>494</v>
      </c>
      <c r="H229" s="1084"/>
      <c r="I229" s="1084"/>
      <c r="J229" s="1084"/>
      <c r="K229" s="1085"/>
      <c r="M229" s="1078"/>
      <c r="N229" s="1082"/>
      <c r="O229" s="1112" t="s">
        <v>182</v>
      </c>
      <c r="P229" s="849"/>
      <c r="Q229" s="1113"/>
      <c r="R229" s="711" t="s">
        <v>494</v>
      </c>
      <c r="S229" s="1084"/>
      <c r="T229" s="1084"/>
      <c r="U229" s="1084"/>
      <c r="V229" s="1085"/>
    </row>
    <row r="230" spans="2:22" ht="38.25" customHeight="1" thickBot="1" x14ac:dyDescent="0.25">
      <c r="B230" s="1078"/>
      <c r="C230" s="1082"/>
      <c r="D230" s="1128" t="s">
        <v>338</v>
      </c>
      <c r="E230" s="1129"/>
      <c r="F230" s="1129"/>
      <c r="G230" s="1238" t="s">
        <v>35</v>
      </c>
      <c r="H230" s="1238"/>
      <c r="I230" s="1238"/>
      <c r="J230" s="1238"/>
      <c r="K230" s="1239"/>
      <c r="M230" s="1078"/>
      <c r="N230" s="1082"/>
      <c r="O230" s="1057" t="s">
        <v>338</v>
      </c>
      <c r="P230" s="1058"/>
      <c r="Q230" s="1059"/>
      <c r="R230" s="753" t="s">
        <v>493</v>
      </c>
      <c r="S230" s="754"/>
      <c r="T230" s="754"/>
      <c r="U230" s="754"/>
      <c r="V230" s="755"/>
    </row>
    <row r="231" spans="2:22" ht="27" customHeight="1" x14ac:dyDescent="0.2">
      <c r="B231" s="1076" t="s">
        <v>276</v>
      </c>
      <c r="C231" s="1077"/>
      <c r="D231" s="1246" t="s">
        <v>1582</v>
      </c>
      <c r="E231" s="1236"/>
      <c r="F231" s="1236"/>
      <c r="G231" s="1236"/>
      <c r="H231" s="1236"/>
      <c r="I231" s="1236"/>
      <c r="J231" s="1236"/>
      <c r="K231" s="1237"/>
      <c r="M231" s="1076" t="s">
        <v>285</v>
      </c>
      <c r="N231" s="1077"/>
      <c r="O231" s="1246" t="s">
        <v>1582</v>
      </c>
      <c r="P231" s="1236"/>
      <c r="Q231" s="1236"/>
      <c r="R231" s="1236"/>
      <c r="S231" s="1236"/>
      <c r="T231" s="1236"/>
      <c r="U231" s="1236"/>
      <c r="V231" s="1237"/>
    </row>
    <row r="232" spans="2:22" ht="39" customHeight="1" x14ac:dyDescent="0.2">
      <c r="B232" s="1078"/>
      <c r="C232" s="1079"/>
      <c r="D232" s="750" t="s">
        <v>471</v>
      </c>
      <c r="E232" s="750"/>
      <c r="F232" s="750"/>
      <c r="G232" s="711" t="s">
        <v>492</v>
      </c>
      <c r="H232" s="1084"/>
      <c r="I232" s="1084"/>
      <c r="J232" s="1084"/>
      <c r="K232" s="1085"/>
      <c r="M232" s="1078"/>
      <c r="N232" s="1079"/>
      <c r="O232" s="729" t="s">
        <v>471</v>
      </c>
      <c r="P232" s="729"/>
      <c r="Q232" s="729"/>
      <c r="R232" s="802" t="s">
        <v>1216</v>
      </c>
      <c r="S232" s="1259"/>
      <c r="T232" s="1259"/>
      <c r="U232" s="1259"/>
      <c r="V232" s="1287"/>
    </row>
    <row r="233" spans="2:22" ht="35.25" customHeight="1" thickBot="1" x14ac:dyDescent="0.25">
      <c r="B233" s="1078"/>
      <c r="C233" s="1079"/>
      <c r="D233" s="1323" t="s">
        <v>259</v>
      </c>
      <c r="E233" s="1323"/>
      <c r="F233" s="1323"/>
      <c r="G233" s="1324" t="s">
        <v>24</v>
      </c>
      <c r="H233" s="1324"/>
      <c r="I233" s="1324"/>
      <c r="J233" s="1324"/>
      <c r="K233" s="1325"/>
      <c r="M233" s="1078"/>
      <c r="N233" s="1079"/>
      <c r="O233" s="1098" t="s">
        <v>259</v>
      </c>
      <c r="P233" s="765"/>
      <c r="Q233" s="1099"/>
      <c r="R233" s="1092" t="s">
        <v>24</v>
      </c>
      <c r="S233" s="1093"/>
      <c r="T233" s="1093"/>
      <c r="U233" s="1093"/>
      <c r="V233" s="1094"/>
    </row>
    <row r="234" spans="2:22" ht="27" customHeight="1" x14ac:dyDescent="0.2">
      <c r="B234" s="1078"/>
      <c r="C234" s="1082"/>
      <c r="D234" s="1290" t="s">
        <v>1583</v>
      </c>
      <c r="E234" s="1291"/>
      <c r="F234" s="1291"/>
      <c r="G234" s="1291"/>
      <c r="H234" s="1291"/>
      <c r="I234" s="1291"/>
      <c r="J234" s="1291"/>
      <c r="K234" s="1292"/>
      <c r="M234" s="1078"/>
      <c r="N234" s="1082"/>
      <c r="O234" s="1290" t="s">
        <v>1583</v>
      </c>
      <c r="P234" s="1291"/>
      <c r="Q234" s="1291"/>
      <c r="R234" s="1291"/>
      <c r="S234" s="1291"/>
      <c r="T234" s="1291"/>
      <c r="U234" s="1291"/>
      <c r="V234" s="1292"/>
    </row>
    <row r="235" spans="2:22" ht="37.5" customHeight="1" x14ac:dyDescent="0.2">
      <c r="B235" s="1078"/>
      <c r="C235" s="1082"/>
      <c r="D235" s="1102" t="s">
        <v>471</v>
      </c>
      <c r="E235" s="750"/>
      <c r="F235" s="750"/>
      <c r="G235" s="711" t="s">
        <v>492</v>
      </c>
      <c r="H235" s="1084"/>
      <c r="I235" s="1084"/>
      <c r="J235" s="1084"/>
      <c r="K235" s="1085"/>
      <c r="M235" s="1078"/>
      <c r="N235" s="1082"/>
      <c r="O235" s="1102" t="s">
        <v>471</v>
      </c>
      <c r="P235" s="750"/>
      <c r="Q235" s="750"/>
      <c r="R235" s="819" t="s">
        <v>1216</v>
      </c>
      <c r="S235" s="1225"/>
      <c r="T235" s="1225"/>
      <c r="U235" s="1225"/>
      <c r="V235" s="1226"/>
    </row>
    <row r="236" spans="2:22" ht="37.5" customHeight="1" thickBot="1" x14ac:dyDescent="0.25">
      <c r="B236" s="1078"/>
      <c r="C236" s="1082"/>
      <c r="D236" s="1128" t="s">
        <v>338</v>
      </c>
      <c r="E236" s="1129"/>
      <c r="F236" s="1129"/>
      <c r="G236" s="1238" t="s">
        <v>24</v>
      </c>
      <c r="H236" s="1238"/>
      <c r="I236" s="1238"/>
      <c r="J236" s="1238"/>
      <c r="K236" s="1239"/>
      <c r="M236" s="1078"/>
      <c r="N236" s="1082"/>
      <c r="O236" s="1057" t="s">
        <v>338</v>
      </c>
      <c r="P236" s="1058"/>
      <c r="Q236" s="1059"/>
      <c r="R236" s="753" t="s">
        <v>24</v>
      </c>
      <c r="S236" s="754"/>
      <c r="T236" s="754"/>
      <c r="U236" s="754"/>
      <c r="V236" s="755"/>
    </row>
    <row r="237" spans="2:22" ht="57.75" customHeight="1" x14ac:dyDescent="0.2">
      <c r="B237" s="1076" t="s">
        <v>277</v>
      </c>
      <c r="C237" s="1077"/>
      <c r="D237" s="1060" t="s">
        <v>2039</v>
      </c>
      <c r="E237" s="1319"/>
      <c r="F237" s="1319"/>
      <c r="G237" s="1319"/>
      <c r="H237" s="1319"/>
      <c r="I237" s="1319"/>
      <c r="J237" s="1319"/>
      <c r="K237" s="1320"/>
      <c r="M237" s="1076" t="s">
        <v>286</v>
      </c>
      <c r="N237" s="1077"/>
      <c r="O237" s="1060" t="s">
        <v>2040</v>
      </c>
      <c r="P237" s="1061"/>
      <c r="Q237" s="1061"/>
      <c r="R237" s="1061"/>
      <c r="S237" s="1061"/>
      <c r="T237" s="1061"/>
      <c r="U237" s="1061"/>
      <c r="V237" s="1062"/>
    </row>
    <row r="238" spans="2:22" ht="42" customHeight="1" thickBot="1" x14ac:dyDescent="0.25">
      <c r="B238" s="1190"/>
      <c r="C238" s="1191"/>
      <c r="D238" s="750" t="s">
        <v>471</v>
      </c>
      <c r="E238" s="750"/>
      <c r="F238" s="750"/>
      <c r="G238" s="711" t="s">
        <v>492</v>
      </c>
      <c r="H238" s="1084"/>
      <c r="I238" s="1084"/>
      <c r="J238" s="1084"/>
      <c r="K238" s="1085"/>
      <c r="M238" s="1190"/>
      <c r="N238" s="1191"/>
      <c r="O238" s="729" t="s">
        <v>471</v>
      </c>
      <c r="P238" s="729"/>
      <c r="Q238" s="729"/>
      <c r="R238" s="802" t="s">
        <v>1216</v>
      </c>
      <c r="S238" s="1259"/>
      <c r="T238" s="1259"/>
      <c r="U238" s="1259"/>
      <c r="V238" s="1287"/>
    </row>
    <row r="239" spans="2:22" ht="39" customHeight="1" thickBot="1" x14ac:dyDescent="0.25">
      <c r="B239" s="1214" t="s">
        <v>288</v>
      </c>
      <c r="C239" s="1215"/>
      <c r="D239" s="1362" t="s">
        <v>278</v>
      </c>
      <c r="E239" s="1363"/>
      <c r="F239" s="1363"/>
      <c r="G239" s="1363"/>
      <c r="H239" s="1363"/>
      <c r="I239" s="1363"/>
      <c r="J239" s="1363"/>
      <c r="K239" s="1364"/>
      <c r="M239" s="1216" t="s">
        <v>287</v>
      </c>
      <c r="N239" s="1217"/>
      <c r="O239" s="1288" t="s">
        <v>317</v>
      </c>
      <c r="P239" s="1288"/>
      <c r="Q239" s="1288"/>
      <c r="R239" s="1288"/>
      <c r="S239" s="1288"/>
      <c r="T239" s="1288"/>
      <c r="U239" s="1288"/>
      <c r="V239" s="1289"/>
    </row>
    <row r="240" spans="2:22" ht="21.75" customHeight="1" thickBot="1" x14ac:dyDescent="0.25">
      <c r="B240" s="94"/>
      <c r="C240" s="94"/>
      <c r="D240" s="95"/>
      <c r="E240" s="95"/>
      <c r="F240" s="95"/>
      <c r="G240" s="95"/>
      <c r="H240" s="95"/>
      <c r="I240" s="95"/>
      <c r="J240" s="95"/>
      <c r="K240" s="95"/>
    </row>
    <row r="241" spans="2:11" ht="32.1" customHeight="1" thickBot="1" x14ac:dyDescent="0.25">
      <c r="B241" s="806" t="s">
        <v>1586</v>
      </c>
      <c r="C241" s="807"/>
      <c r="D241" s="807"/>
      <c r="E241" s="807"/>
      <c r="F241" s="807"/>
      <c r="G241" s="807"/>
      <c r="H241" s="807"/>
      <c r="I241" s="807"/>
      <c r="J241" s="807"/>
      <c r="K241" s="808"/>
    </row>
    <row r="242" spans="2:11" ht="27.75" customHeight="1" thickBot="1" x14ac:dyDescent="0.25">
      <c r="B242" s="1195" t="s">
        <v>2034</v>
      </c>
      <c r="C242" s="1119"/>
      <c r="D242" s="1117" t="s">
        <v>2032</v>
      </c>
      <c r="E242" s="1117"/>
      <c r="F242" s="1117"/>
      <c r="G242" s="1118" t="s">
        <v>2033</v>
      </c>
      <c r="H242" s="1119"/>
      <c r="I242" s="1119"/>
      <c r="J242" s="1119"/>
      <c r="K242" s="1120"/>
    </row>
    <row r="243" spans="2:11" ht="27" customHeight="1" thickBot="1" x14ac:dyDescent="0.25">
      <c r="B243" s="1244" t="s">
        <v>300</v>
      </c>
      <c r="C243" s="1245"/>
      <c r="D243" s="1246" t="s">
        <v>1582</v>
      </c>
      <c r="E243" s="1236"/>
      <c r="F243" s="1236"/>
      <c r="G243" s="1236"/>
      <c r="H243" s="1236"/>
      <c r="I243" s="1236"/>
      <c r="J243" s="1236"/>
      <c r="K243" s="1237"/>
    </row>
    <row r="244" spans="2:11" ht="38.25" customHeight="1" thickBot="1" x14ac:dyDescent="0.25">
      <c r="B244" s="1244"/>
      <c r="C244" s="1245"/>
      <c r="D244" s="1106" t="s">
        <v>258</v>
      </c>
      <c r="E244" s="1107"/>
      <c r="F244" s="1108"/>
      <c r="G244" s="1109" t="s">
        <v>341</v>
      </c>
      <c r="H244" s="1110"/>
      <c r="I244" s="1110"/>
      <c r="J244" s="1110"/>
      <c r="K244" s="1111"/>
    </row>
    <row r="245" spans="2:11" ht="37.5" customHeight="1" thickBot="1" x14ac:dyDescent="0.25">
      <c r="B245" s="1244"/>
      <c r="C245" s="1245"/>
      <c r="D245" s="729" t="s">
        <v>164</v>
      </c>
      <c r="E245" s="729"/>
      <c r="F245" s="729"/>
      <c r="G245" s="760" t="s">
        <v>1324</v>
      </c>
      <c r="H245" s="760"/>
      <c r="I245" s="760"/>
      <c r="J245" s="760"/>
      <c r="K245" s="761"/>
    </row>
    <row r="246" spans="2:11" ht="40.5" customHeight="1" thickBot="1" x14ac:dyDescent="0.25">
      <c r="B246" s="1244"/>
      <c r="C246" s="1245"/>
      <c r="D246" s="764" t="s">
        <v>259</v>
      </c>
      <c r="E246" s="765"/>
      <c r="F246" s="1099"/>
      <c r="G246" s="717" t="s">
        <v>1331</v>
      </c>
      <c r="H246" s="720"/>
      <c r="I246" s="720"/>
      <c r="J246" s="720"/>
      <c r="K246" s="822"/>
    </row>
    <row r="247" spans="2:11" ht="27" customHeight="1" thickBot="1" x14ac:dyDescent="0.25">
      <c r="B247" s="1244" t="s">
        <v>301</v>
      </c>
      <c r="C247" s="1245"/>
      <c r="D247" s="1246" t="s">
        <v>1582</v>
      </c>
      <c r="E247" s="1236"/>
      <c r="F247" s="1236"/>
      <c r="G247" s="1236"/>
      <c r="H247" s="1236"/>
      <c r="I247" s="1236"/>
      <c r="J247" s="1236"/>
      <c r="K247" s="1237"/>
    </row>
    <row r="248" spans="2:11" ht="36" customHeight="1" thickBot="1" x14ac:dyDescent="0.25">
      <c r="B248" s="1244"/>
      <c r="C248" s="1245"/>
      <c r="D248" s="1106" t="s">
        <v>258</v>
      </c>
      <c r="E248" s="1107"/>
      <c r="F248" s="1108"/>
      <c r="G248" s="1126" t="s">
        <v>2129</v>
      </c>
      <c r="H248" s="803"/>
      <c r="I248" s="803"/>
      <c r="J248" s="803"/>
      <c r="K248" s="1127"/>
    </row>
    <row r="249" spans="2:11" ht="39.75" customHeight="1" thickBot="1" x14ac:dyDescent="0.25">
      <c r="B249" s="1244"/>
      <c r="C249" s="1245"/>
      <c r="D249" s="729" t="s">
        <v>164</v>
      </c>
      <c r="E249" s="729"/>
      <c r="F249" s="729"/>
      <c r="G249" s="711" t="s">
        <v>572</v>
      </c>
      <c r="H249" s="711"/>
      <c r="I249" s="711"/>
      <c r="J249" s="711"/>
      <c r="K249" s="728"/>
    </row>
    <row r="250" spans="2:11" ht="39.75" customHeight="1" thickBot="1" x14ac:dyDescent="0.25">
      <c r="B250" s="1244"/>
      <c r="C250" s="1245"/>
      <c r="D250" s="1106" t="s">
        <v>259</v>
      </c>
      <c r="E250" s="1107"/>
      <c r="F250" s="1108"/>
      <c r="G250" s="1109" t="s">
        <v>35</v>
      </c>
      <c r="H250" s="1110"/>
      <c r="I250" s="1110"/>
      <c r="J250" s="1110"/>
      <c r="K250" s="1111"/>
    </row>
    <row r="251" spans="2:11" ht="27" customHeight="1" thickBot="1" x14ac:dyDescent="0.25">
      <c r="B251" s="1244" t="s">
        <v>302</v>
      </c>
      <c r="C251" s="1245"/>
      <c r="D251" s="1246" t="s">
        <v>1582</v>
      </c>
      <c r="E251" s="1236"/>
      <c r="F251" s="1236"/>
      <c r="G251" s="1236"/>
      <c r="H251" s="1236"/>
      <c r="I251" s="1236"/>
      <c r="J251" s="1236"/>
      <c r="K251" s="1237"/>
    </row>
    <row r="252" spans="2:11" ht="39" customHeight="1" thickBot="1" x14ac:dyDescent="0.25">
      <c r="B252" s="1244"/>
      <c r="C252" s="1245"/>
      <c r="D252" s="1106" t="s">
        <v>258</v>
      </c>
      <c r="E252" s="1107"/>
      <c r="F252" s="1108"/>
      <c r="G252" s="1109" t="s">
        <v>339</v>
      </c>
      <c r="H252" s="1110"/>
      <c r="I252" s="1110"/>
      <c r="J252" s="1110"/>
      <c r="K252" s="1111"/>
    </row>
    <row r="253" spans="2:11" ht="39.75" customHeight="1" thickBot="1" x14ac:dyDescent="0.25">
      <c r="B253" s="1244"/>
      <c r="C253" s="1245"/>
      <c r="D253" s="729" t="s">
        <v>164</v>
      </c>
      <c r="E253" s="729"/>
      <c r="F253" s="729"/>
      <c r="G253" s="711" t="s">
        <v>572</v>
      </c>
      <c r="H253" s="711"/>
      <c r="I253" s="711"/>
      <c r="J253" s="711"/>
      <c r="K253" s="728"/>
    </row>
    <row r="254" spans="2:11" ht="40.5" customHeight="1" thickBot="1" x14ac:dyDescent="0.25">
      <c r="B254" s="1244"/>
      <c r="C254" s="1245"/>
      <c r="D254" s="1106" t="s">
        <v>259</v>
      </c>
      <c r="E254" s="1107"/>
      <c r="F254" s="1108"/>
      <c r="G254" s="1109" t="s">
        <v>493</v>
      </c>
      <c r="H254" s="1110"/>
      <c r="I254" s="1110"/>
      <c r="J254" s="1110"/>
      <c r="K254" s="1111"/>
    </row>
    <row r="255" spans="2:11" ht="27" customHeight="1" thickBot="1" x14ac:dyDescent="0.25">
      <c r="B255" s="1244" t="s">
        <v>303</v>
      </c>
      <c r="C255" s="1245"/>
      <c r="D255" s="1246" t="s">
        <v>1582</v>
      </c>
      <c r="E255" s="1236"/>
      <c r="F255" s="1236"/>
      <c r="G255" s="1236"/>
      <c r="H255" s="1236"/>
      <c r="I255" s="1236"/>
      <c r="J255" s="1236"/>
      <c r="K255" s="1237"/>
    </row>
    <row r="256" spans="2:11" ht="35.25" customHeight="1" thickBot="1" x14ac:dyDescent="0.25">
      <c r="B256" s="1244"/>
      <c r="C256" s="1245"/>
      <c r="D256" s="1106" t="s">
        <v>258</v>
      </c>
      <c r="E256" s="1107"/>
      <c r="F256" s="1108"/>
      <c r="G256" s="1109" t="s">
        <v>340</v>
      </c>
      <c r="H256" s="1110"/>
      <c r="I256" s="1110"/>
      <c r="J256" s="1110"/>
      <c r="K256" s="1111"/>
    </row>
    <row r="257" spans="1:23" ht="35.25" customHeight="1" thickBot="1" x14ac:dyDescent="0.25">
      <c r="B257" s="1244"/>
      <c r="C257" s="1245"/>
      <c r="D257" s="729" t="s">
        <v>164</v>
      </c>
      <c r="E257" s="729"/>
      <c r="F257" s="729"/>
      <c r="G257" s="711" t="s">
        <v>572</v>
      </c>
      <c r="H257" s="711"/>
      <c r="I257" s="711"/>
      <c r="J257" s="711"/>
      <c r="K257" s="728"/>
    </row>
    <row r="258" spans="1:23" ht="36" customHeight="1" thickBot="1" x14ac:dyDescent="0.25">
      <c r="B258" s="1244"/>
      <c r="C258" s="1245"/>
      <c r="D258" s="1106" t="s">
        <v>259</v>
      </c>
      <c r="E258" s="1107"/>
      <c r="F258" s="1108"/>
      <c r="G258" s="1109" t="s">
        <v>493</v>
      </c>
      <c r="H258" s="1110"/>
      <c r="I258" s="1110"/>
      <c r="J258" s="1110"/>
      <c r="K258" s="1111"/>
    </row>
    <row r="259" spans="1:23" ht="27" customHeight="1" thickBot="1" x14ac:dyDescent="0.25">
      <c r="B259" s="1244" t="s">
        <v>304</v>
      </c>
      <c r="C259" s="1245"/>
      <c r="D259" s="1246" t="s">
        <v>1582</v>
      </c>
      <c r="E259" s="1236"/>
      <c r="F259" s="1236"/>
      <c r="G259" s="1236"/>
      <c r="H259" s="1236"/>
      <c r="I259" s="1236"/>
      <c r="J259" s="1236"/>
      <c r="K259" s="1237"/>
    </row>
    <row r="260" spans="1:23" ht="36" customHeight="1" thickBot="1" x14ac:dyDescent="0.25">
      <c r="B260" s="1244"/>
      <c r="C260" s="1245"/>
      <c r="D260" s="1106" t="s">
        <v>258</v>
      </c>
      <c r="E260" s="1107"/>
      <c r="F260" s="1108"/>
      <c r="G260" s="1109" t="s">
        <v>264</v>
      </c>
      <c r="H260" s="1110"/>
      <c r="I260" s="1110"/>
      <c r="J260" s="1110"/>
      <c r="K260" s="1111"/>
    </row>
    <row r="261" spans="1:23" ht="36" customHeight="1" thickBot="1" x14ac:dyDescent="0.25">
      <c r="B261" s="1244"/>
      <c r="C261" s="1245"/>
      <c r="D261" s="729" t="s">
        <v>164</v>
      </c>
      <c r="E261" s="729"/>
      <c r="F261" s="729"/>
      <c r="G261" s="711" t="s">
        <v>572</v>
      </c>
      <c r="H261" s="711"/>
      <c r="I261" s="711"/>
      <c r="J261" s="711"/>
      <c r="K261" s="728"/>
    </row>
    <row r="262" spans="1:23" ht="40.5" customHeight="1" thickBot="1" x14ac:dyDescent="0.25">
      <c r="B262" s="1244"/>
      <c r="C262" s="1245"/>
      <c r="D262" s="1106" t="s">
        <v>259</v>
      </c>
      <c r="E262" s="1107"/>
      <c r="F262" s="1108"/>
      <c r="G262" s="1109" t="s">
        <v>493</v>
      </c>
      <c r="H262" s="1110"/>
      <c r="I262" s="1110"/>
      <c r="J262" s="1110"/>
      <c r="K262" s="1111"/>
    </row>
    <row r="263" spans="1:23" ht="27" customHeight="1" thickBot="1" x14ac:dyDescent="0.25">
      <c r="B263" s="1244" t="s">
        <v>305</v>
      </c>
      <c r="C263" s="1245"/>
      <c r="D263" s="1246" t="s">
        <v>1582</v>
      </c>
      <c r="E263" s="1236"/>
      <c r="F263" s="1236"/>
      <c r="G263" s="1236"/>
      <c r="H263" s="1236"/>
      <c r="I263" s="1236"/>
      <c r="J263" s="1236"/>
      <c r="K263" s="1237"/>
    </row>
    <row r="264" spans="1:23" ht="39.75" customHeight="1" thickBot="1" x14ac:dyDescent="0.25">
      <c r="B264" s="1244"/>
      <c r="C264" s="1245"/>
      <c r="D264" s="729" t="s">
        <v>164</v>
      </c>
      <c r="E264" s="729"/>
      <c r="F264" s="729"/>
      <c r="G264" s="760" t="s">
        <v>494</v>
      </c>
      <c r="H264" s="759"/>
      <c r="I264" s="759"/>
      <c r="J264" s="759"/>
      <c r="K264" s="771"/>
    </row>
    <row r="265" spans="1:23" ht="43.5" customHeight="1" thickBot="1" x14ac:dyDescent="0.25">
      <c r="B265" s="1244"/>
      <c r="C265" s="1245"/>
      <c r="D265" s="1106" t="s">
        <v>259</v>
      </c>
      <c r="E265" s="1107"/>
      <c r="F265" s="1108"/>
      <c r="G265" s="1109" t="s">
        <v>493</v>
      </c>
      <c r="H265" s="1110"/>
      <c r="I265" s="1110"/>
      <c r="J265" s="1110"/>
      <c r="K265" s="1111"/>
    </row>
    <row r="266" spans="1:23" ht="27" customHeight="1" thickBot="1" x14ac:dyDescent="0.25">
      <c r="B266" s="1244" t="s">
        <v>306</v>
      </c>
      <c r="C266" s="1245"/>
      <c r="D266" s="1246" t="s">
        <v>1582</v>
      </c>
      <c r="E266" s="1236"/>
      <c r="F266" s="1236"/>
      <c r="G266" s="1236"/>
      <c r="H266" s="1236"/>
      <c r="I266" s="1236"/>
      <c r="J266" s="1236"/>
      <c r="K266" s="1237"/>
    </row>
    <row r="267" spans="1:23" ht="49.5" customHeight="1" thickBot="1" x14ac:dyDescent="0.25">
      <c r="B267" s="1244"/>
      <c r="C267" s="1245"/>
      <c r="D267" s="1256" t="s">
        <v>259</v>
      </c>
      <c r="E267" s="1257"/>
      <c r="F267" s="1258"/>
      <c r="G267" s="1253" t="s">
        <v>24</v>
      </c>
      <c r="H267" s="1254"/>
      <c r="I267" s="1254"/>
      <c r="J267" s="1254"/>
      <c r="K267" s="1255"/>
    </row>
    <row r="268" spans="1:23" ht="28.5" customHeight="1" thickBot="1" x14ac:dyDescent="0.25">
      <c r="B268" s="1244" t="s">
        <v>307</v>
      </c>
      <c r="C268" s="1245"/>
      <c r="D268" s="1205" t="s">
        <v>2041</v>
      </c>
      <c r="E268" s="1206"/>
      <c r="F268" s="1206"/>
      <c r="G268" s="1206"/>
      <c r="H268" s="1206"/>
      <c r="I268" s="1206"/>
      <c r="J268" s="1206"/>
      <c r="K268" s="1207"/>
    </row>
    <row r="269" spans="1:23" ht="32.25" customHeight="1" thickBot="1" x14ac:dyDescent="0.25">
      <c r="B269" s="1244"/>
      <c r="C269" s="1245"/>
      <c r="D269" s="1266"/>
      <c r="E269" s="1267"/>
      <c r="F269" s="1267"/>
      <c r="G269" s="1267"/>
      <c r="H269" s="1267"/>
      <c r="I269" s="1267"/>
      <c r="J269" s="1267"/>
      <c r="K269" s="1268"/>
      <c r="W269" s="41"/>
    </row>
    <row r="270" spans="1:23" ht="26.25" customHeight="1" thickBot="1" x14ac:dyDescent="0.25">
      <c r="A270" s="41"/>
      <c r="B270" s="1244" t="s">
        <v>308</v>
      </c>
      <c r="C270" s="1245"/>
      <c r="D270" s="1269" t="s">
        <v>316</v>
      </c>
      <c r="E270" s="1270"/>
      <c r="F270" s="1270"/>
      <c r="G270" s="1270"/>
      <c r="H270" s="1270"/>
      <c r="I270" s="1270"/>
      <c r="J270" s="1270"/>
      <c r="K270" s="1271"/>
      <c r="L270" s="41"/>
    </row>
    <row r="271" spans="1:23" ht="27.75" customHeight="1" thickBot="1" x14ac:dyDescent="0.25">
      <c r="B271" s="1244"/>
      <c r="C271" s="1245"/>
      <c r="D271" s="1333"/>
      <c r="E271" s="1334"/>
      <c r="F271" s="1334"/>
      <c r="G271" s="1334"/>
      <c r="H271" s="1334"/>
      <c r="I271" s="1334"/>
      <c r="J271" s="1334"/>
      <c r="K271" s="1335"/>
    </row>
    <row r="272" spans="1:23" ht="16.5" customHeight="1" x14ac:dyDescent="0.2"/>
    <row r="273" spans="2:22" ht="15" thickBot="1" x14ac:dyDescent="0.25"/>
    <row r="274" spans="2:22" ht="32.1" customHeight="1" thickBot="1" x14ac:dyDescent="0.25">
      <c r="B274" s="806" t="s">
        <v>1587</v>
      </c>
      <c r="C274" s="807"/>
      <c r="D274" s="807"/>
      <c r="E274" s="807"/>
      <c r="F274" s="807"/>
      <c r="G274" s="807"/>
      <c r="H274" s="807"/>
      <c r="I274" s="807"/>
      <c r="J274" s="807"/>
      <c r="K274" s="808"/>
      <c r="M274" s="806" t="s">
        <v>1588</v>
      </c>
      <c r="N274" s="807"/>
      <c r="O274" s="807"/>
      <c r="P274" s="807"/>
      <c r="Q274" s="807"/>
      <c r="R274" s="807"/>
      <c r="S274" s="807"/>
      <c r="T274" s="807"/>
      <c r="U274" s="807"/>
      <c r="V274" s="808"/>
    </row>
    <row r="275" spans="2:22" ht="30" customHeight="1" thickBot="1" x14ac:dyDescent="0.25">
      <c r="B275" s="1195" t="s">
        <v>2034</v>
      </c>
      <c r="C275" s="1119"/>
      <c r="D275" s="1117" t="s">
        <v>2032</v>
      </c>
      <c r="E275" s="1117"/>
      <c r="F275" s="1117"/>
      <c r="G275" s="1118" t="s">
        <v>2033</v>
      </c>
      <c r="H275" s="1119"/>
      <c r="I275" s="1119"/>
      <c r="J275" s="1119"/>
      <c r="K275" s="1120"/>
      <c r="M275" s="1195" t="s">
        <v>2034</v>
      </c>
      <c r="N275" s="1119"/>
      <c r="O275" s="1117" t="s">
        <v>2032</v>
      </c>
      <c r="P275" s="1117"/>
      <c r="Q275" s="1117"/>
      <c r="R275" s="1118" t="s">
        <v>2033</v>
      </c>
      <c r="S275" s="1119"/>
      <c r="T275" s="1119"/>
      <c r="U275" s="1119"/>
      <c r="V275" s="1120"/>
    </row>
    <row r="276" spans="2:22" ht="27" customHeight="1" thickBot="1" x14ac:dyDescent="0.25">
      <c r="B276" s="1345" t="s">
        <v>309</v>
      </c>
      <c r="C276" s="1346"/>
      <c r="D276" s="1080" t="s">
        <v>1589</v>
      </c>
      <c r="E276" s="1321"/>
      <c r="F276" s="1321"/>
      <c r="G276" s="1321"/>
      <c r="H276" s="1321"/>
      <c r="I276" s="1321"/>
      <c r="J276" s="1321"/>
      <c r="K276" s="1322"/>
      <c r="M276" s="1276" t="s">
        <v>313</v>
      </c>
      <c r="N276" s="1277"/>
      <c r="O276" s="1087" t="s">
        <v>1589</v>
      </c>
      <c r="P276" s="1278"/>
      <c r="Q276" s="1278"/>
      <c r="R276" s="1278"/>
      <c r="S276" s="1278"/>
      <c r="T276" s="1278"/>
      <c r="U276" s="1278"/>
      <c r="V276" s="1279"/>
    </row>
    <row r="277" spans="2:22" ht="33.75" customHeight="1" thickBot="1" x14ac:dyDescent="0.25">
      <c r="B277" s="1347"/>
      <c r="C277" s="1348"/>
      <c r="D277" s="1129" t="s">
        <v>310</v>
      </c>
      <c r="E277" s="1129"/>
      <c r="F277" s="1129"/>
      <c r="G277" s="1238" t="s">
        <v>22</v>
      </c>
      <c r="H277" s="1238"/>
      <c r="I277" s="1238"/>
      <c r="J277" s="1238"/>
      <c r="K277" s="1239"/>
      <c r="M277" s="1244"/>
      <c r="N277" s="1245"/>
      <c r="O277" s="1106" t="s">
        <v>310</v>
      </c>
      <c r="P277" s="1107"/>
      <c r="Q277" s="1108"/>
      <c r="R277" s="1126" t="s">
        <v>2709</v>
      </c>
      <c r="S277" s="1259"/>
      <c r="T277" s="1259"/>
      <c r="U277" s="1259"/>
      <c r="V277" s="1260"/>
    </row>
    <row r="278" spans="2:22" ht="32.25" customHeight="1" thickBot="1" x14ac:dyDescent="0.25">
      <c r="B278" s="1347"/>
      <c r="C278" s="1348"/>
      <c r="D278" s="711" t="s">
        <v>495</v>
      </c>
      <c r="E278" s="711"/>
      <c r="F278" s="711"/>
      <c r="G278" s="711" t="s">
        <v>1594</v>
      </c>
      <c r="H278" s="711"/>
      <c r="I278" s="711"/>
      <c r="J278" s="711"/>
      <c r="K278" s="728"/>
      <c r="M278" s="1244"/>
      <c r="N278" s="1245"/>
      <c r="O278" s="711" t="s">
        <v>495</v>
      </c>
      <c r="P278" s="711"/>
      <c r="Q278" s="711"/>
      <c r="R278" s="711" t="s">
        <v>1594</v>
      </c>
      <c r="S278" s="711"/>
      <c r="T278" s="711"/>
      <c r="U278" s="711"/>
      <c r="V278" s="728"/>
    </row>
    <row r="279" spans="2:22" ht="35.25" customHeight="1" thickBot="1" x14ac:dyDescent="0.25">
      <c r="B279" s="1349"/>
      <c r="C279" s="1350"/>
      <c r="D279" s="1261" t="s">
        <v>311</v>
      </c>
      <c r="E279" s="1261"/>
      <c r="F279" s="1261"/>
      <c r="G279" s="1342" t="s">
        <v>312</v>
      </c>
      <c r="H279" s="1343"/>
      <c r="I279" s="1343"/>
      <c r="J279" s="1343"/>
      <c r="K279" s="1344"/>
      <c r="M279" s="1244"/>
      <c r="N279" s="1245"/>
      <c r="O279" s="1280" t="s">
        <v>311</v>
      </c>
      <c r="P279" s="1280"/>
      <c r="Q279" s="1280"/>
      <c r="R279" s="1265" t="s">
        <v>312</v>
      </c>
      <c r="S279" s="697"/>
      <c r="T279" s="697"/>
      <c r="U279" s="697"/>
      <c r="V279" s="1275"/>
    </row>
    <row r="280" spans="2:22" ht="19.5" customHeight="1" thickBot="1" x14ac:dyDescent="0.25">
      <c r="B280" s="1349"/>
      <c r="C280" s="1350"/>
      <c r="D280" s="1281" t="s">
        <v>1590</v>
      </c>
      <c r="E280" s="1282"/>
      <c r="F280" s="1282"/>
      <c r="G280" s="1282"/>
      <c r="H280" s="1282"/>
      <c r="I280" s="1282"/>
      <c r="J280" s="1282"/>
      <c r="K280" s="1283"/>
      <c r="M280" s="1244"/>
      <c r="N280" s="1245"/>
      <c r="O280" s="1281" t="s">
        <v>1590</v>
      </c>
      <c r="P280" s="1282"/>
      <c r="Q280" s="1282"/>
      <c r="R280" s="1282"/>
      <c r="S280" s="1282"/>
      <c r="T280" s="1282"/>
      <c r="U280" s="1282"/>
      <c r="V280" s="1283"/>
    </row>
    <row r="281" spans="2:22" ht="35.25" customHeight="1" thickBot="1" x14ac:dyDescent="0.25">
      <c r="B281" s="1349"/>
      <c r="C281" s="1350"/>
      <c r="D281" s="1262" t="s">
        <v>310</v>
      </c>
      <c r="E281" s="1263"/>
      <c r="F281" s="1264"/>
      <c r="G281" s="1126" t="s">
        <v>22</v>
      </c>
      <c r="H281" s="803"/>
      <c r="I281" s="803"/>
      <c r="J281" s="803"/>
      <c r="K281" s="1127"/>
      <c r="M281" s="1244"/>
      <c r="N281" s="1245"/>
      <c r="O281" s="1262" t="s">
        <v>310</v>
      </c>
      <c r="P281" s="1263"/>
      <c r="Q281" s="1264"/>
      <c r="R281" s="1126" t="s">
        <v>2708</v>
      </c>
      <c r="S281" s="1259"/>
      <c r="T281" s="1259"/>
      <c r="U281" s="1259"/>
      <c r="V281" s="1260"/>
    </row>
    <row r="282" spans="2:22" ht="51" customHeight="1" thickBot="1" x14ac:dyDescent="0.25">
      <c r="B282" s="1349"/>
      <c r="C282" s="1350"/>
      <c r="D282" s="1272" t="s">
        <v>1136</v>
      </c>
      <c r="E282" s="1263"/>
      <c r="F282" s="1273"/>
      <c r="G282" s="1274" t="s">
        <v>1592</v>
      </c>
      <c r="H282" s="803"/>
      <c r="I282" s="803"/>
      <c r="J282" s="803"/>
      <c r="K282" s="1127"/>
      <c r="M282" s="1244"/>
      <c r="N282" s="1245"/>
      <c r="O282" s="1272" t="s">
        <v>1136</v>
      </c>
      <c r="P282" s="1263"/>
      <c r="Q282" s="1273"/>
      <c r="R282" s="1274" t="s">
        <v>1592</v>
      </c>
      <c r="S282" s="803"/>
      <c r="T282" s="803"/>
      <c r="U282" s="803"/>
      <c r="V282" s="1127"/>
    </row>
    <row r="283" spans="2:22" ht="37.5" customHeight="1" thickBot="1" x14ac:dyDescent="0.25">
      <c r="B283" s="1351"/>
      <c r="C283" s="1352"/>
      <c r="D283" s="1265" t="s">
        <v>495</v>
      </c>
      <c r="E283" s="1265"/>
      <c r="F283" s="1265"/>
      <c r="G283" s="1265" t="s">
        <v>15</v>
      </c>
      <c r="H283" s="697"/>
      <c r="I283" s="697"/>
      <c r="J283" s="697"/>
      <c r="K283" s="1275"/>
      <c r="M283" s="1244"/>
      <c r="N283" s="1245"/>
      <c r="O283" s="1265" t="s">
        <v>495</v>
      </c>
      <c r="P283" s="1265"/>
      <c r="Q283" s="1265"/>
      <c r="R283" s="1265" t="s">
        <v>15</v>
      </c>
      <c r="S283" s="697"/>
      <c r="T283" s="697"/>
      <c r="U283" s="697"/>
      <c r="V283" s="1275"/>
    </row>
    <row r="284" spans="2:22" ht="27" customHeight="1" thickBot="1" x14ac:dyDescent="0.25">
      <c r="B284" s="1276" t="s">
        <v>314</v>
      </c>
      <c r="C284" s="1277"/>
      <c r="D284" s="1080" t="s">
        <v>1589</v>
      </c>
      <c r="E284" s="1321"/>
      <c r="F284" s="1321"/>
      <c r="G284" s="1321"/>
      <c r="H284" s="1321"/>
      <c r="I284" s="1321"/>
      <c r="J284" s="1321"/>
      <c r="K284" s="1322"/>
      <c r="M284" s="1276" t="s">
        <v>315</v>
      </c>
      <c r="N284" s="1277"/>
      <c r="O284" s="1060" t="s">
        <v>1589</v>
      </c>
      <c r="P284" s="1336"/>
      <c r="Q284" s="1336"/>
      <c r="R284" s="1336"/>
      <c r="S284" s="1336"/>
      <c r="T284" s="1336"/>
      <c r="U284" s="1336"/>
      <c r="V284" s="1337"/>
    </row>
    <row r="285" spans="2:22" ht="33.75" customHeight="1" thickBot="1" x14ac:dyDescent="0.25">
      <c r="B285" s="1244"/>
      <c r="C285" s="1245"/>
      <c r="D285" s="1106" t="s">
        <v>310</v>
      </c>
      <c r="E285" s="1107"/>
      <c r="F285" s="1108"/>
      <c r="G285" s="1109" t="s">
        <v>22</v>
      </c>
      <c r="H285" s="1110"/>
      <c r="I285" s="1110"/>
      <c r="J285" s="1110"/>
      <c r="K285" s="1111"/>
      <c r="M285" s="1244"/>
      <c r="N285" s="1245"/>
      <c r="O285" s="1106" t="s">
        <v>310</v>
      </c>
      <c r="P285" s="1107"/>
      <c r="Q285" s="1108"/>
      <c r="R285" s="1126" t="s">
        <v>2709</v>
      </c>
      <c r="S285" s="1259"/>
      <c r="T285" s="1259"/>
      <c r="U285" s="1259"/>
      <c r="V285" s="1260"/>
    </row>
    <row r="286" spans="2:22" ht="79.5" customHeight="1" thickBot="1" x14ac:dyDescent="0.25">
      <c r="B286" s="1244"/>
      <c r="C286" s="1245"/>
      <c r="D286" s="1272" t="s">
        <v>1136</v>
      </c>
      <c r="E286" s="1263"/>
      <c r="F286" s="1273"/>
      <c r="G286" s="1274" t="s">
        <v>2042</v>
      </c>
      <c r="H286" s="803"/>
      <c r="I286" s="803"/>
      <c r="J286" s="803"/>
      <c r="K286" s="1127"/>
      <c r="M286" s="1244"/>
      <c r="N286" s="1245"/>
      <c r="O286" s="1272" t="s">
        <v>1136</v>
      </c>
      <c r="P286" s="1263"/>
      <c r="Q286" s="1273"/>
      <c r="R286" s="1274" t="s">
        <v>2043</v>
      </c>
      <c r="S286" s="803"/>
      <c r="T286" s="803"/>
      <c r="U286" s="803"/>
      <c r="V286" s="1127"/>
    </row>
    <row r="287" spans="2:22" ht="36" customHeight="1" thickBot="1" x14ac:dyDescent="0.25">
      <c r="B287" s="1244"/>
      <c r="C287" s="1245"/>
      <c r="D287" s="711" t="s">
        <v>495</v>
      </c>
      <c r="E287" s="711"/>
      <c r="F287" s="711"/>
      <c r="G287" s="711" t="s">
        <v>15</v>
      </c>
      <c r="H287" s="1084"/>
      <c r="I287" s="1084"/>
      <c r="J287" s="1084"/>
      <c r="K287" s="1085"/>
      <c r="M287" s="1244"/>
      <c r="N287" s="1245"/>
      <c r="O287" s="711" t="s">
        <v>495</v>
      </c>
      <c r="P287" s="711"/>
      <c r="Q287" s="711"/>
      <c r="R287" s="711" t="s">
        <v>15</v>
      </c>
      <c r="S287" s="1084"/>
      <c r="T287" s="1084"/>
      <c r="U287" s="1084"/>
      <c r="V287" s="1085"/>
    </row>
    <row r="288" spans="2:22" ht="35.25" customHeight="1" thickBot="1" x14ac:dyDescent="0.25">
      <c r="B288" s="1244" t="s">
        <v>320</v>
      </c>
      <c r="C288" s="1245"/>
      <c r="D288" s="1269" t="s">
        <v>334</v>
      </c>
      <c r="E288" s="1270"/>
      <c r="F288" s="1270"/>
      <c r="G288" s="1270"/>
      <c r="H288" s="1270"/>
      <c r="I288" s="1270"/>
      <c r="J288" s="1270"/>
      <c r="K288" s="1271"/>
      <c r="M288" s="1244" t="s">
        <v>321</v>
      </c>
      <c r="N288" s="1245"/>
      <c r="O288" s="1269" t="s">
        <v>1340</v>
      </c>
      <c r="P288" s="1270"/>
      <c r="Q288" s="1270"/>
      <c r="R288" s="1270"/>
      <c r="S288" s="1270"/>
      <c r="T288" s="1270"/>
      <c r="U288" s="1270"/>
      <c r="V288" s="1271"/>
    </row>
    <row r="289" spans="2:22" ht="35.25" customHeight="1" thickBot="1" x14ac:dyDescent="0.25">
      <c r="B289" s="1306" t="s">
        <v>318</v>
      </c>
      <c r="C289" s="1307"/>
      <c r="D289" s="1308" t="s">
        <v>335</v>
      </c>
      <c r="E289" s="1308"/>
      <c r="F289" s="1308"/>
      <c r="G289" s="1308"/>
      <c r="H289" s="1308"/>
      <c r="I289" s="1308"/>
      <c r="J289" s="1308"/>
      <c r="K289" s="1309"/>
      <c r="M289" s="1244" t="s">
        <v>1336</v>
      </c>
      <c r="N289" s="1245"/>
      <c r="O289" s="1269" t="s">
        <v>1337</v>
      </c>
      <c r="P289" s="1270"/>
      <c r="Q289" s="1270"/>
      <c r="R289" s="1270"/>
      <c r="S289" s="1270"/>
      <c r="T289" s="1270"/>
      <c r="U289" s="1270"/>
      <c r="V289" s="1271"/>
    </row>
    <row r="290" spans="2:22" ht="35.25" customHeight="1" thickBot="1" x14ac:dyDescent="0.25">
      <c r="M290" s="1306" t="s">
        <v>319</v>
      </c>
      <c r="N290" s="1307"/>
      <c r="O290" s="1308" t="s">
        <v>336</v>
      </c>
      <c r="P290" s="1308"/>
      <c r="Q290" s="1308"/>
      <c r="R290" s="1308"/>
      <c r="S290" s="1308"/>
      <c r="T290" s="1308"/>
      <c r="U290" s="1308"/>
      <c r="V290" s="1309"/>
    </row>
    <row r="291" spans="2:22" ht="39" customHeight="1" thickBot="1" x14ac:dyDescent="0.25">
      <c r="B291" s="806" t="s">
        <v>1591</v>
      </c>
      <c r="C291" s="807"/>
      <c r="D291" s="807"/>
      <c r="E291" s="807"/>
      <c r="F291" s="807"/>
      <c r="G291" s="807"/>
      <c r="H291" s="807"/>
      <c r="I291" s="807"/>
      <c r="J291" s="807"/>
      <c r="K291" s="808"/>
    </row>
    <row r="292" spans="2:22" ht="30.75" customHeight="1" thickBot="1" x14ac:dyDescent="0.25">
      <c r="B292" s="1195" t="s">
        <v>2034</v>
      </c>
      <c r="C292" s="1119"/>
      <c r="D292" s="1117" t="s">
        <v>2032</v>
      </c>
      <c r="E292" s="1117"/>
      <c r="F292" s="1117"/>
      <c r="G292" s="1118" t="s">
        <v>2033</v>
      </c>
      <c r="H292" s="1119"/>
      <c r="I292" s="1119"/>
      <c r="J292" s="1119"/>
      <c r="K292" s="1120"/>
    </row>
    <row r="293" spans="2:22" ht="4.5" customHeight="1" thickBot="1" x14ac:dyDescent="0.25">
      <c r="C293" s="183"/>
      <c r="D293" s="183"/>
      <c r="E293" s="183"/>
      <c r="F293" s="183"/>
      <c r="G293" s="183"/>
      <c r="H293" s="183"/>
      <c r="I293" s="183"/>
      <c r="J293" s="183"/>
      <c r="K293" s="183"/>
    </row>
    <row r="294" spans="2:22" ht="41.25" customHeight="1" thickBot="1" x14ac:dyDescent="0.25">
      <c r="B294" s="1214" t="s">
        <v>1194</v>
      </c>
      <c r="C294" s="1215"/>
      <c r="D294" s="1303" t="s">
        <v>2126</v>
      </c>
      <c r="E294" s="1304"/>
      <c r="F294" s="1304"/>
      <c r="G294" s="1304"/>
      <c r="H294" s="1304"/>
      <c r="I294" s="1304"/>
      <c r="J294" s="1304"/>
      <c r="K294" s="1332"/>
    </row>
    <row r="295" spans="2:22" ht="6" customHeight="1" thickBot="1" x14ac:dyDescent="0.25">
      <c r="B295" s="307"/>
      <c r="D295" s="308"/>
      <c r="E295" s="308"/>
      <c r="F295" s="308"/>
      <c r="G295" s="308"/>
      <c r="H295" s="308"/>
      <c r="I295" s="308"/>
      <c r="J295" s="308"/>
      <c r="K295" s="308"/>
    </row>
    <row r="296" spans="2:22" ht="42" customHeight="1" thickBot="1" x14ac:dyDescent="0.25">
      <c r="B296" s="1214" t="s">
        <v>1195</v>
      </c>
      <c r="C296" s="1215"/>
      <c r="D296" s="1303" t="s">
        <v>1196</v>
      </c>
      <c r="E296" s="1304"/>
      <c r="F296" s="1304"/>
      <c r="G296" s="1304"/>
      <c r="H296" s="1304"/>
      <c r="I296" s="1304"/>
      <c r="J296" s="1304"/>
      <c r="K296" s="1332"/>
    </row>
    <row r="297" spans="2:22" ht="3.75" customHeight="1" thickBot="1" x14ac:dyDescent="0.25">
      <c r="D297" s="308"/>
      <c r="E297" s="308"/>
      <c r="F297" s="308"/>
      <c r="G297" s="308"/>
      <c r="H297" s="308"/>
      <c r="I297" s="308"/>
      <c r="J297" s="308"/>
      <c r="K297" s="308"/>
    </row>
    <row r="298" spans="2:22" ht="33" customHeight="1" thickBot="1" x14ac:dyDescent="0.25">
      <c r="B298" s="1214" t="s">
        <v>1197</v>
      </c>
      <c r="C298" s="1215"/>
      <c r="D298" s="1303" t="s">
        <v>1198</v>
      </c>
      <c r="E298" s="1304"/>
      <c r="F298" s="1304"/>
      <c r="G298" s="1304"/>
      <c r="H298" s="1304"/>
      <c r="I298" s="1304"/>
      <c r="J298" s="1304"/>
      <c r="K298" s="1332"/>
    </row>
    <row r="299" spans="2:22" ht="5.25" customHeight="1" thickBot="1" x14ac:dyDescent="0.25">
      <c r="D299" s="308"/>
      <c r="E299" s="308"/>
      <c r="F299" s="308"/>
      <c r="G299" s="308"/>
      <c r="H299" s="308"/>
      <c r="I299" s="308"/>
      <c r="J299" s="308"/>
      <c r="K299" s="308"/>
    </row>
    <row r="300" spans="2:22" ht="28.5" customHeight="1" thickBot="1" x14ac:dyDescent="0.25">
      <c r="B300" s="1214" t="s">
        <v>1199</v>
      </c>
      <c r="C300" s="1215"/>
      <c r="D300" s="1303" t="s">
        <v>1200</v>
      </c>
      <c r="E300" s="1304"/>
      <c r="F300" s="1304"/>
      <c r="G300" s="1304"/>
      <c r="H300" s="1304"/>
      <c r="I300" s="1304"/>
      <c r="J300" s="1304"/>
      <c r="K300" s="1305"/>
    </row>
    <row r="301" spans="2:22" ht="6" customHeight="1" thickBot="1" x14ac:dyDescent="0.25">
      <c r="D301" s="308"/>
      <c r="E301" s="308"/>
      <c r="F301" s="308"/>
      <c r="G301" s="308"/>
      <c r="H301" s="308"/>
      <c r="I301" s="308"/>
      <c r="J301" s="308"/>
      <c r="K301" s="308"/>
    </row>
    <row r="302" spans="2:22" ht="48.75" customHeight="1" x14ac:dyDescent="0.2">
      <c r="B302" s="1076" t="s">
        <v>1201</v>
      </c>
      <c r="C302" s="1077"/>
      <c r="D302" s="1310" t="s">
        <v>2121</v>
      </c>
      <c r="E302" s="1311"/>
      <c r="F302" s="1311"/>
      <c r="G302" s="1311"/>
      <c r="H302" s="1311"/>
      <c r="I302" s="1311"/>
      <c r="J302" s="1311"/>
      <c r="K302" s="1312"/>
    </row>
    <row r="303" spans="2:22" ht="47.25" customHeight="1" thickBot="1" x14ac:dyDescent="0.25">
      <c r="B303" s="1190"/>
      <c r="C303" s="1191"/>
      <c r="D303" s="1339" t="s">
        <v>471</v>
      </c>
      <c r="E303" s="1340"/>
      <c r="F303" s="1341"/>
      <c r="G303" s="1316" t="s">
        <v>492</v>
      </c>
      <c r="H303" s="1317"/>
      <c r="I303" s="1317"/>
      <c r="J303" s="1317"/>
      <c r="K303" s="1318"/>
    </row>
    <row r="304" spans="2:22" ht="6" customHeight="1" thickBot="1" x14ac:dyDescent="0.25"/>
    <row r="305" spans="2:11" ht="24" customHeight="1" thickBot="1" x14ac:dyDescent="0.25">
      <c r="B305" s="1214" t="s">
        <v>1202</v>
      </c>
      <c r="C305" s="1215"/>
      <c r="D305" s="1303" t="s">
        <v>1203</v>
      </c>
      <c r="E305" s="1304"/>
      <c r="F305" s="1304"/>
      <c r="G305" s="1304"/>
      <c r="H305" s="1304"/>
      <c r="I305" s="1304"/>
      <c r="J305" s="1304"/>
      <c r="K305" s="1332"/>
    </row>
    <row r="306" spans="2:11" ht="7.5" customHeight="1" thickBot="1" x14ac:dyDescent="0.25"/>
    <row r="307" spans="2:11" ht="42" customHeight="1" x14ac:dyDescent="0.2">
      <c r="B307" s="1326" t="s">
        <v>1204</v>
      </c>
      <c r="C307" s="1327"/>
      <c r="D307" s="1330" t="s">
        <v>2121</v>
      </c>
      <c r="E307" s="1330"/>
      <c r="F307" s="1330"/>
      <c r="G307" s="1330"/>
      <c r="H307" s="1330"/>
      <c r="I307" s="1330"/>
      <c r="J307" s="1330"/>
      <c r="K307" s="1331"/>
    </row>
    <row r="308" spans="2:11" ht="42.75" customHeight="1" thickBot="1" x14ac:dyDescent="0.25">
      <c r="B308" s="1328"/>
      <c r="C308" s="1329"/>
      <c r="D308" s="816" t="s">
        <v>471</v>
      </c>
      <c r="E308" s="816"/>
      <c r="F308" s="816"/>
      <c r="G308" s="817" t="s">
        <v>1307</v>
      </c>
      <c r="H308" s="817"/>
      <c r="I308" s="817"/>
      <c r="J308" s="817"/>
      <c r="K308" s="818"/>
    </row>
    <row r="309" spans="2:11" ht="6" customHeight="1" thickBot="1" x14ac:dyDescent="0.25"/>
    <row r="310" spans="2:11" ht="27.75" customHeight="1" thickBot="1" x14ac:dyDescent="0.25">
      <c r="B310" s="1214" t="s">
        <v>1205</v>
      </c>
      <c r="C310" s="1215"/>
      <c r="D310" s="1303" t="s">
        <v>1206</v>
      </c>
      <c r="E310" s="1304"/>
      <c r="F310" s="1304"/>
      <c r="G310" s="1304"/>
      <c r="H310" s="1304"/>
      <c r="I310" s="1304"/>
      <c r="J310" s="1304"/>
      <c r="K310" s="1332"/>
    </row>
    <row r="311" spans="2:11" ht="6" customHeight="1" thickBot="1" x14ac:dyDescent="0.25"/>
    <row r="312" spans="2:11" ht="38.25" customHeight="1" thickBot="1" x14ac:dyDescent="0.25">
      <c r="B312" s="1214" t="s">
        <v>1207</v>
      </c>
      <c r="C312" s="1215"/>
      <c r="D312" s="1303" t="s">
        <v>2122</v>
      </c>
      <c r="E312" s="1304"/>
      <c r="F312" s="1304"/>
      <c r="G312" s="1304"/>
      <c r="H312" s="1304"/>
      <c r="I312" s="1304"/>
      <c r="J312" s="1304"/>
      <c r="K312" s="1332"/>
    </row>
    <row r="313" spans="2:11" ht="6" customHeight="1" thickBot="1" x14ac:dyDescent="0.25">
      <c r="D313" s="308"/>
      <c r="E313" s="308"/>
      <c r="F313" s="308"/>
      <c r="G313" s="308"/>
      <c r="H313" s="308"/>
      <c r="I313" s="308"/>
      <c r="J313" s="308"/>
      <c r="K313" s="308"/>
    </row>
    <row r="314" spans="2:11" ht="48" customHeight="1" thickBot="1" x14ac:dyDescent="0.25">
      <c r="B314" s="1214" t="s">
        <v>1208</v>
      </c>
      <c r="C314" s="1215"/>
      <c r="D314" s="1303" t="s">
        <v>1209</v>
      </c>
      <c r="E314" s="1304"/>
      <c r="F314" s="1304"/>
      <c r="G314" s="1304"/>
      <c r="H314" s="1304"/>
      <c r="I314" s="1304"/>
      <c r="J314" s="1304"/>
      <c r="K314" s="1332"/>
    </row>
    <row r="315" spans="2:11" ht="6" customHeight="1" thickBot="1" x14ac:dyDescent="0.25">
      <c r="D315" s="308"/>
      <c r="E315" s="308"/>
      <c r="F315" s="308"/>
      <c r="G315" s="308"/>
      <c r="H315" s="308"/>
      <c r="I315" s="308"/>
      <c r="J315" s="308"/>
      <c r="K315" s="308"/>
    </row>
    <row r="316" spans="2:11" ht="53.25" customHeight="1" x14ac:dyDescent="0.2">
      <c r="B316" s="1076" t="s">
        <v>1210</v>
      </c>
      <c r="C316" s="1077"/>
      <c r="D316" s="1310" t="s">
        <v>2123</v>
      </c>
      <c r="E316" s="1311"/>
      <c r="F316" s="1311"/>
      <c r="G316" s="1311"/>
      <c r="H316" s="1311"/>
      <c r="I316" s="1311"/>
      <c r="J316" s="1311"/>
      <c r="K316" s="1312"/>
    </row>
    <row r="317" spans="2:11" ht="34.5" customHeight="1" thickBot="1" x14ac:dyDescent="0.25">
      <c r="B317" s="1190"/>
      <c r="C317" s="1191"/>
      <c r="D317" s="1313" t="s">
        <v>487</v>
      </c>
      <c r="E317" s="1314"/>
      <c r="F317" s="1315"/>
      <c r="G317" s="1316" t="s">
        <v>1593</v>
      </c>
      <c r="H317" s="1317"/>
      <c r="I317" s="1317"/>
      <c r="J317" s="1317"/>
      <c r="K317" s="1318"/>
    </row>
    <row r="318" spans="2:11" ht="6" customHeight="1" thickBot="1" x14ac:dyDescent="0.25"/>
    <row r="319" spans="2:11" ht="33" customHeight="1" thickBot="1" x14ac:dyDescent="0.25">
      <c r="B319" s="1214" t="s">
        <v>1211</v>
      </c>
      <c r="C319" s="1215"/>
      <c r="D319" s="1303" t="s">
        <v>1212</v>
      </c>
      <c r="E319" s="1304"/>
      <c r="F319" s="1304"/>
      <c r="G319" s="1304"/>
      <c r="H319" s="1304"/>
      <c r="I319" s="1304"/>
      <c r="J319" s="1304"/>
      <c r="K319" s="1305"/>
    </row>
    <row r="320" spans="2:11" ht="5.25" customHeight="1" thickBot="1" x14ac:dyDescent="0.25"/>
    <row r="321" spans="2:11" ht="50.25" customHeight="1" x14ac:dyDescent="0.2">
      <c r="B321" s="1076" t="s">
        <v>1214</v>
      </c>
      <c r="C321" s="1077"/>
      <c r="D321" s="1310" t="s">
        <v>2124</v>
      </c>
      <c r="E321" s="1311"/>
      <c r="F321" s="1311"/>
      <c r="G321" s="1311"/>
      <c r="H321" s="1311"/>
      <c r="I321" s="1311"/>
      <c r="J321" s="1311"/>
      <c r="K321" s="1312"/>
    </row>
    <row r="322" spans="2:11" ht="36.75" customHeight="1" thickBot="1" x14ac:dyDescent="0.25">
      <c r="B322" s="1190"/>
      <c r="C322" s="1191"/>
      <c r="D322" s="1313" t="s">
        <v>487</v>
      </c>
      <c r="E322" s="1314"/>
      <c r="F322" s="1315"/>
      <c r="G322" s="1316" t="s">
        <v>15</v>
      </c>
      <c r="H322" s="1317"/>
      <c r="I322" s="1317"/>
      <c r="J322" s="1317"/>
      <c r="K322" s="1318"/>
    </row>
    <row r="323" spans="2:11" ht="6" customHeight="1" thickBot="1" x14ac:dyDescent="0.25"/>
    <row r="324" spans="2:11" ht="33" customHeight="1" thickBot="1" x14ac:dyDescent="0.25">
      <c r="B324" s="1124" t="s">
        <v>1213</v>
      </c>
      <c r="C324" s="1125"/>
      <c r="D324" s="1121" t="s">
        <v>1215</v>
      </c>
      <c r="E324" s="1121"/>
      <c r="F324" s="1121"/>
      <c r="G324" s="1121"/>
      <c r="H324" s="1121"/>
      <c r="I324" s="1121"/>
      <c r="J324" s="1121"/>
      <c r="K324" s="1338"/>
    </row>
  </sheetData>
  <sheetProtection algorithmName="SHA-512" hashValue="ExchVStwGKn/0vnVe8k036siih5TpJ42hNwfEvdHgdK1/HkemASnbPB6zNk9h5oLgiWinc1meGCDBV5FDc61FA==" saltValue="BYU+j3ANTXpXB6Lcr0b+Tg==" spinCount="100000" sheet="1" selectLockedCells="1"/>
  <dataConsolidate/>
  <mergeCells count="837">
    <mergeCell ref="A2:K2"/>
    <mergeCell ref="A3:D3"/>
    <mergeCell ref="B175:C190"/>
    <mergeCell ref="M191:N206"/>
    <mergeCell ref="B231:C236"/>
    <mergeCell ref="M231:N236"/>
    <mergeCell ref="B223:C230"/>
    <mergeCell ref="M223:N230"/>
    <mergeCell ref="D170:F170"/>
    <mergeCell ref="G170:K170"/>
    <mergeCell ref="B159:C174"/>
    <mergeCell ref="D222:F222"/>
    <mergeCell ref="G222:K222"/>
    <mergeCell ref="B191:C206"/>
    <mergeCell ref="B207:C222"/>
    <mergeCell ref="D221:F221"/>
    <mergeCell ref="G221:K221"/>
    <mergeCell ref="G197:K197"/>
    <mergeCell ref="D198:F198"/>
    <mergeCell ref="G198:K198"/>
    <mergeCell ref="D199:F199"/>
    <mergeCell ref="G199:K199"/>
    <mergeCell ref="D200:F200"/>
    <mergeCell ref="G200:K200"/>
    <mergeCell ref="O202:Q202"/>
    <mergeCell ref="D218:F218"/>
    <mergeCell ref="G218:K218"/>
    <mergeCell ref="O218:Q218"/>
    <mergeCell ref="M175:N190"/>
    <mergeCell ref="D205:F205"/>
    <mergeCell ref="G205:K205"/>
    <mergeCell ref="D206:F206"/>
    <mergeCell ref="G206:K206"/>
    <mergeCell ref="D190:F190"/>
    <mergeCell ref="G190:K190"/>
    <mergeCell ref="D194:F194"/>
    <mergeCell ref="G193:K193"/>
    <mergeCell ref="D204:F204"/>
    <mergeCell ref="G204:K204"/>
    <mergeCell ref="D201:K201"/>
    <mergeCell ref="D203:F203"/>
    <mergeCell ref="G203:K203"/>
    <mergeCell ref="O190:Q190"/>
    <mergeCell ref="O177:Q177"/>
    <mergeCell ref="D185:K185"/>
    <mergeCell ref="D181:F181"/>
    <mergeCell ref="D184:F184"/>
    <mergeCell ref="D182:F182"/>
    <mergeCell ref="R219:V219"/>
    <mergeCell ref="O220:Q220"/>
    <mergeCell ref="R220:V220"/>
    <mergeCell ref="O221:Q221"/>
    <mergeCell ref="R221:V221"/>
    <mergeCell ref="D219:F219"/>
    <mergeCell ref="G219:K219"/>
    <mergeCell ref="M207:N222"/>
    <mergeCell ref="G215:K215"/>
    <mergeCell ref="D212:K212"/>
    <mergeCell ref="D213:F213"/>
    <mergeCell ref="G213:K213"/>
    <mergeCell ref="D214:F214"/>
    <mergeCell ref="O210:Q210"/>
    <mergeCell ref="O213:Q213"/>
    <mergeCell ref="R213:V213"/>
    <mergeCell ref="O214:Q214"/>
    <mergeCell ref="R214:V214"/>
    <mergeCell ref="D217:K217"/>
    <mergeCell ref="D220:F220"/>
    <mergeCell ref="G220:K220"/>
    <mergeCell ref="D208:F208"/>
    <mergeCell ref="G208:K208"/>
    <mergeCell ref="O212:V212"/>
    <mergeCell ref="R190:V190"/>
    <mergeCell ref="R186:V186"/>
    <mergeCell ref="R195:V195"/>
    <mergeCell ref="O194:Q194"/>
    <mergeCell ref="R194:V194"/>
    <mergeCell ref="D195:F195"/>
    <mergeCell ref="G195:K195"/>
    <mergeCell ref="D191:K191"/>
    <mergeCell ref="D192:F192"/>
    <mergeCell ref="D186:F186"/>
    <mergeCell ref="G186:K186"/>
    <mergeCell ref="O186:Q186"/>
    <mergeCell ref="R177:V177"/>
    <mergeCell ref="O174:Q174"/>
    <mergeCell ref="O172:Q172"/>
    <mergeCell ref="R172:V172"/>
    <mergeCell ref="G184:K184"/>
    <mergeCell ref="O175:V175"/>
    <mergeCell ref="O176:Q176"/>
    <mergeCell ref="R176:V176"/>
    <mergeCell ref="O178:Q178"/>
    <mergeCell ref="R178:V178"/>
    <mergeCell ref="O179:Q179"/>
    <mergeCell ref="R179:V179"/>
    <mergeCell ref="O183:Q183"/>
    <mergeCell ref="R183:V183"/>
    <mergeCell ref="O184:Q184"/>
    <mergeCell ref="R184:V184"/>
    <mergeCell ref="O180:V180"/>
    <mergeCell ref="G182:K182"/>
    <mergeCell ref="O181:Q181"/>
    <mergeCell ref="G183:K183"/>
    <mergeCell ref="G181:K181"/>
    <mergeCell ref="R170:V170"/>
    <mergeCell ref="O167:Q167"/>
    <mergeCell ref="O158:Q158"/>
    <mergeCell ref="M159:N174"/>
    <mergeCell ref="O171:Q171"/>
    <mergeCell ref="R171:V171"/>
    <mergeCell ref="O173:Q173"/>
    <mergeCell ref="R173:V173"/>
    <mergeCell ref="R174:V174"/>
    <mergeCell ref="O164:V164"/>
    <mergeCell ref="O165:Q165"/>
    <mergeCell ref="R165:V165"/>
    <mergeCell ref="O166:Q166"/>
    <mergeCell ref="R166:V166"/>
    <mergeCell ref="O159:V159"/>
    <mergeCell ref="R168:V168"/>
    <mergeCell ref="O160:Q160"/>
    <mergeCell ref="O169:V169"/>
    <mergeCell ref="O163:Q163"/>
    <mergeCell ref="R163:V163"/>
    <mergeCell ref="R167:V167"/>
    <mergeCell ref="O168:Q168"/>
    <mergeCell ref="M149:N158"/>
    <mergeCell ref="O170:Q170"/>
    <mergeCell ref="G112:K112"/>
    <mergeCell ref="D113:F113"/>
    <mergeCell ref="G113:K113"/>
    <mergeCell ref="O120:Q120"/>
    <mergeCell ref="O121:Q121"/>
    <mergeCell ref="O111:Q111"/>
    <mergeCell ref="R111:V111"/>
    <mergeCell ref="O112:Q112"/>
    <mergeCell ref="R112:V112"/>
    <mergeCell ref="O113:Q113"/>
    <mergeCell ref="R117:V117"/>
    <mergeCell ref="D115:F115"/>
    <mergeCell ref="G115:K115"/>
    <mergeCell ref="D116:F116"/>
    <mergeCell ref="G116:K116"/>
    <mergeCell ref="G117:K117"/>
    <mergeCell ref="O115:Q115"/>
    <mergeCell ref="R115:V115"/>
    <mergeCell ref="D120:F120"/>
    <mergeCell ref="R162:V162"/>
    <mergeCell ref="O154:V154"/>
    <mergeCell ref="O155:Q155"/>
    <mergeCell ref="R155:V155"/>
    <mergeCell ref="D129:F129"/>
    <mergeCell ref="R158:V158"/>
    <mergeCell ref="R160:V160"/>
    <mergeCell ref="R151:V151"/>
    <mergeCell ref="M142:N143"/>
    <mergeCell ref="M147:V147"/>
    <mergeCell ref="M148:N148"/>
    <mergeCell ref="O148:Q148"/>
    <mergeCell ref="R148:V148"/>
    <mergeCell ref="O151:Q151"/>
    <mergeCell ref="D141:F141"/>
    <mergeCell ref="G141:K141"/>
    <mergeCell ref="O141:Q141"/>
    <mergeCell ref="R141:V141"/>
    <mergeCell ref="R139:V139"/>
    <mergeCell ref="D140:K140"/>
    <mergeCell ref="O149:V149"/>
    <mergeCell ref="O150:Q150"/>
    <mergeCell ref="D142:K143"/>
    <mergeCell ref="G131:K131"/>
    <mergeCell ref="A27:C29"/>
    <mergeCell ref="D276:K276"/>
    <mergeCell ref="H40:K40"/>
    <mergeCell ref="A54:L54"/>
    <mergeCell ref="B237:C238"/>
    <mergeCell ref="D196:K196"/>
    <mergeCell ref="D197:F197"/>
    <mergeCell ref="G192:K192"/>
    <mergeCell ref="D193:F193"/>
    <mergeCell ref="D207:K207"/>
    <mergeCell ref="D209:F209"/>
    <mergeCell ref="G209:K209"/>
    <mergeCell ref="D210:F210"/>
    <mergeCell ref="G210:K210"/>
    <mergeCell ref="D211:F211"/>
    <mergeCell ref="G214:K214"/>
    <mergeCell ref="B239:C239"/>
    <mergeCell ref="B241:K241"/>
    <mergeCell ref="D239:K239"/>
    <mergeCell ref="B80:C92"/>
    <mergeCell ref="B242:C242"/>
    <mergeCell ref="D242:F242"/>
    <mergeCell ref="G242:K242"/>
    <mergeCell ref="D230:F230"/>
    <mergeCell ref="D321:K321"/>
    <mergeCell ref="D322:F322"/>
    <mergeCell ref="G322:K322"/>
    <mergeCell ref="G308:K308"/>
    <mergeCell ref="D310:K310"/>
    <mergeCell ref="B310:C310"/>
    <mergeCell ref="B312:C312"/>
    <mergeCell ref="D312:K312"/>
    <mergeCell ref="D238:F238"/>
    <mergeCell ref="G238:K238"/>
    <mergeCell ref="B321:C322"/>
    <mergeCell ref="G279:K279"/>
    <mergeCell ref="D280:K280"/>
    <mergeCell ref="D281:F281"/>
    <mergeCell ref="G281:K281"/>
    <mergeCell ref="B314:C314"/>
    <mergeCell ref="B316:C317"/>
    <mergeCell ref="B243:C246"/>
    <mergeCell ref="B247:C250"/>
    <mergeCell ref="B276:C283"/>
    <mergeCell ref="B270:C271"/>
    <mergeCell ref="B274:K274"/>
    <mergeCell ref="B275:C275"/>
    <mergeCell ref="D275:F275"/>
    <mergeCell ref="D223:K223"/>
    <mergeCell ref="G211:K211"/>
    <mergeCell ref="D216:F216"/>
    <mergeCell ref="G216:K216"/>
    <mergeCell ref="D187:F187"/>
    <mergeCell ref="G187:K187"/>
    <mergeCell ref="D188:F188"/>
    <mergeCell ref="G188:K188"/>
    <mergeCell ref="D189:F189"/>
    <mergeCell ref="G189:K189"/>
    <mergeCell ref="D215:F215"/>
    <mergeCell ref="G194:K194"/>
    <mergeCell ref="D183:F183"/>
    <mergeCell ref="D202:F202"/>
    <mergeCell ref="G202:K202"/>
    <mergeCell ref="G87:K87"/>
    <mergeCell ref="B324:C324"/>
    <mergeCell ref="D324:K324"/>
    <mergeCell ref="B291:K291"/>
    <mergeCell ref="B292:C292"/>
    <mergeCell ref="D292:F292"/>
    <mergeCell ref="G292:K292"/>
    <mergeCell ref="B294:C294"/>
    <mergeCell ref="B296:C296"/>
    <mergeCell ref="B298:C298"/>
    <mergeCell ref="B300:C300"/>
    <mergeCell ref="B302:C303"/>
    <mergeCell ref="D294:K294"/>
    <mergeCell ref="D296:K296"/>
    <mergeCell ref="D298:K298"/>
    <mergeCell ref="D300:K300"/>
    <mergeCell ref="D302:K302"/>
    <mergeCell ref="D303:F303"/>
    <mergeCell ref="G303:K303"/>
    <mergeCell ref="B305:C305"/>
    <mergeCell ref="D305:K305"/>
    <mergeCell ref="B307:C308"/>
    <mergeCell ref="D307:K307"/>
    <mergeCell ref="D314:K314"/>
    <mergeCell ref="O233:Q233"/>
    <mergeCell ref="O228:Q228"/>
    <mergeCell ref="D247:K247"/>
    <mergeCell ref="D248:F248"/>
    <mergeCell ref="M274:V274"/>
    <mergeCell ref="G246:K246"/>
    <mergeCell ref="D270:K271"/>
    <mergeCell ref="R275:V275"/>
    <mergeCell ref="G244:K244"/>
    <mergeCell ref="D245:F245"/>
    <mergeCell ref="G245:K245"/>
    <mergeCell ref="D246:F246"/>
    <mergeCell ref="O290:V290"/>
    <mergeCell ref="B284:C287"/>
    <mergeCell ref="M284:N287"/>
    <mergeCell ref="O284:V284"/>
    <mergeCell ref="O285:Q285"/>
    <mergeCell ref="R285:V285"/>
    <mergeCell ref="O287:Q287"/>
    <mergeCell ref="R287:V287"/>
    <mergeCell ref="B288:C288"/>
    <mergeCell ref="R225:V225"/>
    <mergeCell ref="O226:Q226"/>
    <mergeCell ref="D231:K231"/>
    <mergeCell ref="D233:F233"/>
    <mergeCell ref="G233:K233"/>
    <mergeCell ref="R235:V235"/>
    <mergeCell ref="O236:Q236"/>
    <mergeCell ref="R236:V236"/>
    <mergeCell ref="R226:V226"/>
    <mergeCell ref="O227:V227"/>
    <mergeCell ref="R229:V229"/>
    <mergeCell ref="O229:Q229"/>
    <mergeCell ref="O230:Q230"/>
    <mergeCell ref="D225:F225"/>
    <mergeCell ref="R233:V233"/>
    <mergeCell ref="R230:V230"/>
    <mergeCell ref="D226:F226"/>
    <mergeCell ref="G226:K226"/>
    <mergeCell ref="D228:F228"/>
    <mergeCell ref="G228:K228"/>
    <mergeCell ref="G229:K229"/>
    <mergeCell ref="D229:F229"/>
    <mergeCell ref="D316:K316"/>
    <mergeCell ref="D317:F317"/>
    <mergeCell ref="G317:K317"/>
    <mergeCell ref="D237:K237"/>
    <mergeCell ref="D308:F308"/>
    <mergeCell ref="D236:F236"/>
    <mergeCell ref="D283:F283"/>
    <mergeCell ref="G283:K283"/>
    <mergeCell ref="G230:K230"/>
    <mergeCell ref="D234:K234"/>
    <mergeCell ref="D235:F235"/>
    <mergeCell ref="G235:K235"/>
    <mergeCell ref="D284:K284"/>
    <mergeCell ref="D287:F287"/>
    <mergeCell ref="G287:K287"/>
    <mergeCell ref="D285:F285"/>
    <mergeCell ref="G285:K285"/>
    <mergeCell ref="D288:K288"/>
    <mergeCell ref="G278:K278"/>
    <mergeCell ref="D260:F260"/>
    <mergeCell ref="G248:K248"/>
    <mergeCell ref="D250:F250"/>
    <mergeCell ref="D254:F254"/>
    <mergeCell ref="G254:K254"/>
    <mergeCell ref="D224:F224"/>
    <mergeCell ref="G225:K225"/>
    <mergeCell ref="B319:C319"/>
    <mergeCell ref="D319:K319"/>
    <mergeCell ref="M289:N289"/>
    <mergeCell ref="B289:C289"/>
    <mergeCell ref="D289:K289"/>
    <mergeCell ref="M290:N290"/>
    <mergeCell ref="R193:V193"/>
    <mergeCell ref="G224:K224"/>
    <mergeCell ref="G262:K262"/>
    <mergeCell ref="G260:K260"/>
    <mergeCell ref="D261:F261"/>
    <mergeCell ref="G261:K261"/>
    <mergeCell ref="R216:V216"/>
    <mergeCell ref="R228:V228"/>
    <mergeCell ref="O223:V223"/>
    <mergeCell ref="R210:V210"/>
    <mergeCell ref="O216:Q216"/>
    <mergeCell ref="O217:V217"/>
    <mergeCell ref="O219:Q219"/>
    <mergeCell ref="R222:V222"/>
    <mergeCell ref="R218:V218"/>
    <mergeCell ref="O211:Q211"/>
    <mergeCell ref="G162:K162"/>
    <mergeCell ref="D163:F163"/>
    <mergeCell ref="G157:K157"/>
    <mergeCell ref="D158:F158"/>
    <mergeCell ref="D179:F179"/>
    <mergeCell ref="G179:K179"/>
    <mergeCell ref="D159:K159"/>
    <mergeCell ref="D166:F166"/>
    <mergeCell ref="G166:K166"/>
    <mergeCell ref="D167:F167"/>
    <mergeCell ref="G167:K167"/>
    <mergeCell ref="D157:F157"/>
    <mergeCell ref="D171:F171"/>
    <mergeCell ref="G171:K171"/>
    <mergeCell ref="D172:F172"/>
    <mergeCell ref="D161:F161"/>
    <mergeCell ref="G161:K161"/>
    <mergeCell ref="G172:K172"/>
    <mergeCell ref="N27:N29"/>
    <mergeCell ref="M79:N80"/>
    <mergeCell ref="A45:M46"/>
    <mergeCell ref="M71:N71"/>
    <mergeCell ref="M77:N77"/>
    <mergeCell ref="M78:N78"/>
    <mergeCell ref="D88:K88"/>
    <mergeCell ref="G129:K129"/>
    <mergeCell ref="D130:F130"/>
    <mergeCell ref="G130:K130"/>
    <mergeCell ref="B63:G63"/>
    <mergeCell ref="H63:M63"/>
    <mergeCell ref="D126:F126"/>
    <mergeCell ref="G126:K126"/>
    <mergeCell ref="D121:F121"/>
    <mergeCell ref="D105:F105"/>
    <mergeCell ref="D86:F86"/>
    <mergeCell ref="G86:K86"/>
    <mergeCell ref="D80:K80"/>
    <mergeCell ref="D81:F81"/>
    <mergeCell ref="G81:K81"/>
    <mergeCell ref="D92:F92"/>
    <mergeCell ref="G92:K92"/>
    <mergeCell ref="G98:K98"/>
    <mergeCell ref="M27:M29"/>
    <mergeCell ref="D165:F165"/>
    <mergeCell ref="G165:K165"/>
    <mergeCell ref="G176:K176"/>
    <mergeCell ref="D177:F177"/>
    <mergeCell ref="G177:K177"/>
    <mergeCell ref="D178:F178"/>
    <mergeCell ref="G178:K178"/>
    <mergeCell ref="D180:K180"/>
    <mergeCell ref="M81:N82"/>
    <mergeCell ref="D160:F160"/>
    <mergeCell ref="G168:K168"/>
    <mergeCell ref="D175:K175"/>
    <mergeCell ref="D176:F176"/>
    <mergeCell ref="D173:F173"/>
    <mergeCell ref="G173:K173"/>
    <mergeCell ref="D169:K169"/>
    <mergeCell ref="D174:F174"/>
    <mergeCell ref="M138:N141"/>
    <mergeCell ref="G160:K160"/>
    <mergeCell ref="D168:F168"/>
    <mergeCell ref="D164:K164"/>
    <mergeCell ref="G174:K174"/>
    <mergeCell ref="D85:F85"/>
    <mergeCell ref="R211:V211"/>
    <mergeCell ref="O222:Q222"/>
    <mergeCell ref="G236:K236"/>
    <mergeCell ref="D252:F252"/>
    <mergeCell ref="G252:K252"/>
    <mergeCell ref="D253:F253"/>
    <mergeCell ref="G253:K253"/>
    <mergeCell ref="D243:K243"/>
    <mergeCell ref="D244:F244"/>
    <mergeCell ref="O225:Q225"/>
    <mergeCell ref="M237:N238"/>
    <mergeCell ref="M239:N239"/>
    <mergeCell ref="O237:V237"/>
    <mergeCell ref="O238:Q238"/>
    <mergeCell ref="R238:V238"/>
    <mergeCell ref="O239:V239"/>
    <mergeCell ref="O231:V231"/>
    <mergeCell ref="O232:Q232"/>
    <mergeCell ref="O235:Q235"/>
    <mergeCell ref="D227:K227"/>
    <mergeCell ref="O234:V234"/>
    <mergeCell ref="D232:F232"/>
    <mergeCell ref="G232:K232"/>
    <mergeCell ref="R232:V232"/>
    <mergeCell ref="M288:N288"/>
    <mergeCell ref="O288:V288"/>
    <mergeCell ref="D286:F286"/>
    <mergeCell ref="G286:K286"/>
    <mergeCell ref="O286:Q286"/>
    <mergeCell ref="R286:V286"/>
    <mergeCell ref="O289:V289"/>
    <mergeCell ref="R283:V283"/>
    <mergeCell ref="D277:F277"/>
    <mergeCell ref="G277:K277"/>
    <mergeCell ref="G282:K282"/>
    <mergeCell ref="D282:F282"/>
    <mergeCell ref="O282:Q282"/>
    <mergeCell ref="R282:V282"/>
    <mergeCell ref="M276:N283"/>
    <mergeCell ref="O276:V276"/>
    <mergeCell ref="O277:Q277"/>
    <mergeCell ref="R277:V277"/>
    <mergeCell ref="O278:Q278"/>
    <mergeCell ref="R278:V278"/>
    <mergeCell ref="O279:Q279"/>
    <mergeCell ref="R279:V279"/>
    <mergeCell ref="O280:V280"/>
    <mergeCell ref="D278:F278"/>
    <mergeCell ref="R281:V281"/>
    <mergeCell ref="D279:F279"/>
    <mergeCell ref="O281:Q281"/>
    <mergeCell ref="O283:Q283"/>
    <mergeCell ref="G275:K275"/>
    <mergeCell ref="M275:N275"/>
    <mergeCell ref="O275:Q275"/>
    <mergeCell ref="B268:C269"/>
    <mergeCell ref="D268:K269"/>
    <mergeCell ref="B255:C258"/>
    <mergeCell ref="D257:F257"/>
    <mergeCell ref="G257:K257"/>
    <mergeCell ref="D256:F256"/>
    <mergeCell ref="G256:K256"/>
    <mergeCell ref="D258:F258"/>
    <mergeCell ref="G258:K258"/>
    <mergeCell ref="B259:C262"/>
    <mergeCell ref="D259:K259"/>
    <mergeCell ref="D262:F262"/>
    <mergeCell ref="D255:K255"/>
    <mergeCell ref="B266:C267"/>
    <mergeCell ref="G265:K265"/>
    <mergeCell ref="D265:F265"/>
    <mergeCell ref="G267:K267"/>
    <mergeCell ref="B263:C265"/>
    <mergeCell ref="D263:K263"/>
    <mergeCell ref="D264:F264"/>
    <mergeCell ref="G264:K264"/>
    <mergeCell ref="D267:F267"/>
    <mergeCell ref="D266:K266"/>
    <mergeCell ref="G250:K250"/>
    <mergeCell ref="B251:C254"/>
    <mergeCell ref="D251:K251"/>
    <mergeCell ref="D249:F249"/>
    <mergeCell ref="G249:K249"/>
    <mergeCell ref="O224:Q224"/>
    <mergeCell ref="R224:V224"/>
    <mergeCell ref="O153:Q153"/>
    <mergeCell ref="R153:V153"/>
    <mergeCell ref="O200:Q200"/>
    <mergeCell ref="R200:V200"/>
    <mergeCell ref="O195:Q195"/>
    <mergeCell ref="O191:V191"/>
    <mergeCell ref="O192:Q192"/>
    <mergeCell ref="R192:V192"/>
    <mergeCell ref="O193:Q193"/>
    <mergeCell ref="R181:V181"/>
    <mergeCell ref="O182:Q182"/>
    <mergeCell ref="R182:V182"/>
    <mergeCell ref="R161:V161"/>
    <mergeCell ref="O162:Q162"/>
    <mergeCell ref="R215:V215"/>
    <mergeCell ref="O215:Q215"/>
    <mergeCell ref="O161:Q161"/>
    <mergeCell ref="R208:V208"/>
    <mergeCell ref="O209:Q209"/>
    <mergeCell ref="O196:V196"/>
    <mergeCell ref="B148:C148"/>
    <mergeCell ref="D148:F148"/>
    <mergeCell ref="G148:K148"/>
    <mergeCell ref="B149:C158"/>
    <mergeCell ref="D154:K154"/>
    <mergeCell ref="D155:F155"/>
    <mergeCell ref="G155:K155"/>
    <mergeCell ref="D156:F156"/>
    <mergeCell ref="G156:K156"/>
    <mergeCell ref="D149:K149"/>
    <mergeCell ref="D150:F150"/>
    <mergeCell ref="D151:F151"/>
    <mergeCell ref="G151:K151"/>
    <mergeCell ref="D153:F153"/>
    <mergeCell ref="G153:K153"/>
    <mergeCell ref="O152:Q152"/>
    <mergeCell ref="O156:Q156"/>
    <mergeCell ref="O197:Q197"/>
    <mergeCell ref="R197:V197"/>
    <mergeCell ref="G163:K163"/>
    <mergeCell ref="D162:F162"/>
    <mergeCell ref="O198:Q198"/>
    <mergeCell ref="R198:V198"/>
    <mergeCell ref="O199:Q199"/>
    <mergeCell ref="R199:V199"/>
    <mergeCell ref="R209:V209"/>
    <mergeCell ref="O185:V185"/>
    <mergeCell ref="O187:Q187"/>
    <mergeCell ref="R187:V187"/>
    <mergeCell ref="O188:Q188"/>
    <mergeCell ref="R188:V188"/>
    <mergeCell ref="O189:Q189"/>
    <mergeCell ref="R189:V189"/>
    <mergeCell ref="O201:V201"/>
    <mergeCell ref="O203:Q203"/>
    <mergeCell ref="R203:V203"/>
    <mergeCell ref="O204:Q204"/>
    <mergeCell ref="R204:V204"/>
    <mergeCell ref="O205:Q205"/>
    <mergeCell ref="R205:V205"/>
    <mergeCell ref="O206:Q206"/>
    <mergeCell ref="R206:V206"/>
    <mergeCell ref="R202:V202"/>
    <mergeCell ref="O207:V207"/>
    <mergeCell ref="O208:Q208"/>
    <mergeCell ref="D152:F152"/>
    <mergeCell ref="G152:K152"/>
    <mergeCell ref="G150:K150"/>
    <mergeCell ref="G158:K158"/>
    <mergeCell ref="G120:K120"/>
    <mergeCell ref="G118:K118"/>
    <mergeCell ref="R120:V120"/>
    <mergeCell ref="R125:V125"/>
    <mergeCell ref="D118:F118"/>
    <mergeCell ref="D137:F137"/>
    <mergeCell ref="G137:K137"/>
    <mergeCell ref="O137:Q137"/>
    <mergeCell ref="O140:V140"/>
    <mergeCell ref="B147:K147"/>
    <mergeCell ref="R150:V150"/>
    <mergeCell ref="R152:V152"/>
    <mergeCell ref="R156:V156"/>
    <mergeCell ref="O157:Q157"/>
    <mergeCell ref="R157:V157"/>
    <mergeCell ref="D139:F139"/>
    <mergeCell ref="G139:K139"/>
    <mergeCell ref="O139:Q139"/>
    <mergeCell ref="O123:V123"/>
    <mergeCell ref="O124:Q124"/>
    <mergeCell ref="B142:C143"/>
    <mergeCell ref="B144:C145"/>
    <mergeCell ref="D144:K145"/>
    <mergeCell ref="B106:C118"/>
    <mergeCell ref="R130:V130"/>
    <mergeCell ref="O142:V143"/>
    <mergeCell ref="O144:V145"/>
    <mergeCell ref="M144:N145"/>
    <mergeCell ref="R113:V113"/>
    <mergeCell ref="B132:C137"/>
    <mergeCell ref="B119:C131"/>
    <mergeCell ref="D127:K127"/>
    <mergeCell ref="O127:V127"/>
    <mergeCell ref="D128:F128"/>
    <mergeCell ref="G128:K128"/>
    <mergeCell ref="O128:Q128"/>
    <mergeCell ref="R128:V128"/>
    <mergeCell ref="D114:K114"/>
    <mergeCell ref="O114:V114"/>
    <mergeCell ref="D117:F117"/>
    <mergeCell ref="O117:Q117"/>
    <mergeCell ref="D110:K110"/>
    <mergeCell ref="D111:F111"/>
    <mergeCell ref="G111:K111"/>
    <mergeCell ref="B61:G61"/>
    <mergeCell ref="O81:V82"/>
    <mergeCell ref="O77:V77"/>
    <mergeCell ref="O78:V78"/>
    <mergeCell ref="O79:V80"/>
    <mergeCell ref="D82:F82"/>
    <mergeCell ref="G82:K82"/>
    <mergeCell ref="D83:F83"/>
    <mergeCell ref="G83:K83"/>
    <mergeCell ref="M73:N73"/>
    <mergeCell ref="O73:V73"/>
    <mergeCell ref="O74:V74"/>
    <mergeCell ref="M74:N74"/>
    <mergeCell ref="D74:F74"/>
    <mergeCell ref="G74:K74"/>
    <mergeCell ref="O83:Q83"/>
    <mergeCell ref="R83:V83"/>
    <mergeCell ref="H61:M61"/>
    <mergeCell ref="B62:G62"/>
    <mergeCell ref="H62:M62"/>
    <mergeCell ref="O71:Q71"/>
    <mergeCell ref="R71:V71"/>
    <mergeCell ref="M70:V70"/>
    <mergeCell ref="B64:G64"/>
    <mergeCell ref="D27:K27"/>
    <mergeCell ref="L27:L29"/>
    <mergeCell ref="K28:K29"/>
    <mergeCell ref="D40:G40"/>
    <mergeCell ref="A52:L52"/>
    <mergeCell ref="A53:L53"/>
    <mergeCell ref="G73:K73"/>
    <mergeCell ref="A55:L55"/>
    <mergeCell ref="A56:L56"/>
    <mergeCell ref="B70:K70"/>
    <mergeCell ref="B72:C79"/>
    <mergeCell ref="D77:F77"/>
    <mergeCell ref="D78:F78"/>
    <mergeCell ref="D79:F79"/>
    <mergeCell ref="G78:K78"/>
    <mergeCell ref="B66:V66"/>
    <mergeCell ref="B71:C71"/>
    <mergeCell ref="B68:V68"/>
    <mergeCell ref="B58:G58"/>
    <mergeCell ref="H58:M58"/>
    <mergeCell ref="B59:G59"/>
    <mergeCell ref="H59:M59"/>
    <mergeCell ref="B60:G60"/>
    <mergeCell ref="H60:M60"/>
    <mergeCell ref="A41:C41"/>
    <mergeCell ref="A42:C42"/>
    <mergeCell ref="D42:G42"/>
    <mergeCell ref="H42:K42"/>
    <mergeCell ref="A49:L49"/>
    <mergeCell ref="A40:C40"/>
    <mergeCell ref="A33:C33"/>
    <mergeCell ref="A34:C34"/>
    <mergeCell ref="A36:C36"/>
    <mergeCell ref="C6:E6"/>
    <mergeCell ref="A48:L48"/>
    <mergeCell ref="A51:L51"/>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O85:Q85"/>
    <mergeCell ref="M106:N113"/>
    <mergeCell ref="R85:V85"/>
    <mergeCell ref="R96:V96"/>
    <mergeCell ref="G99:K99"/>
    <mergeCell ref="O86:Q86"/>
    <mergeCell ref="O94:Q94"/>
    <mergeCell ref="G107:K107"/>
    <mergeCell ref="O110:V110"/>
    <mergeCell ref="R86:V86"/>
    <mergeCell ref="R108:V108"/>
    <mergeCell ref="O108:Q108"/>
    <mergeCell ref="R99:V99"/>
    <mergeCell ref="O100:Q100"/>
    <mergeCell ref="R100:V100"/>
    <mergeCell ref="R109:V109"/>
    <mergeCell ref="O101:V101"/>
    <mergeCell ref="O102:Q102"/>
    <mergeCell ref="G105:K105"/>
    <mergeCell ref="G109:K109"/>
    <mergeCell ref="D101:K101"/>
    <mergeCell ref="D102:F102"/>
    <mergeCell ref="G102:K102"/>
    <mergeCell ref="D108:F108"/>
    <mergeCell ref="O84:V84"/>
    <mergeCell ref="G79:K79"/>
    <mergeCell ref="G77:K77"/>
    <mergeCell ref="D84:K84"/>
    <mergeCell ref="O99:Q99"/>
    <mergeCell ref="O106:V106"/>
    <mergeCell ref="O107:Q107"/>
    <mergeCell ref="G75:K75"/>
    <mergeCell ref="D73:F73"/>
    <mergeCell ref="D76:K76"/>
    <mergeCell ref="G85:K85"/>
    <mergeCell ref="D97:K97"/>
    <mergeCell ref="O91:Q91"/>
    <mergeCell ref="R91:V91"/>
    <mergeCell ref="D87:F87"/>
    <mergeCell ref="R107:V107"/>
    <mergeCell ref="O88:V88"/>
    <mergeCell ref="D89:F89"/>
    <mergeCell ref="G89:K89"/>
    <mergeCell ref="O89:Q89"/>
    <mergeCell ref="R89:V89"/>
    <mergeCell ref="G91:K91"/>
    <mergeCell ref="D90:F90"/>
    <mergeCell ref="G90:K90"/>
    <mergeCell ref="D91:F91"/>
    <mergeCell ref="O95:Q95"/>
    <mergeCell ref="R95:V95"/>
    <mergeCell ref="D96:F96"/>
    <mergeCell ref="G96:K96"/>
    <mergeCell ref="O93:V93"/>
    <mergeCell ref="O98:Q98"/>
    <mergeCell ref="R98:V98"/>
    <mergeCell ref="D98:F98"/>
    <mergeCell ref="M93:N100"/>
    <mergeCell ref="O97:V97"/>
    <mergeCell ref="H64:M64"/>
    <mergeCell ref="D71:F71"/>
    <mergeCell ref="G71:K71"/>
    <mergeCell ref="O72:V72"/>
    <mergeCell ref="M72:N72"/>
    <mergeCell ref="O76:V76"/>
    <mergeCell ref="D72:K72"/>
    <mergeCell ref="M75:N75"/>
    <mergeCell ref="M76:N76"/>
    <mergeCell ref="O75:V75"/>
    <mergeCell ref="D75:F75"/>
    <mergeCell ref="G136:K136"/>
    <mergeCell ref="O136:Q136"/>
    <mergeCell ref="B93:C105"/>
    <mergeCell ref="R102:V102"/>
    <mergeCell ref="D103:F103"/>
    <mergeCell ref="G103:K103"/>
    <mergeCell ref="D104:F104"/>
    <mergeCell ref="G104:K104"/>
    <mergeCell ref="O104:Q104"/>
    <mergeCell ref="R104:V104"/>
    <mergeCell ref="D93:K93"/>
    <mergeCell ref="D94:F94"/>
    <mergeCell ref="G94:K94"/>
    <mergeCell ref="D95:F95"/>
    <mergeCell ref="G95:K95"/>
    <mergeCell ref="D100:F100"/>
    <mergeCell ref="G100:K100"/>
    <mergeCell ref="O96:Q96"/>
    <mergeCell ref="R94:V94"/>
    <mergeCell ref="D99:F99"/>
    <mergeCell ref="D107:F107"/>
    <mergeCell ref="D106:K106"/>
    <mergeCell ref="O109:Q109"/>
    <mergeCell ref="D112:F112"/>
    <mergeCell ref="G22:L22"/>
    <mergeCell ref="A22:F22"/>
    <mergeCell ref="A50:L50"/>
    <mergeCell ref="R137:V137"/>
    <mergeCell ref="R121:V121"/>
    <mergeCell ref="M119:N126"/>
    <mergeCell ref="R126:V126"/>
    <mergeCell ref="R122:V122"/>
    <mergeCell ref="G122:K122"/>
    <mergeCell ref="G125:K125"/>
    <mergeCell ref="R124:V124"/>
    <mergeCell ref="G124:K124"/>
    <mergeCell ref="O119:V119"/>
    <mergeCell ref="G121:K121"/>
    <mergeCell ref="D123:K123"/>
    <mergeCell ref="D122:F122"/>
    <mergeCell ref="D119:K119"/>
    <mergeCell ref="O122:Q122"/>
    <mergeCell ref="D109:F109"/>
    <mergeCell ref="G108:K108"/>
    <mergeCell ref="D131:F131"/>
    <mergeCell ref="O130:Q130"/>
    <mergeCell ref="D125:F125"/>
    <mergeCell ref="O126:Q126"/>
    <mergeCell ref="D124:F124"/>
    <mergeCell ref="O125:Q125"/>
    <mergeCell ref="R136:V136"/>
    <mergeCell ref="D138:K138"/>
    <mergeCell ref="O138:V138"/>
    <mergeCell ref="G25:L25"/>
    <mergeCell ref="A25:F25"/>
    <mergeCell ref="G24:L24"/>
    <mergeCell ref="A24:F24"/>
    <mergeCell ref="B138:C141"/>
    <mergeCell ref="D132:K132"/>
    <mergeCell ref="M132:N137"/>
    <mergeCell ref="O132:V132"/>
    <mergeCell ref="D133:F133"/>
    <mergeCell ref="G133:K133"/>
    <mergeCell ref="O133:Q133"/>
    <mergeCell ref="R133:V133"/>
    <mergeCell ref="D134:F134"/>
    <mergeCell ref="G134:K134"/>
    <mergeCell ref="O134:Q134"/>
    <mergeCell ref="R134:V134"/>
    <mergeCell ref="D135:K135"/>
    <mergeCell ref="O135:V135"/>
    <mergeCell ref="D136:F136"/>
  </mergeCells>
  <dataValidations count="15">
    <dataValidation type="whole" allowBlank="1" showInputMessage="1" showErrorMessage="1" errorTitle="Eingabefehler" error="Anzahl BET +  Mastektomie kann nicht größer sein als Anzahl Primärfälle." sqref="M37 D37:K37 M35 D35:K35" xr:uid="{00000000-0002-0000-0800-000000000000}">
      <formula1>0</formula1>
      <formula2>#REF!</formula2>
    </dataValidation>
    <dataValidation type="whole" allowBlank="1" showInputMessage="1" showErrorMessage="1" errorTitle="Eingabefehler" error="Ganze Zahl zwischen 0 und 5000 eingeben." sqref="M39:M40 D39:K40" xr:uid="{00000000-0002-0000-08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800-000002000000}"/>
    <dataValidation type="list" showInputMessage="1" showErrorMessage="1" errorTitle="Hinweis" error="Auswahl treffen über Dropdown-Liste." sqref="G22" xr:uid="{00000000-0002-0000-08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800-000004000000}"/>
    <dataValidation operator="greaterThan" allowBlank="1" showInputMessage="1" showErrorMessage="1" sqref="L30 L32:L37" xr:uid="{00000000-0002-0000-0800-000005000000}"/>
    <dataValidation type="date" allowBlank="1" showInputMessage="1" showErrorMessage="1" errorTitle="Eingabefehler" error="Format: dd.mm.jjjj_x000a__x000a_Zeitraum zwischen 01.01.2013 - 01.01.2015 angeben." sqref="K12:L12" xr:uid="{00000000-0002-0000-0800-000006000000}">
      <formula1>41275</formula1>
      <formula2>42005</formula2>
    </dataValidation>
    <dataValidation type="textLength" allowBlank="1" showInputMessage="1" showErrorMessage="1" errorTitle="Eingabefehler" error="Nur Texteingabe bis 100 Zeichen möglich." prompt="Name, Vorname" sqref="C12" xr:uid="{00000000-0002-0000-0800-000007000000}">
      <formula1>0</formula1>
      <formula2>100</formula2>
    </dataValidation>
    <dataValidation type="list" showInputMessage="1" showErrorMessage="1" errorTitle="Hinweis" error="Auswahl treffen über Dropdown-Liste." sqref="C6" xr:uid="{00000000-0002-0000-0800-000008000000}">
      <formula1>Zentrum1</formula1>
    </dataValidation>
    <dataValidation type="list" allowBlank="1" showInputMessage="1" showErrorMessage="1" errorTitle="Hinweis" error="Auswahl treffen über Dropdown-Liste." sqref="I19:L19" xr:uid="{00000000-0002-0000-08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800-00000A000000}">
      <formula1>2010</formula1>
      <formula2>2012</formula2>
    </dataValidation>
    <dataValidation type="list" showInputMessage="1" showErrorMessage="1" errorTitle="Hinweis" error="Zuerst Reg.-Nr auswählen, dann das jeweilig zugehörige Krebsregister." sqref="A22" xr:uid="{00000000-0002-0000-0800-00000B000000}">
      <formula1>myItem</formula1>
    </dataValidation>
    <dataValidation type="list" showInputMessage="1" showErrorMessage="1" errorTitle="Hinweis" error="Auswahl treffen über Dropdown-Liste." sqref="A25" xr:uid="{00000000-0002-0000-0800-00000C000000}">
      <formula1>Tumordokumentation</formula1>
    </dataValidation>
    <dataValidation allowBlank="1" showInputMessage="1" showErrorMessage="1" errorTitle="Eingabefehler" sqref="K14" xr:uid="{00000000-0002-0000-0800-00000D000000}"/>
    <dataValidation type="whole" allowBlank="1" showInputMessage="1" showErrorMessage="1" errorTitle="Eingabefehler" error="1. Ganze Zahl zwischen 0 und 5000 eingeben._x000a_2. Kann nicht kleiner sein als operierte Primärfälle" sqref="M30 D30:K30" xr:uid="{00000000-0002-0000-0800-00000E000000}">
      <formula1>SUM(D33:D34)</formula1>
      <formula2>5000</formula2>
    </dataValidation>
  </dataValidation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184"/>
  <sheetViews>
    <sheetView showGridLines="0" workbookViewId="0">
      <pane ySplit="5" topLeftCell="A6" activePane="bottomLeft" state="frozen"/>
      <selection pane="bottomLeft" activeCell="B3" sqref="B3:G3"/>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8.85546875" customWidth="1"/>
    <col min="7" max="7" width="28.140625" customWidth="1"/>
    <col min="8" max="8" width="29.7109375" customWidth="1"/>
    <col min="9" max="9" width="29.140625" customWidth="1"/>
    <col min="10" max="10" width="5.7109375" customWidth="1"/>
    <col min="11" max="11" width="4.85546875" customWidth="1"/>
  </cols>
  <sheetData>
    <row r="1" spans="1:14" ht="3.75" customHeight="1" x14ac:dyDescent="0.25"/>
    <row r="2" spans="1:14" ht="28.9" customHeight="1" x14ac:dyDescent="0.25">
      <c r="B2" s="688" t="s">
        <v>2942</v>
      </c>
      <c r="C2" s="688"/>
      <c r="D2" s="688"/>
      <c r="E2" s="688"/>
      <c r="F2" s="688"/>
      <c r="G2" s="688"/>
      <c r="H2" s="688"/>
      <c r="I2" s="533"/>
      <c r="J2" s="43"/>
    </row>
    <row r="3" spans="1:14" s="3" customFormat="1" ht="20.45" customHeight="1" thickBot="1" x14ac:dyDescent="0.25">
      <c r="A3" s="4"/>
      <c r="B3" s="1040" t="s">
        <v>2882</v>
      </c>
      <c r="C3" s="1040"/>
      <c r="D3" s="1040"/>
      <c r="E3" s="1040"/>
      <c r="F3" s="1040"/>
      <c r="G3" s="1040"/>
      <c r="H3" s="38"/>
      <c r="I3" s="38"/>
      <c r="J3" s="38"/>
      <c r="K3" s="38"/>
      <c r="L3" s="524"/>
      <c r="M3" s="524"/>
      <c r="N3" s="524"/>
    </row>
    <row r="4" spans="1:14" ht="33" customHeight="1" thickBot="1" x14ac:dyDescent="0.3">
      <c r="B4" s="1473" t="s">
        <v>1599</v>
      </c>
      <c r="C4" s="1474"/>
      <c r="D4" s="1474"/>
      <c r="E4" s="1469" t="s">
        <v>1595</v>
      </c>
      <c r="F4" s="1469" t="s">
        <v>1596</v>
      </c>
      <c r="G4" s="1469" t="s">
        <v>1597</v>
      </c>
      <c r="H4" s="1471" t="s">
        <v>2044</v>
      </c>
      <c r="I4" s="1471" t="s">
        <v>2045</v>
      </c>
      <c r="J4" s="1480" t="s">
        <v>1598</v>
      </c>
      <c r="K4" s="1481"/>
    </row>
    <row r="5" spans="1:14" ht="29.45" customHeight="1" x14ac:dyDescent="0.25">
      <c r="B5" s="231" t="s">
        <v>518</v>
      </c>
      <c r="C5" s="231" t="s">
        <v>519</v>
      </c>
      <c r="D5" s="231" t="s">
        <v>520</v>
      </c>
      <c r="E5" s="1470"/>
      <c r="F5" s="1470"/>
      <c r="G5" s="1470"/>
      <c r="H5" s="1472"/>
      <c r="I5" s="1472"/>
      <c r="J5" s="231" t="s">
        <v>1283</v>
      </c>
      <c r="K5" s="231" t="s">
        <v>84</v>
      </c>
    </row>
    <row r="6" spans="1:14" ht="61.5" customHeight="1" thickBot="1" x14ac:dyDescent="0.3">
      <c r="A6" s="357"/>
      <c r="B6" s="1476" t="s">
        <v>2046</v>
      </c>
      <c r="C6" s="1477"/>
      <c r="D6" s="1477"/>
      <c r="E6" s="1477"/>
      <c r="F6" s="1477"/>
      <c r="G6" s="1477"/>
      <c r="H6" s="1477"/>
      <c r="I6" s="1478"/>
      <c r="J6" s="1477"/>
      <c r="K6" s="1479"/>
    </row>
    <row r="7" spans="1:14" ht="30" customHeight="1" thickBot="1" x14ac:dyDescent="0.3">
      <c r="A7" s="503" t="s">
        <v>1334</v>
      </c>
      <c r="B7" s="1484" t="s">
        <v>1653</v>
      </c>
      <c r="C7" s="1485"/>
      <c r="D7" s="1485"/>
      <c r="E7" s="1485"/>
      <c r="F7" s="1485"/>
      <c r="G7" s="1485"/>
      <c r="H7" s="1485"/>
      <c r="I7" s="1485"/>
      <c r="J7" s="1485"/>
      <c r="K7" s="1486"/>
    </row>
    <row r="8" spans="1:14" ht="60" customHeight="1" thickBot="1" x14ac:dyDescent="0.3">
      <c r="A8" s="240"/>
      <c r="B8" s="246" t="s">
        <v>23</v>
      </c>
      <c r="C8" s="239" t="s">
        <v>23</v>
      </c>
      <c r="D8" s="239" t="s">
        <v>23</v>
      </c>
      <c r="E8" s="579" t="s">
        <v>2710</v>
      </c>
      <c r="F8" s="579" t="s">
        <v>2690</v>
      </c>
      <c r="G8" s="579" t="s">
        <v>2493</v>
      </c>
      <c r="H8" s="637" t="s">
        <v>2492</v>
      </c>
      <c r="I8" s="637" t="s">
        <v>2526</v>
      </c>
      <c r="J8" s="355" t="s">
        <v>23</v>
      </c>
      <c r="K8" s="575" t="s">
        <v>23</v>
      </c>
    </row>
    <row r="9" spans="1:14" ht="32.25" customHeight="1" thickBot="1" x14ac:dyDescent="0.3">
      <c r="A9" s="240"/>
      <c r="B9" s="246" t="s">
        <v>23</v>
      </c>
      <c r="C9" s="239" t="s">
        <v>23</v>
      </c>
      <c r="D9" s="239" t="s">
        <v>23</v>
      </c>
      <c r="E9" s="579" t="s">
        <v>1179</v>
      </c>
      <c r="F9" s="579" t="s">
        <v>2497</v>
      </c>
      <c r="G9" s="579" t="s">
        <v>584</v>
      </c>
      <c r="H9" s="637" t="s">
        <v>2527</v>
      </c>
      <c r="I9" s="637" t="s">
        <v>2528</v>
      </c>
      <c r="J9" s="355" t="s">
        <v>23</v>
      </c>
      <c r="K9" s="575" t="s">
        <v>23</v>
      </c>
    </row>
    <row r="10" spans="1:14" ht="39" customHeight="1" thickBot="1" x14ac:dyDescent="0.3">
      <c r="A10" s="240"/>
      <c r="B10" s="246" t="s">
        <v>23</v>
      </c>
      <c r="C10" s="239" t="s">
        <v>23</v>
      </c>
      <c r="D10" s="239" t="s">
        <v>23</v>
      </c>
      <c r="E10" s="281" t="s">
        <v>506</v>
      </c>
      <c r="F10" s="661" t="s">
        <v>2645</v>
      </c>
      <c r="G10" s="281" t="s">
        <v>2732</v>
      </c>
      <c r="H10" s="637" t="s">
        <v>2495</v>
      </c>
      <c r="I10" s="637" t="s">
        <v>2525</v>
      </c>
      <c r="J10" s="355" t="s">
        <v>23</v>
      </c>
      <c r="K10" s="575" t="s">
        <v>23</v>
      </c>
    </row>
    <row r="11" spans="1:14" ht="32.25" customHeight="1" x14ac:dyDescent="0.25">
      <c r="A11" s="240"/>
      <c r="B11" s="1406" t="s">
        <v>23</v>
      </c>
      <c r="C11" s="1403" t="s">
        <v>23</v>
      </c>
      <c r="D11" s="1403" t="s">
        <v>23</v>
      </c>
      <c r="E11" s="400" t="s">
        <v>495</v>
      </c>
      <c r="F11" s="400" t="s">
        <v>15</v>
      </c>
      <c r="G11" s="421" t="s">
        <v>2179</v>
      </c>
      <c r="H11" s="1430" t="s">
        <v>2207</v>
      </c>
      <c r="I11" s="1430" t="s">
        <v>2208</v>
      </c>
      <c r="J11" s="1491" t="s">
        <v>23</v>
      </c>
      <c r="K11" s="1445"/>
    </row>
    <row r="12" spans="1:14" ht="32.25" customHeight="1" thickBot="1" x14ac:dyDescent="0.3">
      <c r="A12" s="240"/>
      <c r="B12" s="1408"/>
      <c r="C12" s="1405"/>
      <c r="D12" s="1405"/>
      <c r="E12" s="1493" t="s">
        <v>2209</v>
      </c>
      <c r="F12" s="1494"/>
      <c r="G12" s="1495"/>
      <c r="H12" s="1431"/>
      <c r="I12" s="1431"/>
      <c r="J12" s="1492"/>
      <c r="K12" s="1446"/>
    </row>
    <row r="13" spans="1:14" ht="30" customHeight="1" thickBot="1" x14ac:dyDescent="0.3">
      <c r="A13" s="353" t="s">
        <v>45</v>
      </c>
      <c r="B13" s="1388" t="s">
        <v>1631</v>
      </c>
      <c r="C13" s="1389"/>
      <c r="D13" s="1389"/>
      <c r="E13" s="1389"/>
      <c r="F13" s="1389"/>
      <c r="G13" s="1389"/>
      <c r="H13" s="1389"/>
      <c r="I13" s="1389"/>
      <c r="J13" s="1389"/>
      <c r="K13" s="1394"/>
    </row>
    <row r="14" spans="1:14" ht="50.25" customHeight="1" thickBot="1" x14ac:dyDescent="0.3">
      <c r="A14" s="240"/>
      <c r="B14" s="246" t="s">
        <v>23</v>
      </c>
      <c r="C14" s="239" t="s">
        <v>23</v>
      </c>
      <c r="D14" s="239" t="s">
        <v>23</v>
      </c>
      <c r="E14" s="579" t="s">
        <v>1105</v>
      </c>
      <c r="F14" s="661" t="s">
        <v>2644</v>
      </c>
      <c r="G14" s="579" t="s">
        <v>2543</v>
      </c>
      <c r="H14" s="637" t="s">
        <v>2496</v>
      </c>
      <c r="I14" s="637" t="s">
        <v>2524</v>
      </c>
      <c r="J14" s="355" t="s">
        <v>23</v>
      </c>
      <c r="K14" s="575" t="s">
        <v>23</v>
      </c>
    </row>
    <row r="15" spans="1:14" ht="50.25" customHeight="1" thickBot="1" x14ac:dyDescent="0.3">
      <c r="A15" s="240"/>
      <c r="B15" s="246" t="s">
        <v>23</v>
      </c>
      <c r="C15" s="239" t="s">
        <v>23</v>
      </c>
      <c r="D15" s="239" t="s">
        <v>23</v>
      </c>
      <c r="E15" s="281" t="s">
        <v>1074</v>
      </c>
      <c r="F15" s="661" t="s">
        <v>2643</v>
      </c>
      <c r="G15" s="181" t="s">
        <v>1184</v>
      </c>
      <c r="H15" s="637" t="s">
        <v>2498</v>
      </c>
      <c r="I15" s="637" t="s">
        <v>2523</v>
      </c>
      <c r="J15" s="355" t="s">
        <v>23</v>
      </c>
      <c r="K15" s="575" t="s">
        <v>23</v>
      </c>
    </row>
    <row r="16" spans="1:14" ht="43.5" customHeight="1" thickBot="1" x14ac:dyDescent="0.3">
      <c r="A16" s="240"/>
      <c r="B16" s="246" t="s">
        <v>23</v>
      </c>
      <c r="C16" s="239" t="s">
        <v>23</v>
      </c>
      <c r="D16" s="239" t="s">
        <v>23</v>
      </c>
      <c r="E16" s="579" t="s">
        <v>1120</v>
      </c>
      <c r="F16" s="661" t="s">
        <v>2494</v>
      </c>
      <c r="G16" s="661" t="s">
        <v>2179</v>
      </c>
      <c r="H16" s="637" t="s">
        <v>521</v>
      </c>
      <c r="I16" s="637" t="s">
        <v>2047</v>
      </c>
      <c r="J16" s="355" t="s">
        <v>23</v>
      </c>
      <c r="K16" s="575" t="s">
        <v>23</v>
      </c>
    </row>
    <row r="17" spans="1:11" ht="36.75" customHeight="1" thickBot="1" x14ac:dyDescent="0.3">
      <c r="A17" s="240"/>
      <c r="B17" s="246" t="s">
        <v>23</v>
      </c>
      <c r="C17" s="239" t="s">
        <v>23</v>
      </c>
      <c r="D17" s="239" t="s">
        <v>23</v>
      </c>
      <c r="E17" s="658" t="s">
        <v>1120</v>
      </c>
      <c r="F17" s="661" t="s">
        <v>1610</v>
      </c>
      <c r="G17" s="661" t="s">
        <v>2179</v>
      </c>
      <c r="H17" s="579" t="s">
        <v>1246</v>
      </c>
      <c r="I17" s="579" t="s">
        <v>2048</v>
      </c>
      <c r="J17" s="355" t="s">
        <v>23</v>
      </c>
      <c r="K17" s="575" t="s">
        <v>23</v>
      </c>
    </row>
    <row r="18" spans="1:11" ht="36.75" customHeight="1" thickBot="1" x14ac:dyDescent="0.3">
      <c r="A18" s="240"/>
      <c r="B18" s="246" t="s">
        <v>23</v>
      </c>
      <c r="C18" s="239" t="s">
        <v>23</v>
      </c>
      <c r="D18" s="239" t="s">
        <v>23</v>
      </c>
      <c r="E18" s="579" t="s">
        <v>2711</v>
      </c>
      <c r="F18" s="661" t="s">
        <v>2499</v>
      </c>
      <c r="G18" s="579" t="s">
        <v>2542</v>
      </c>
      <c r="H18" s="637" t="s">
        <v>2500</v>
      </c>
      <c r="I18" s="637" t="s">
        <v>2522</v>
      </c>
      <c r="J18" s="355" t="s">
        <v>23</v>
      </c>
      <c r="K18" s="575" t="s">
        <v>23</v>
      </c>
    </row>
    <row r="19" spans="1:11" ht="51" customHeight="1" thickBot="1" x14ac:dyDescent="0.3">
      <c r="A19" s="240"/>
      <c r="B19" s="246" t="s">
        <v>23</v>
      </c>
      <c r="C19" s="239" t="s">
        <v>23</v>
      </c>
      <c r="D19" s="239" t="s">
        <v>23</v>
      </c>
      <c r="E19" s="579" t="s">
        <v>2712</v>
      </c>
      <c r="F19" s="579" t="s">
        <v>2504</v>
      </c>
      <c r="G19" s="579" t="s">
        <v>36</v>
      </c>
      <c r="H19" s="637" t="s">
        <v>2505</v>
      </c>
      <c r="I19" s="637" t="s">
        <v>2521</v>
      </c>
      <c r="J19" s="355" t="s">
        <v>23</v>
      </c>
      <c r="K19" s="575" t="s">
        <v>23</v>
      </c>
    </row>
    <row r="20" spans="1:11" ht="36.75" customHeight="1" thickBot="1" x14ac:dyDescent="0.3">
      <c r="A20" s="240"/>
      <c r="B20" s="246" t="s">
        <v>23</v>
      </c>
      <c r="C20" s="239" t="s">
        <v>23</v>
      </c>
      <c r="D20" s="239" t="s">
        <v>23</v>
      </c>
      <c r="E20" s="579" t="s">
        <v>2713</v>
      </c>
      <c r="F20" s="661" t="s">
        <v>2501</v>
      </c>
      <c r="G20" s="579" t="s">
        <v>37</v>
      </c>
      <c r="H20" s="637" t="s">
        <v>2502</v>
      </c>
      <c r="I20" s="637" t="s">
        <v>2520</v>
      </c>
      <c r="J20" s="355" t="s">
        <v>23</v>
      </c>
      <c r="K20" s="575" t="s">
        <v>23</v>
      </c>
    </row>
    <row r="21" spans="1:11" ht="36.75" customHeight="1" thickBot="1" x14ac:dyDescent="0.3">
      <c r="A21" s="240"/>
      <c r="B21" s="246" t="s">
        <v>23</v>
      </c>
      <c r="C21" s="239" t="s">
        <v>23</v>
      </c>
      <c r="D21" s="239" t="s">
        <v>23</v>
      </c>
      <c r="E21" s="281" t="s">
        <v>2714</v>
      </c>
      <c r="F21" s="579" t="s">
        <v>2497</v>
      </c>
      <c r="G21" s="281" t="s">
        <v>121</v>
      </c>
      <c r="H21" s="637" t="s">
        <v>2503</v>
      </c>
      <c r="I21" s="637" t="s">
        <v>2519</v>
      </c>
      <c r="J21" s="355" t="s">
        <v>23</v>
      </c>
      <c r="K21" s="575" t="s">
        <v>23</v>
      </c>
    </row>
    <row r="22" spans="1:11" ht="30" customHeight="1" thickBot="1" x14ac:dyDescent="0.3">
      <c r="A22" s="353" t="s">
        <v>51</v>
      </c>
      <c r="B22" s="1388" t="s">
        <v>1632</v>
      </c>
      <c r="C22" s="1389"/>
      <c r="D22" s="1389"/>
      <c r="E22" s="1389"/>
      <c r="F22" s="1389"/>
      <c r="G22" s="1389"/>
      <c r="H22" s="1389"/>
      <c r="I22" s="1389"/>
      <c r="J22" s="1389"/>
      <c r="K22" s="1394"/>
    </row>
    <row r="23" spans="1:11" ht="36" customHeight="1" x14ac:dyDescent="0.25">
      <c r="A23" s="240"/>
      <c r="B23" s="1406" t="s">
        <v>23</v>
      </c>
      <c r="C23" s="1403" t="s">
        <v>23</v>
      </c>
      <c r="D23" s="1403" t="s">
        <v>23</v>
      </c>
      <c r="E23" s="248" t="s">
        <v>1217</v>
      </c>
      <c r="F23" s="48" t="s">
        <v>2225</v>
      </c>
      <c r="G23" s="48" t="s">
        <v>38</v>
      </c>
      <c r="H23" s="1428" t="s">
        <v>2449</v>
      </c>
      <c r="I23" s="1420" t="s">
        <v>2448</v>
      </c>
      <c r="J23" s="1467" t="s">
        <v>23</v>
      </c>
      <c r="K23" s="1445"/>
    </row>
    <row r="24" spans="1:11" ht="36" customHeight="1" thickBot="1" x14ac:dyDescent="0.3">
      <c r="A24" s="240"/>
      <c r="B24" s="1408"/>
      <c r="C24" s="1405"/>
      <c r="D24" s="1405"/>
      <c r="E24" s="249" t="s">
        <v>154</v>
      </c>
      <c r="F24" s="236" t="s">
        <v>1602</v>
      </c>
      <c r="G24" s="236" t="s">
        <v>569</v>
      </c>
      <c r="H24" s="1447"/>
      <c r="I24" s="1427"/>
      <c r="J24" s="1468"/>
      <c r="K24" s="1446"/>
    </row>
    <row r="25" spans="1:11" ht="36" customHeight="1" thickBot="1" x14ac:dyDescent="0.3">
      <c r="A25" s="240"/>
      <c r="B25" s="246" t="s">
        <v>23</v>
      </c>
      <c r="C25" s="239" t="s">
        <v>23</v>
      </c>
      <c r="D25" s="239" t="s">
        <v>23</v>
      </c>
      <c r="E25" s="281" t="s">
        <v>2715</v>
      </c>
      <c r="F25" s="579" t="s">
        <v>2642</v>
      </c>
      <c r="G25" s="571" t="s">
        <v>569</v>
      </c>
      <c r="H25" s="637" t="s">
        <v>2507</v>
      </c>
      <c r="I25" s="637" t="s">
        <v>2517</v>
      </c>
      <c r="J25" s="355" t="s">
        <v>23</v>
      </c>
      <c r="K25" s="575" t="s">
        <v>23</v>
      </c>
    </row>
    <row r="26" spans="1:11" ht="36" customHeight="1" thickBot="1" x14ac:dyDescent="0.3">
      <c r="A26" s="240"/>
      <c r="B26" s="246" t="s">
        <v>23</v>
      </c>
      <c r="C26" s="239" t="s">
        <v>23</v>
      </c>
      <c r="D26" s="239" t="s">
        <v>23</v>
      </c>
      <c r="E26" s="579" t="s">
        <v>311</v>
      </c>
      <c r="F26" s="661" t="s">
        <v>2641</v>
      </c>
      <c r="G26" s="579" t="s">
        <v>510</v>
      </c>
      <c r="H26" s="637" t="s">
        <v>2506</v>
      </c>
      <c r="I26" s="637" t="s">
        <v>2516</v>
      </c>
      <c r="J26" s="355" t="s">
        <v>23</v>
      </c>
      <c r="K26" s="575" t="s">
        <v>23</v>
      </c>
    </row>
    <row r="27" spans="1:11" ht="45.75" customHeight="1" thickBot="1" x14ac:dyDescent="0.3">
      <c r="A27" s="240"/>
      <c r="B27" s="246" t="s">
        <v>23</v>
      </c>
      <c r="C27" s="239" t="s">
        <v>23</v>
      </c>
      <c r="D27" s="239" t="s">
        <v>23</v>
      </c>
      <c r="E27" s="281" t="s">
        <v>156</v>
      </c>
      <c r="F27" s="579" t="s">
        <v>2640</v>
      </c>
      <c r="G27" s="579" t="s">
        <v>1101</v>
      </c>
      <c r="H27" s="637" t="s">
        <v>2508</v>
      </c>
      <c r="I27" s="637" t="s">
        <v>2515</v>
      </c>
      <c r="J27" s="355" t="s">
        <v>23</v>
      </c>
      <c r="K27" s="575" t="s">
        <v>23</v>
      </c>
    </row>
    <row r="28" spans="1:11" ht="39" customHeight="1" thickBot="1" x14ac:dyDescent="0.3">
      <c r="A28" s="240"/>
      <c r="B28" s="246" t="s">
        <v>23</v>
      </c>
      <c r="C28" s="239" t="s">
        <v>23</v>
      </c>
      <c r="D28" s="239" t="s">
        <v>23</v>
      </c>
      <c r="E28" s="579" t="s">
        <v>2716</v>
      </c>
      <c r="F28" s="417" t="s">
        <v>2630</v>
      </c>
      <c r="G28" s="417" t="s">
        <v>1187</v>
      </c>
      <c r="H28" s="637" t="s">
        <v>2509</v>
      </c>
      <c r="I28" s="637" t="s">
        <v>2514</v>
      </c>
      <c r="J28" s="355" t="s">
        <v>23</v>
      </c>
      <c r="K28" s="575" t="s">
        <v>23</v>
      </c>
    </row>
    <row r="29" spans="1:11" ht="39" customHeight="1" thickBot="1" x14ac:dyDescent="0.3">
      <c r="A29" s="240"/>
      <c r="B29" s="246" t="s">
        <v>23</v>
      </c>
      <c r="C29" s="239" t="s">
        <v>23</v>
      </c>
      <c r="D29" s="239" t="s">
        <v>23</v>
      </c>
      <c r="E29" s="579" t="s">
        <v>158</v>
      </c>
      <c r="F29" s="579" t="s">
        <v>2639</v>
      </c>
      <c r="G29" s="579" t="s">
        <v>92</v>
      </c>
      <c r="H29" s="637" t="s">
        <v>2512</v>
      </c>
      <c r="I29" s="637" t="s">
        <v>2513</v>
      </c>
      <c r="J29" s="355" t="s">
        <v>23</v>
      </c>
      <c r="K29" s="575" t="s">
        <v>23</v>
      </c>
    </row>
    <row r="30" spans="1:11" ht="48" customHeight="1" thickBot="1" x14ac:dyDescent="0.3">
      <c r="A30" s="240"/>
      <c r="B30" s="246" t="s">
        <v>23</v>
      </c>
      <c r="C30" s="239" t="s">
        <v>23</v>
      </c>
      <c r="D30" s="239" t="s">
        <v>23</v>
      </c>
      <c r="E30" s="281" t="s">
        <v>160</v>
      </c>
      <c r="F30" s="579" t="s">
        <v>2633</v>
      </c>
      <c r="G30" s="181" t="s">
        <v>1939</v>
      </c>
      <c r="H30" s="637" t="s">
        <v>2511</v>
      </c>
      <c r="I30" s="637" t="s">
        <v>2518</v>
      </c>
      <c r="J30" s="355" t="s">
        <v>23</v>
      </c>
      <c r="K30" s="575" t="s">
        <v>23</v>
      </c>
    </row>
    <row r="31" spans="1:11" ht="36" customHeight="1" thickBot="1" x14ac:dyDescent="0.3">
      <c r="A31" s="240"/>
      <c r="B31" s="246" t="s">
        <v>23</v>
      </c>
      <c r="C31" s="239" t="s">
        <v>23</v>
      </c>
      <c r="D31" s="349"/>
      <c r="E31" s="568" t="s">
        <v>258</v>
      </c>
      <c r="F31" s="232" t="s">
        <v>1608</v>
      </c>
      <c r="G31" s="579" t="s">
        <v>1939</v>
      </c>
      <c r="H31" s="348" t="s">
        <v>1947</v>
      </c>
      <c r="I31" s="348" t="s">
        <v>2049</v>
      </c>
      <c r="J31" s="355" t="s">
        <v>23</v>
      </c>
      <c r="K31" s="575" t="s">
        <v>23</v>
      </c>
    </row>
    <row r="32" spans="1:11" ht="36.75" customHeight="1" thickBot="1" x14ac:dyDescent="0.3">
      <c r="A32" s="240"/>
      <c r="B32" s="246" t="s">
        <v>23</v>
      </c>
      <c r="C32" s="239" t="s">
        <v>23</v>
      </c>
      <c r="D32" s="239" t="s">
        <v>23</v>
      </c>
      <c r="E32" s="579" t="s">
        <v>166</v>
      </c>
      <c r="F32" s="579" t="s">
        <v>2639</v>
      </c>
      <c r="G32" s="579" t="s">
        <v>92</v>
      </c>
      <c r="H32" s="637" t="s">
        <v>2617</v>
      </c>
      <c r="I32" s="637" t="s">
        <v>2618</v>
      </c>
      <c r="J32" s="355" t="s">
        <v>23</v>
      </c>
      <c r="K32" s="575" t="s">
        <v>23</v>
      </c>
    </row>
    <row r="33" spans="1:12" ht="36" customHeight="1" thickBot="1" x14ac:dyDescent="0.3">
      <c r="A33" s="240"/>
      <c r="B33" s="246" t="s">
        <v>23</v>
      </c>
      <c r="C33" s="239" t="s">
        <v>23</v>
      </c>
      <c r="D33" s="239" t="s">
        <v>23</v>
      </c>
      <c r="E33" s="281" t="s">
        <v>2717</v>
      </c>
      <c r="F33" s="281" t="s">
        <v>2632</v>
      </c>
      <c r="G33" s="281" t="s">
        <v>1241</v>
      </c>
      <c r="H33" s="637" t="s">
        <v>2531</v>
      </c>
      <c r="I33" s="637" t="s">
        <v>2532</v>
      </c>
      <c r="J33" s="355" t="s">
        <v>23</v>
      </c>
      <c r="K33" s="575" t="s">
        <v>23</v>
      </c>
    </row>
    <row r="34" spans="1:12" ht="36" customHeight="1" x14ac:dyDescent="0.25">
      <c r="A34" s="240"/>
      <c r="B34" s="1415" t="s">
        <v>23</v>
      </c>
      <c r="C34" s="1417" t="s">
        <v>23</v>
      </c>
      <c r="D34" s="1395"/>
      <c r="E34" s="400" t="s">
        <v>160</v>
      </c>
      <c r="F34" s="401" t="s">
        <v>2130</v>
      </c>
      <c r="G34" s="401" t="s">
        <v>2510</v>
      </c>
      <c r="H34" s="1425" t="s">
        <v>2450</v>
      </c>
      <c r="I34" s="1420" t="s">
        <v>2451</v>
      </c>
      <c r="J34" s="1458" t="s">
        <v>23</v>
      </c>
      <c r="K34" s="1487" t="s">
        <v>23</v>
      </c>
    </row>
    <row r="35" spans="1:12" ht="36.75" customHeight="1" thickBot="1" x14ac:dyDescent="0.3">
      <c r="A35" s="240"/>
      <c r="B35" s="1482"/>
      <c r="C35" s="1483"/>
      <c r="D35" s="1396"/>
      <c r="E35" s="249" t="s">
        <v>524</v>
      </c>
      <c r="F35" s="236" t="s">
        <v>1605</v>
      </c>
      <c r="G35" s="235" t="s">
        <v>525</v>
      </c>
      <c r="H35" s="1426"/>
      <c r="I35" s="1427"/>
      <c r="J35" s="1460"/>
      <c r="K35" s="1488"/>
    </row>
    <row r="36" spans="1:12" ht="36.75" customHeight="1" thickBot="1" x14ac:dyDescent="0.3">
      <c r="A36" s="240"/>
      <c r="B36" s="246" t="s">
        <v>23</v>
      </c>
      <c r="C36" s="239" t="s">
        <v>23</v>
      </c>
      <c r="D36" s="239" t="s">
        <v>23</v>
      </c>
      <c r="E36" s="579" t="s">
        <v>162</v>
      </c>
      <c r="F36" s="579" t="s">
        <v>2639</v>
      </c>
      <c r="G36" s="579" t="s">
        <v>92</v>
      </c>
      <c r="H36" s="637" t="s">
        <v>2530</v>
      </c>
      <c r="I36" s="637" t="s">
        <v>2529</v>
      </c>
      <c r="J36" s="355" t="s">
        <v>23</v>
      </c>
      <c r="K36" s="575" t="s">
        <v>23</v>
      </c>
    </row>
    <row r="37" spans="1:12" ht="36" customHeight="1" thickBot="1" x14ac:dyDescent="0.3">
      <c r="A37" s="240"/>
      <c r="B37" s="246" t="s">
        <v>23</v>
      </c>
      <c r="C37" s="239" t="s">
        <v>23</v>
      </c>
      <c r="D37" s="239" t="s">
        <v>23</v>
      </c>
      <c r="E37" s="281" t="s">
        <v>164</v>
      </c>
      <c r="F37" s="579" t="s">
        <v>2638</v>
      </c>
      <c r="G37" s="181" t="s">
        <v>1311</v>
      </c>
      <c r="H37" s="637" t="s">
        <v>2533</v>
      </c>
      <c r="I37" s="637" t="s">
        <v>2534</v>
      </c>
      <c r="J37" s="355" t="s">
        <v>23</v>
      </c>
      <c r="K37" s="575" t="s">
        <v>23</v>
      </c>
    </row>
    <row r="38" spans="1:12" ht="36" customHeight="1" x14ac:dyDescent="0.25">
      <c r="A38" s="240"/>
      <c r="B38" s="1406" t="s">
        <v>23</v>
      </c>
      <c r="C38" s="1403" t="s">
        <v>23</v>
      </c>
      <c r="D38" s="1395"/>
      <c r="E38" s="570" t="s">
        <v>258</v>
      </c>
      <c r="F38" s="580" t="s">
        <v>2130</v>
      </c>
      <c r="G38" s="580" t="s">
        <v>1939</v>
      </c>
      <c r="H38" s="1420" t="s">
        <v>1948</v>
      </c>
      <c r="I38" s="1420" t="s">
        <v>2050</v>
      </c>
      <c r="J38" s="1467" t="s">
        <v>23</v>
      </c>
      <c r="K38" s="1487" t="s">
        <v>23</v>
      </c>
    </row>
    <row r="39" spans="1:12" ht="51.75" customHeight="1" thickBot="1" x14ac:dyDescent="0.3">
      <c r="A39" s="240"/>
      <c r="B39" s="1408"/>
      <c r="C39" s="1405"/>
      <c r="D39" s="1396"/>
      <c r="E39" s="350" t="s">
        <v>523</v>
      </c>
      <c r="F39" s="351" t="s">
        <v>1604</v>
      </c>
      <c r="G39" s="599" t="s">
        <v>1967</v>
      </c>
      <c r="H39" s="1475"/>
      <c r="I39" s="1475"/>
      <c r="J39" s="1489"/>
      <c r="K39" s="1490"/>
      <c r="L39" s="356"/>
    </row>
    <row r="40" spans="1:12" ht="36" customHeight="1" thickBot="1" x14ac:dyDescent="0.3">
      <c r="A40" s="240"/>
      <c r="B40" s="246" t="s">
        <v>23</v>
      </c>
      <c r="C40" s="239" t="s">
        <v>23</v>
      </c>
      <c r="D40" s="239" t="s">
        <v>23</v>
      </c>
      <c r="E40" s="579" t="s">
        <v>2718</v>
      </c>
      <c r="F40" s="579" t="s">
        <v>2631</v>
      </c>
      <c r="G40" s="579" t="s">
        <v>2541</v>
      </c>
      <c r="H40" s="637" t="s">
        <v>2535</v>
      </c>
      <c r="I40" s="637" t="s">
        <v>2536</v>
      </c>
      <c r="J40" s="355" t="s">
        <v>23</v>
      </c>
      <c r="K40" s="575" t="s">
        <v>23</v>
      </c>
    </row>
    <row r="41" spans="1:12" ht="51.75" customHeight="1" x14ac:dyDescent="0.25">
      <c r="A41" s="240"/>
      <c r="B41" s="1406" t="s">
        <v>23</v>
      </c>
      <c r="C41" s="1403" t="s">
        <v>23</v>
      </c>
      <c r="D41" s="1441"/>
      <c r="E41" s="636" t="s">
        <v>160</v>
      </c>
      <c r="F41" s="580" t="s">
        <v>2132</v>
      </c>
      <c r="G41" s="580" t="s">
        <v>1939</v>
      </c>
      <c r="H41" s="1399" t="s">
        <v>2224</v>
      </c>
      <c r="I41" s="1399" t="s">
        <v>2223</v>
      </c>
      <c r="J41" s="1384" t="s">
        <v>23</v>
      </c>
      <c r="K41" s="1401"/>
      <c r="L41" s="356"/>
    </row>
    <row r="42" spans="1:12" ht="48.75" customHeight="1" thickBot="1" x14ac:dyDescent="0.3">
      <c r="A42" s="240"/>
      <c r="B42" s="1408"/>
      <c r="C42" s="1405"/>
      <c r="D42" s="1442"/>
      <c r="E42" s="620" t="s">
        <v>2219</v>
      </c>
      <c r="F42" s="422" t="s">
        <v>1609</v>
      </c>
      <c r="G42" s="599" t="s">
        <v>1218</v>
      </c>
      <c r="H42" s="1265"/>
      <c r="I42" s="1265"/>
      <c r="J42" s="1400"/>
      <c r="K42" s="1402"/>
    </row>
    <row r="43" spans="1:12" ht="47.25" customHeight="1" thickBot="1" x14ac:dyDescent="0.3">
      <c r="A43" s="240"/>
      <c r="B43" s="246" t="s">
        <v>23</v>
      </c>
      <c r="C43" s="239" t="s">
        <v>23</v>
      </c>
      <c r="D43" s="239" t="s">
        <v>23</v>
      </c>
      <c r="E43" s="579" t="s">
        <v>2219</v>
      </c>
      <c r="F43" s="579" t="s">
        <v>2637</v>
      </c>
      <c r="G43" s="579" t="s">
        <v>1218</v>
      </c>
      <c r="H43" s="637" t="s">
        <v>2537</v>
      </c>
      <c r="I43" s="637" t="s">
        <v>2538</v>
      </c>
      <c r="J43" s="355" t="s">
        <v>23</v>
      </c>
      <c r="K43" s="575" t="s">
        <v>23</v>
      </c>
    </row>
    <row r="44" spans="1:12" ht="48.75" customHeight="1" x14ac:dyDescent="0.25">
      <c r="A44" s="240"/>
      <c r="B44" s="1406" t="s">
        <v>23</v>
      </c>
      <c r="C44" s="1443" t="s">
        <v>23</v>
      </c>
      <c r="D44" s="1441"/>
      <c r="E44" s="636" t="s">
        <v>160</v>
      </c>
      <c r="F44" s="580" t="s">
        <v>2218</v>
      </c>
      <c r="G44" s="580" t="s">
        <v>1939</v>
      </c>
      <c r="H44" s="1399" t="s">
        <v>2453</v>
      </c>
      <c r="I44" s="1399" t="s">
        <v>2452</v>
      </c>
      <c r="J44" s="1384" t="s">
        <v>23</v>
      </c>
      <c r="K44" s="1386"/>
    </row>
    <row r="45" spans="1:12" ht="37.5" customHeight="1" thickBot="1" x14ac:dyDescent="0.3">
      <c r="A45" s="240"/>
      <c r="B45" s="1408"/>
      <c r="C45" s="1444"/>
      <c r="D45" s="1442"/>
      <c r="E45" s="635" t="s">
        <v>2220</v>
      </c>
      <c r="F45" s="571" t="s">
        <v>1609</v>
      </c>
      <c r="G45" s="419" t="s">
        <v>1218</v>
      </c>
      <c r="H45" s="859"/>
      <c r="I45" s="859"/>
      <c r="J45" s="1385"/>
      <c r="K45" s="1387"/>
    </row>
    <row r="46" spans="1:12" ht="37.5" customHeight="1" thickBot="1" x14ac:dyDescent="0.3">
      <c r="A46" s="240"/>
      <c r="B46" s="246" t="s">
        <v>23</v>
      </c>
      <c r="C46" s="239" t="s">
        <v>23</v>
      </c>
      <c r="D46" s="239" t="s">
        <v>23</v>
      </c>
      <c r="E46" s="579" t="s">
        <v>2220</v>
      </c>
      <c r="F46" s="579" t="s">
        <v>2637</v>
      </c>
      <c r="G46" s="419" t="s">
        <v>1218</v>
      </c>
      <c r="H46" s="637" t="s">
        <v>2539</v>
      </c>
      <c r="I46" s="637" t="s">
        <v>2540</v>
      </c>
      <c r="J46" s="355" t="s">
        <v>23</v>
      </c>
      <c r="K46" s="575" t="s">
        <v>23</v>
      </c>
    </row>
    <row r="47" spans="1:12" ht="30" customHeight="1" thickBot="1" x14ac:dyDescent="0.3">
      <c r="A47" s="353" t="s">
        <v>52</v>
      </c>
      <c r="B47" s="1388" t="s">
        <v>1646</v>
      </c>
      <c r="C47" s="1389"/>
      <c r="D47" s="1389"/>
      <c r="E47" s="1393"/>
      <c r="F47" s="1393"/>
      <c r="G47" s="1393"/>
      <c r="H47" s="1393"/>
      <c r="I47" s="1393"/>
      <c r="J47" s="1393"/>
      <c r="K47" s="1440"/>
    </row>
    <row r="48" spans="1:12" ht="36" customHeight="1" x14ac:dyDescent="0.25">
      <c r="A48" s="240"/>
      <c r="B48" s="1406" t="s">
        <v>23</v>
      </c>
      <c r="C48" s="1403" t="s">
        <v>23</v>
      </c>
      <c r="D48" s="1403" t="s">
        <v>23</v>
      </c>
      <c r="E48" s="248" t="s">
        <v>526</v>
      </c>
      <c r="F48" s="48" t="s">
        <v>38</v>
      </c>
      <c r="G48" s="234" t="s">
        <v>38</v>
      </c>
      <c r="H48" s="1428" t="s">
        <v>1284</v>
      </c>
      <c r="I48" s="1420" t="s">
        <v>2051</v>
      </c>
      <c r="J48" s="1467" t="s">
        <v>23</v>
      </c>
      <c r="K48" s="1445"/>
    </row>
    <row r="49" spans="1:11" ht="36" customHeight="1" thickBot="1" x14ac:dyDescent="0.3">
      <c r="A49" s="240"/>
      <c r="B49" s="1408"/>
      <c r="C49" s="1405"/>
      <c r="D49" s="1405"/>
      <c r="E49" s="249" t="s">
        <v>1219</v>
      </c>
      <c r="F49" s="236" t="s">
        <v>1602</v>
      </c>
      <c r="G49" s="235" t="s">
        <v>1220</v>
      </c>
      <c r="H49" s="1447"/>
      <c r="I49" s="1433"/>
      <c r="J49" s="1468"/>
      <c r="K49" s="1446"/>
    </row>
    <row r="50" spans="1:11" ht="36.75" customHeight="1" thickBot="1" x14ac:dyDescent="0.3">
      <c r="A50" s="240"/>
      <c r="B50" s="246" t="s">
        <v>23</v>
      </c>
      <c r="C50" s="239" t="s">
        <v>23</v>
      </c>
      <c r="D50" s="239" t="s">
        <v>23</v>
      </c>
      <c r="E50" s="281" t="s">
        <v>2719</v>
      </c>
      <c r="F50" s="579" t="s">
        <v>2636</v>
      </c>
      <c r="G50" s="419" t="s">
        <v>1220</v>
      </c>
      <c r="H50" s="637" t="s">
        <v>2545</v>
      </c>
      <c r="I50" s="637" t="s">
        <v>2547</v>
      </c>
      <c r="J50" s="355" t="s">
        <v>23</v>
      </c>
      <c r="K50" s="575" t="s">
        <v>23</v>
      </c>
    </row>
    <row r="51" spans="1:11" ht="30" customHeight="1" thickBot="1" x14ac:dyDescent="0.3">
      <c r="A51" s="353" t="s">
        <v>56</v>
      </c>
      <c r="B51" s="1388" t="s">
        <v>1647</v>
      </c>
      <c r="C51" s="1389"/>
      <c r="D51" s="1389"/>
      <c r="E51" s="1389"/>
      <c r="F51" s="1389"/>
      <c r="G51" s="1389"/>
      <c r="H51" s="1389"/>
      <c r="I51" s="1389"/>
      <c r="J51" s="1389"/>
      <c r="K51" s="1394"/>
    </row>
    <row r="52" spans="1:11" ht="36.75" customHeight="1" thickBot="1" x14ac:dyDescent="0.3">
      <c r="A52" s="240"/>
      <c r="B52" s="246" t="s">
        <v>23</v>
      </c>
      <c r="C52" s="239" t="s">
        <v>23</v>
      </c>
      <c r="D52" s="239" t="s">
        <v>23</v>
      </c>
      <c r="E52" s="281" t="s">
        <v>471</v>
      </c>
      <c r="F52" s="579" t="s">
        <v>2635</v>
      </c>
      <c r="G52" s="421" t="s">
        <v>1098</v>
      </c>
      <c r="H52" s="637" t="s">
        <v>2546</v>
      </c>
      <c r="I52" s="637" t="s">
        <v>2544</v>
      </c>
      <c r="J52" s="355" t="s">
        <v>23</v>
      </c>
      <c r="K52" s="575" t="s">
        <v>23</v>
      </c>
    </row>
    <row r="53" spans="1:11" ht="36" customHeight="1" x14ac:dyDescent="0.25">
      <c r="A53" s="240"/>
      <c r="B53" s="1448"/>
      <c r="C53" s="1403" t="s">
        <v>23</v>
      </c>
      <c r="D53" s="1403" t="s">
        <v>23</v>
      </c>
      <c r="E53" s="248" t="s">
        <v>527</v>
      </c>
      <c r="F53" s="48" t="s">
        <v>1222</v>
      </c>
      <c r="G53" s="48" t="s">
        <v>1098</v>
      </c>
      <c r="H53" s="1428" t="s">
        <v>1224</v>
      </c>
      <c r="I53" s="1420" t="s">
        <v>1613</v>
      </c>
      <c r="J53" s="1467" t="s">
        <v>23</v>
      </c>
      <c r="K53" s="1445"/>
    </row>
    <row r="54" spans="1:11" ht="36" customHeight="1" thickBot="1" x14ac:dyDescent="0.3">
      <c r="A54" s="240"/>
      <c r="B54" s="1450"/>
      <c r="C54" s="1405"/>
      <c r="D54" s="1405"/>
      <c r="E54" s="249" t="s">
        <v>1221</v>
      </c>
      <c r="F54" s="236" t="s">
        <v>1602</v>
      </c>
      <c r="G54" s="235" t="s">
        <v>38</v>
      </c>
      <c r="H54" s="1429"/>
      <c r="I54" s="1433"/>
      <c r="J54" s="1468"/>
      <c r="K54" s="1446"/>
    </row>
    <row r="55" spans="1:11" ht="36" customHeight="1" x14ac:dyDescent="0.25">
      <c r="A55" s="240"/>
      <c r="B55" s="1448"/>
      <c r="C55" s="1403" t="s">
        <v>23</v>
      </c>
      <c r="D55" s="1403" t="s">
        <v>23</v>
      </c>
      <c r="E55" s="248" t="s">
        <v>527</v>
      </c>
      <c r="F55" s="48" t="s">
        <v>1216</v>
      </c>
      <c r="G55" s="48" t="s">
        <v>1098</v>
      </c>
      <c r="H55" s="1428" t="s">
        <v>1225</v>
      </c>
      <c r="I55" s="1420" t="s">
        <v>1614</v>
      </c>
      <c r="J55" s="1467" t="s">
        <v>23</v>
      </c>
      <c r="K55" s="1445"/>
    </row>
    <row r="56" spans="1:11" ht="36" customHeight="1" thickBot="1" x14ac:dyDescent="0.3">
      <c r="A56" s="240"/>
      <c r="B56" s="1450"/>
      <c r="C56" s="1405"/>
      <c r="D56" s="1405"/>
      <c r="E56" s="249" t="s">
        <v>1223</v>
      </c>
      <c r="F56" s="236" t="s">
        <v>1602</v>
      </c>
      <c r="G56" s="235" t="s">
        <v>38</v>
      </c>
      <c r="H56" s="1447"/>
      <c r="I56" s="1433"/>
      <c r="J56" s="1468"/>
      <c r="K56" s="1446"/>
    </row>
    <row r="57" spans="1:11" ht="30" customHeight="1" thickBot="1" x14ac:dyDescent="0.3">
      <c r="A57" s="353" t="s">
        <v>57</v>
      </c>
      <c r="B57" s="1388" t="s">
        <v>1648</v>
      </c>
      <c r="C57" s="1389"/>
      <c r="D57" s="1389"/>
      <c r="E57" s="1389"/>
      <c r="F57" s="1389"/>
      <c r="G57" s="1389"/>
      <c r="H57" s="1389"/>
      <c r="I57" s="1389"/>
      <c r="J57" s="1389"/>
      <c r="K57" s="1394"/>
    </row>
    <row r="58" spans="1:11" ht="51" customHeight="1" thickBot="1" x14ac:dyDescent="0.3">
      <c r="A58" s="240"/>
      <c r="B58" s="245"/>
      <c r="C58" s="239" t="s">
        <v>23</v>
      </c>
      <c r="D58" s="239" t="s">
        <v>23</v>
      </c>
      <c r="E58" s="568" t="s">
        <v>1226</v>
      </c>
      <c r="F58" s="232" t="s">
        <v>1609</v>
      </c>
      <c r="G58" s="233" t="s">
        <v>528</v>
      </c>
      <c r="H58" s="569" t="s">
        <v>2675</v>
      </c>
      <c r="I58" s="569" t="s">
        <v>1935</v>
      </c>
      <c r="J58" s="355" t="s">
        <v>23</v>
      </c>
      <c r="K58" s="576"/>
    </row>
    <row r="59" spans="1:11" ht="36.75" customHeight="1" thickBot="1" x14ac:dyDescent="0.3">
      <c r="A59" s="240"/>
      <c r="B59" s="246" t="s">
        <v>23</v>
      </c>
      <c r="C59" s="239" t="s">
        <v>23</v>
      </c>
      <c r="D59" s="239" t="s">
        <v>23</v>
      </c>
      <c r="E59" s="281" t="s">
        <v>1169</v>
      </c>
      <c r="F59" s="579" t="s">
        <v>2634</v>
      </c>
      <c r="G59" s="579" t="s">
        <v>528</v>
      </c>
      <c r="H59" s="637" t="s">
        <v>2549</v>
      </c>
      <c r="I59" s="637" t="s">
        <v>2548</v>
      </c>
      <c r="J59" s="355" t="s">
        <v>23</v>
      </c>
      <c r="K59" s="575" t="s">
        <v>23</v>
      </c>
    </row>
    <row r="60" spans="1:11" ht="36" customHeight="1" x14ac:dyDescent="0.25">
      <c r="A60" s="240"/>
      <c r="B60" s="1448"/>
      <c r="C60" s="1403" t="s">
        <v>23</v>
      </c>
      <c r="D60" s="1403" t="s">
        <v>23</v>
      </c>
      <c r="E60" s="400" t="s">
        <v>1169</v>
      </c>
      <c r="F60" s="421" t="s">
        <v>529</v>
      </c>
      <c r="G60" s="401" t="s">
        <v>528</v>
      </c>
      <c r="H60" s="1423" t="s">
        <v>2674</v>
      </c>
      <c r="I60" s="1430" t="s">
        <v>2454</v>
      </c>
      <c r="J60" s="1467" t="s">
        <v>23</v>
      </c>
      <c r="K60" s="1445"/>
    </row>
    <row r="61" spans="1:11" ht="36" customHeight="1" thickBot="1" x14ac:dyDescent="0.3">
      <c r="A61" s="240"/>
      <c r="B61" s="1450"/>
      <c r="C61" s="1405"/>
      <c r="D61" s="1405"/>
      <c r="E61" s="418" t="s">
        <v>2720</v>
      </c>
      <c r="F61" s="571" t="s">
        <v>1609</v>
      </c>
      <c r="G61" s="419" t="s">
        <v>404</v>
      </c>
      <c r="H61" s="1497"/>
      <c r="I61" s="1496"/>
      <c r="J61" s="1468"/>
      <c r="K61" s="1446"/>
    </row>
    <row r="62" spans="1:11" ht="36.75" customHeight="1" thickBot="1" x14ac:dyDescent="0.3">
      <c r="A62" s="240"/>
      <c r="B62" s="246" t="s">
        <v>23</v>
      </c>
      <c r="C62" s="239" t="s">
        <v>23</v>
      </c>
      <c r="D62" s="239" t="s">
        <v>23</v>
      </c>
      <c r="E62" s="281" t="s">
        <v>1170</v>
      </c>
      <c r="F62" s="419" t="s">
        <v>2622</v>
      </c>
      <c r="G62" s="419" t="s">
        <v>404</v>
      </c>
      <c r="H62" s="637" t="s">
        <v>2550</v>
      </c>
      <c r="I62" s="637" t="s">
        <v>2551</v>
      </c>
      <c r="J62" s="355" t="s">
        <v>23</v>
      </c>
      <c r="K62" s="575" t="s">
        <v>23</v>
      </c>
    </row>
    <row r="63" spans="1:11" ht="42" customHeight="1" thickBot="1" x14ac:dyDescent="0.3">
      <c r="A63" s="240"/>
      <c r="B63" s="245"/>
      <c r="C63" s="239" t="s">
        <v>23</v>
      </c>
      <c r="D63" s="239" t="s">
        <v>23</v>
      </c>
      <c r="E63" s="658" t="s">
        <v>1171</v>
      </c>
      <c r="F63" s="661" t="s">
        <v>1610</v>
      </c>
      <c r="G63" s="579" t="s">
        <v>2555</v>
      </c>
      <c r="H63" s="659" t="s">
        <v>1285</v>
      </c>
      <c r="I63" s="659" t="s">
        <v>1615</v>
      </c>
      <c r="J63" s="355" t="s">
        <v>23</v>
      </c>
      <c r="K63" s="576"/>
    </row>
    <row r="64" spans="1:11" ht="36.75" customHeight="1" thickBot="1" x14ac:dyDescent="0.3">
      <c r="A64" s="240"/>
      <c r="B64" s="654" t="s">
        <v>23</v>
      </c>
      <c r="C64" s="653" t="s">
        <v>23</v>
      </c>
      <c r="D64" s="653" t="s">
        <v>23</v>
      </c>
      <c r="E64" s="417" t="s">
        <v>1171</v>
      </c>
      <c r="F64" s="599" t="s">
        <v>2552</v>
      </c>
      <c r="G64" s="580" t="s">
        <v>2555</v>
      </c>
      <c r="H64" s="662" t="s">
        <v>2553</v>
      </c>
      <c r="I64" s="662" t="s">
        <v>2554</v>
      </c>
      <c r="J64" s="655" t="s">
        <v>23</v>
      </c>
      <c r="K64" s="656" t="s">
        <v>23</v>
      </c>
    </row>
    <row r="65" spans="1:12" ht="36.75" customHeight="1" thickBot="1" x14ac:dyDescent="0.3">
      <c r="A65" s="240"/>
      <c r="B65" s="246" t="s">
        <v>23</v>
      </c>
      <c r="C65" s="239" t="s">
        <v>23</v>
      </c>
      <c r="D65" s="239" t="s">
        <v>23</v>
      </c>
      <c r="E65" s="658" t="s">
        <v>1172</v>
      </c>
      <c r="F65" s="579" t="s">
        <v>2494</v>
      </c>
      <c r="G65" s="579" t="s">
        <v>2179</v>
      </c>
      <c r="H65" s="637" t="s">
        <v>2556</v>
      </c>
      <c r="I65" s="637" t="s">
        <v>2557</v>
      </c>
      <c r="J65" s="355" t="s">
        <v>23</v>
      </c>
      <c r="K65" s="575" t="s">
        <v>23</v>
      </c>
    </row>
    <row r="66" spans="1:12" ht="36" customHeight="1" x14ac:dyDescent="0.25">
      <c r="A66" s="240"/>
      <c r="B66" s="1448"/>
      <c r="C66" s="1403" t="s">
        <v>23</v>
      </c>
      <c r="D66" s="1403" t="s">
        <v>23</v>
      </c>
      <c r="E66" s="400" t="s">
        <v>471</v>
      </c>
      <c r="F66" s="421" t="s">
        <v>1216</v>
      </c>
      <c r="G66" s="421" t="s">
        <v>1098</v>
      </c>
      <c r="H66" s="1423" t="s">
        <v>1227</v>
      </c>
      <c r="I66" s="1430" t="s">
        <v>1616</v>
      </c>
      <c r="J66" s="1467" t="s">
        <v>23</v>
      </c>
      <c r="K66" s="1445"/>
    </row>
    <row r="67" spans="1:12" ht="36" customHeight="1" thickBot="1" x14ac:dyDescent="0.3">
      <c r="A67" s="240"/>
      <c r="B67" s="1450"/>
      <c r="C67" s="1405"/>
      <c r="D67" s="1405"/>
      <c r="E67" s="418" t="s">
        <v>1173</v>
      </c>
      <c r="F67" s="571" t="s">
        <v>1610</v>
      </c>
      <c r="G67" s="419" t="s">
        <v>2578</v>
      </c>
      <c r="H67" s="1432"/>
      <c r="I67" s="1496"/>
      <c r="J67" s="1468"/>
      <c r="K67" s="1446"/>
    </row>
    <row r="68" spans="1:12" ht="36.75" customHeight="1" thickBot="1" x14ac:dyDescent="0.3">
      <c r="A68" s="240"/>
      <c r="B68" s="246" t="s">
        <v>23</v>
      </c>
      <c r="C68" s="239" t="s">
        <v>23</v>
      </c>
      <c r="D68" s="239" t="s">
        <v>23</v>
      </c>
      <c r="E68" s="281" t="s">
        <v>1173</v>
      </c>
      <c r="F68" s="419" t="s">
        <v>2558</v>
      </c>
      <c r="G68" s="419" t="s">
        <v>2578</v>
      </c>
      <c r="H68" s="637" t="s">
        <v>2559</v>
      </c>
      <c r="I68" s="637" t="s">
        <v>2560</v>
      </c>
      <c r="J68" s="355" t="s">
        <v>23</v>
      </c>
      <c r="K68" s="575" t="s">
        <v>23</v>
      </c>
    </row>
    <row r="69" spans="1:12" ht="49.5" customHeight="1" thickBot="1" x14ac:dyDescent="0.3">
      <c r="A69" s="240"/>
      <c r="B69" s="246" t="s">
        <v>23</v>
      </c>
      <c r="C69" s="239" t="s">
        <v>23</v>
      </c>
      <c r="D69" s="239" t="s">
        <v>23</v>
      </c>
      <c r="E69" s="658" t="s">
        <v>1174</v>
      </c>
      <c r="F69" s="661" t="s">
        <v>1610</v>
      </c>
      <c r="G69" s="579" t="s">
        <v>2179</v>
      </c>
      <c r="H69" s="659" t="s">
        <v>1228</v>
      </c>
      <c r="I69" s="659" t="s">
        <v>1617</v>
      </c>
      <c r="J69" s="355" t="s">
        <v>23</v>
      </c>
      <c r="K69" s="576"/>
      <c r="L69" s="1514"/>
    </row>
    <row r="70" spans="1:12" ht="36.75" customHeight="1" thickBot="1" x14ac:dyDescent="0.3">
      <c r="A70" s="240"/>
      <c r="B70" s="246" t="s">
        <v>23</v>
      </c>
      <c r="C70" s="239" t="s">
        <v>23</v>
      </c>
      <c r="D70" s="239" t="s">
        <v>23</v>
      </c>
      <c r="E70" s="281" t="s">
        <v>1174</v>
      </c>
      <c r="F70" s="419" t="s">
        <v>2494</v>
      </c>
      <c r="G70" s="579" t="s">
        <v>2179</v>
      </c>
      <c r="H70" s="637" t="s">
        <v>2561</v>
      </c>
      <c r="I70" s="637" t="s">
        <v>2562</v>
      </c>
      <c r="J70" s="355" t="s">
        <v>23</v>
      </c>
      <c r="K70" s="575" t="s">
        <v>23</v>
      </c>
      <c r="L70" s="1514"/>
    </row>
    <row r="71" spans="1:12" ht="48.75" customHeight="1" thickBot="1" x14ac:dyDescent="0.3">
      <c r="A71" s="240"/>
      <c r="B71" s="246" t="s">
        <v>23</v>
      </c>
      <c r="C71" s="239" t="s">
        <v>23</v>
      </c>
      <c r="D71" s="239" t="s">
        <v>23</v>
      </c>
      <c r="E71" s="658" t="s">
        <v>1175</v>
      </c>
      <c r="F71" s="661" t="s">
        <v>1610</v>
      </c>
      <c r="G71" s="579" t="s">
        <v>2179</v>
      </c>
      <c r="H71" s="659" t="s">
        <v>1229</v>
      </c>
      <c r="I71" s="659" t="s">
        <v>1618</v>
      </c>
      <c r="J71" s="355" t="s">
        <v>23</v>
      </c>
      <c r="K71" s="576"/>
      <c r="L71" s="1514"/>
    </row>
    <row r="72" spans="1:12" ht="36.75" customHeight="1" thickBot="1" x14ac:dyDescent="0.3">
      <c r="A72" s="240"/>
      <c r="B72" s="246" t="s">
        <v>23</v>
      </c>
      <c r="C72" s="239" t="s">
        <v>23</v>
      </c>
      <c r="D72" s="239" t="s">
        <v>23</v>
      </c>
      <c r="E72" s="281" t="s">
        <v>1175</v>
      </c>
      <c r="F72" s="419" t="s">
        <v>2494</v>
      </c>
      <c r="G72" s="579" t="s">
        <v>2179</v>
      </c>
      <c r="H72" s="637" t="s">
        <v>2563</v>
      </c>
      <c r="I72" s="637" t="s">
        <v>2564</v>
      </c>
      <c r="J72" s="355" t="s">
        <v>23</v>
      </c>
      <c r="K72" s="575" t="s">
        <v>23</v>
      </c>
      <c r="L72" s="650"/>
    </row>
    <row r="73" spans="1:12" ht="30" customHeight="1" thickBot="1" x14ac:dyDescent="0.3">
      <c r="A73" s="353" t="s">
        <v>58</v>
      </c>
      <c r="B73" s="1388" t="s">
        <v>1649</v>
      </c>
      <c r="C73" s="1389"/>
      <c r="D73" s="1389"/>
      <c r="E73" s="1389"/>
      <c r="F73" s="1389"/>
      <c r="G73" s="1389"/>
      <c r="H73" s="1389"/>
      <c r="I73" s="1389"/>
      <c r="J73" s="1389"/>
      <c r="K73" s="1394"/>
    </row>
    <row r="74" spans="1:12" ht="36.75" customHeight="1" thickBot="1" x14ac:dyDescent="0.3">
      <c r="A74" s="240"/>
      <c r="B74" s="246" t="s">
        <v>23</v>
      </c>
      <c r="C74" s="239" t="s">
        <v>23</v>
      </c>
      <c r="D74" s="239" t="s">
        <v>23</v>
      </c>
      <c r="E74" s="637" t="s">
        <v>236</v>
      </c>
      <c r="F74" s="637" t="s">
        <v>2566</v>
      </c>
      <c r="G74" s="637" t="s">
        <v>2565</v>
      </c>
      <c r="H74" s="637" t="s">
        <v>2567</v>
      </c>
      <c r="I74" s="637" t="s">
        <v>2568</v>
      </c>
      <c r="J74" s="355" t="s">
        <v>23</v>
      </c>
      <c r="K74" s="575" t="s">
        <v>23</v>
      </c>
      <c r="L74" s="650"/>
    </row>
    <row r="75" spans="1:12" ht="51.75" customHeight="1" thickBot="1" x14ac:dyDescent="0.3">
      <c r="A75" s="240"/>
      <c r="B75" s="246" t="s">
        <v>23</v>
      </c>
      <c r="C75" s="239" t="s">
        <v>23</v>
      </c>
      <c r="D75" s="239" t="s">
        <v>23</v>
      </c>
      <c r="E75" s="637" t="s">
        <v>342</v>
      </c>
      <c r="F75" s="637" t="s">
        <v>2633</v>
      </c>
      <c r="G75" s="637" t="s">
        <v>1939</v>
      </c>
      <c r="H75" s="637" t="s">
        <v>2571</v>
      </c>
      <c r="I75" s="637" t="s">
        <v>2569</v>
      </c>
      <c r="J75" s="355" t="s">
        <v>23</v>
      </c>
      <c r="K75" s="575" t="s">
        <v>23</v>
      </c>
      <c r="L75" s="650"/>
    </row>
    <row r="76" spans="1:12" ht="36.75" customHeight="1" thickBot="1" x14ac:dyDescent="0.3">
      <c r="A76" s="240"/>
      <c r="B76" s="246" t="s">
        <v>23</v>
      </c>
      <c r="C76" s="239" t="s">
        <v>23</v>
      </c>
      <c r="D76" s="239" t="s">
        <v>23</v>
      </c>
      <c r="E76" s="637" t="s">
        <v>182</v>
      </c>
      <c r="F76" s="637" t="s">
        <v>2721</v>
      </c>
      <c r="G76" s="637" t="s">
        <v>1312</v>
      </c>
      <c r="H76" s="637" t="s">
        <v>2572</v>
      </c>
      <c r="I76" s="637" t="s">
        <v>2570</v>
      </c>
      <c r="J76" s="355" t="s">
        <v>23</v>
      </c>
      <c r="K76" s="575" t="s">
        <v>23</v>
      </c>
      <c r="L76" s="650"/>
    </row>
    <row r="77" spans="1:12" ht="36.75" customHeight="1" thickBot="1" x14ac:dyDescent="0.3">
      <c r="A77" s="240"/>
      <c r="B77" s="246" t="s">
        <v>23</v>
      </c>
      <c r="C77" s="239" t="s">
        <v>23</v>
      </c>
      <c r="D77" s="239" t="s">
        <v>23</v>
      </c>
      <c r="E77" s="637" t="s">
        <v>1298</v>
      </c>
      <c r="F77" s="281" t="s">
        <v>2632</v>
      </c>
      <c r="G77" s="281" t="s">
        <v>1241</v>
      </c>
      <c r="H77" s="637" t="s">
        <v>2574</v>
      </c>
      <c r="I77" s="637" t="s">
        <v>2573</v>
      </c>
      <c r="J77" s="355" t="s">
        <v>23</v>
      </c>
      <c r="K77" s="575" t="s">
        <v>23</v>
      </c>
      <c r="L77" s="650"/>
    </row>
    <row r="78" spans="1:12" ht="53.25" customHeight="1" thickBot="1" x14ac:dyDescent="0.3">
      <c r="A78" s="240"/>
      <c r="B78" s="245"/>
      <c r="C78" s="239" t="s">
        <v>23</v>
      </c>
      <c r="D78" s="239" t="s">
        <v>23</v>
      </c>
      <c r="E78" s="568" t="s">
        <v>337</v>
      </c>
      <c r="F78" s="232" t="s">
        <v>1603</v>
      </c>
      <c r="G78" s="579" t="s">
        <v>1939</v>
      </c>
      <c r="H78" s="569" t="s">
        <v>1949</v>
      </c>
      <c r="I78" s="569" t="s">
        <v>2052</v>
      </c>
      <c r="J78" s="355" t="s">
        <v>23</v>
      </c>
      <c r="K78" s="575" t="s">
        <v>23</v>
      </c>
    </row>
    <row r="79" spans="1:12" ht="53.25" customHeight="1" x14ac:dyDescent="0.25">
      <c r="A79" s="240"/>
      <c r="B79" s="1448"/>
      <c r="C79" s="1403" t="s">
        <v>23</v>
      </c>
      <c r="D79" s="1403" t="s">
        <v>23</v>
      </c>
      <c r="E79" s="570" t="s">
        <v>337</v>
      </c>
      <c r="F79" s="580" t="s">
        <v>2131</v>
      </c>
      <c r="G79" s="580" t="s">
        <v>1939</v>
      </c>
      <c r="H79" s="1430" t="s">
        <v>2455</v>
      </c>
      <c r="I79" s="1430" t="s">
        <v>2456</v>
      </c>
      <c r="J79" s="1498" t="s">
        <v>23</v>
      </c>
      <c r="K79" s="1500" t="s">
        <v>23</v>
      </c>
    </row>
    <row r="80" spans="1:12" ht="48.75" customHeight="1" thickBot="1" x14ac:dyDescent="0.3">
      <c r="A80" s="240"/>
      <c r="B80" s="1450"/>
      <c r="C80" s="1405"/>
      <c r="D80" s="1405"/>
      <c r="E80" s="249" t="s">
        <v>558</v>
      </c>
      <c r="F80" s="236" t="s">
        <v>1604</v>
      </c>
      <c r="G80" s="419" t="s">
        <v>1308</v>
      </c>
      <c r="H80" s="1431"/>
      <c r="I80" s="1496"/>
      <c r="J80" s="1499"/>
      <c r="K80" s="1501"/>
    </row>
    <row r="81" spans="1:11" ht="42.75" customHeight="1" x14ac:dyDescent="0.25">
      <c r="A81" s="240"/>
      <c r="B81" s="1448"/>
      <c r="C81" s="1403" t="s">
        <v>23</v>
      </c>
      <c r="D81" s="1403" t="s">
        <v>23</v>
      </c>
      <c r="E81" s="400" t="s">
        <v>342</v>
      </c>
      <c r="F81" s="580" t="s">
        <v>2131</v>
      </c>
      <c r="G81" s="401" t="s">
        <v>1939</v>
      </c>
      <c r="H81" s="1399" t="s">
        <v>2458</v>
      </c>
      <c r="I81" s="1430" t="s">
        <v>2457</v>
      </c>
      <c r="J81" s="1467" t="s">
        <v>23</v>
      </c>
      <c r="K81" s="1487" t="s">
        <v>23</v>
      </c>
    </row>
    <row r="82" spans="1:11" ht="39" customHeight="1" thickBot="1" x14ac:dyDescent="0.3">
      <c r="A82" s="240"/>
      <c r="B82" s="1450"/>
      <c r="C82" s="1405"/>
      <c r="D82" s="1405"/>
      <c r="E82" s="249" t="s">
        <v>338</v>
      </c>
      <c r="F82" s="236" t="s">
        <v>1605</v>
      </c>
      <c r="G82" s="235" t="s">
        <v>525</v>
      </c>
      <c r="H82" s="859"/>
      <c r="I82" s="1496"/>
      <c r="J82" s="1468"/>
      <c r="K82" s="1488"/>
    </row>
    <row r="83" spans="1:11" ht="39" customHeight="1" thickBot="1" x14ac:dyDescent="0.3">
      <c r="A83" s="240"/>
      <c r="B83" s="246" t="s">
        <v>23</v>
      </c>
      <c r="C83" s="239" t="s">
        <v>23</v>
      </c>
      <c r="D83" s="239" t="s">
        <v>23</v>
      </c>
      <c r="E83" s="658" t="s">
        <v>2722</v>
      </c>
      <c r="F83" s="658" t="s">
        <v>2631</v>
      </c>
      <c r="G83" s="658" t="s">
        <v>2541</v>
      </c>
      <c r="H83" s="658" t="s">
        <v>2575</v>
      </c>
      <c r="I83" s="658" t="s">
        <v>2536</v>
      </c>
      <c r="J83" s="355" t="s">
        <v>23</v>
      </c>
      <c r="K83" s="575" t="s">
        <v>23</v>
      </c>
    </row>
    <row r="84" spans="1:11" ht="39" customHeight="1" thickBot="1" x14ac:dyDescent="0.3">
      <c r="A84" s="240"/>
      <c r="B84" s="246" t="s">
        <v>23</v>
      </c>
      <c r="C84" s="239" t="s">
        <v>23</v>
      </c>
      <c r="D84" s="239" t="s">
        <v>23</v>
      </c>
      <c r="E84" s="658" t="s">
        <v>2723</v>
      </c>
      <c r="F84" s="658" t="s">
        <v>2630</v>
      </c>
      <c r="G84" s="658" t="s">
        <v>1187</v>
      </c>
      <c r="H84" s="658" t="s">
        <v>2509</v>
      </c>
      <c r="I84" s="658" t="s">
        <v>2514</v>
      </c>
      <c r="J84" s="355" t="s">
        <v>23</v>
      </c>
      <c r="K84" s="575" t="s">
        <v>23</v>
      </c>
    </row>
    <row r="85" spans="1:11" ht="39" customHeight="1" thickBot="1" x14ac:dyDescent="0.3">
      <c r="A85" s="240"/>
      <c r="B85" s="246" t="s">
        <v>23</v>
      </c>
      <c r="C85" s="239" t="s">
        <v>23</v>
      </c>
      <c r="D85" s="239" t="s">
        <v>23</v>
      </c>
      <c r="E85" s="658" t="s">
        <v>1115</v>
      </c>
      <c r="F85" s="658" t="s">
        <v>2629</v>
      </c>
      <c r="G85" s="658" t="s">
        <v>531</v>
      </c>
      <c r="H85" s="658" t="s">
        <v>2576</v>
      </c>
      <c r="I85" s="658" t="s">
        <v>2577</v>
      </c>
      <c r="J85" s="355" t="s">
        <v>23</v>
      </c>
      <c r="K85" s="575" t="s">
        <v>23</v>
      </c>
    </row>
    <row r="86" spans="1:11" ht="48" customHeight="1" thickBot="1" x14ac:dyDescent="0.3">
      <c r="A86" s="240"/>
      <c r="B86" s="246" t="s">
        <v>23</v>
      </c>
      <c r="C86" s="239" t="s">
        <v>23</v>
      </c>
      <c r="D86" s="239" t="s">
        <v>23</v>
      </c>
      <c r="E86" s="658" t="s">
        <v>575</v>
      </c>
      <c r="F86" s="658" t="s">
        <v>2646</v>
      </c>
      <c r="G86" s="658" t="s">
        <v>2579</v>
      </c>
      <c r="H86" s="658" t="s">
        <v>2580</v>
      </c>
      <c r="I86" s="658" t="s">
        <v>2581</v>
      </c>
      <c r="J86" s="355" t="s">
        <v>23</v>
      </c>
      <c r="K86" s="575" t="s">
        <v>23</v>
      </c>
    </row>
    <row r="87" spans="1:11" ht="48" customHeight="1" thickBot="1" x14ac:dyDescent="0.3">
      <c r="A87" s="240"/>
      <c r="B87" s="246" t="s">
        <v>23</v>
      </c>
      <c r="C87" s="239" t="s">
        <v>23</v>
      </c>
      <c r="D87" s="239" t="s">
        <v>23</v>
      </c>
      <c r="E87" s="658" t="s">
        <v>576</v>
      </c>
      <c r="F87" s="658" t="s">
        <v>2646</v>
      </c>
      <c r="G87" s="658" t="s">
        <v>2579</v>
      </c>
      <c r="H87" s="658" t="s">
        <v>2583</v>
      </c>
      <c r="I87" s="658" t="s">
        <v>2582</v>
      </c>
      <c r="J87" s="355" t="s">
        <v>23</v>
      </c>
      <c r="K87" s="575" t="s">
        <v>23</v>
      </c>
    </row>
    <row r="88" spans="1:11" ht="41.25" customHeight="1" thickBot="1" x14ac:dyDescent="0.3">
      <c r="A88" s="240"/>
      <c r="B88" s="245"/>
      <c r="C88" s="239" t="s">
        <v>23</v>
      </c>
      <c r="D88" s="239" t="s">
        <v>23</v>
      </c>
      <c r="E88" s="568" t="s">
        <v>530</v>
      </c>
      <c r="F88" s="232" t="s">
        <v>1606</v>
      </c>
      <c r="G88" s="233" t="s">
        <v>531</v>
      </c>
      <c r="H88" s="637" t="s">
        <v>2459</v>
      </c>
      <c r="I88" s="637" t="s">
        <v>2460</v>
      </c>
      <c r="J88" s="355" t="s">
        <v>23</v>
      </c>
      <c r="K88" s="575" t="s">
        <v>23</v>
      </c>
    </row>
    <row r="89" spans="1:11" ht="30" customHeight="1" thickBot="1" x14ac:dyDescent="0.3">
      <c r="A89" s="354" t="s">
        <v>179</v>
      </c>
      <c r="B89" s="1388" t="s">
        <v>1650</v>
      </c>
      <c r="C89" s="1389"/>
      <c r="D89" s="1389"/>
      <c r="E89" s="1389"/>
      <c r="F89" s="1389"/>
      <c r="G89" s="1389"/>
      <c r="H89" s="1389"/>
      <c r="I89" s="1389"/>
      <c r="J89" s="1389"/>
      <c r="K89" s="1394"/>
    </row>
    <row r="90" spans="1:11" ht="45" customHeight="1" thickBot="1" x14ac:dyDescent="0.3">
      <c r="A90" s="651"/>
      <c r="B90" s="246" t="s">
        <v>23</v>
      </c>
      <c r="C90" s="239" t="s">
        <v>23</v>
      </c>
      <c r="D90" s="239" t="s">
        <v>23</v>
      </c>
      <c r="E90" s="658" t="s">
        <v>1119</v>
      </c>
      <c r="F90" s="658" t="s">
        <v>2494</v>
      </c>
      <c r="G90" s="658" t="s">
        <v>2179</v>
      </c>
      <c r="H90" s="658" t="s">
        <v>2584</v>
      </c>
      <c r="I90" s="658" t="s">
        <v>2585</v>
      </c>
      <c r="J90" s="355" t="s">
        <v>23</v>
      </c>
      <c r="K90" s="575" t="s">
        <v>23</v>
      </c>
    </row>
    <row r="91" spans="1:11" ht="45" customHeight="1" thickBot="1" x14ac:dyDescent="0.3">
      <c r="A91" s="651"/>
      <c r="B91" s="246" t="s">
        <v>23</v>
      </c>
      <c r="C91" s="239" t="s">
        <v>23</v>
      </c>
      <c r="D91" s="239" t="s">
        <v>23</v>
      </c>
      <c r="E91" s="658" t="s">
        <v>193</v>
      </c>
      <c r="F91" s="658" t="s">
        <v>2628</v>
      </c>
      <c r="G91" s="658" t="s">
        <v>534</v>
      </c>
      <c r="H91" s="658" t="s">
        <v>2586</v>
      </c>
      <c r="I91" s="658" t="s">
        <v>2587</v>
      </c>
      <c r="J91" s="355" t="s">
        <v>23</v>
      </c>
      <c r="K91" s="575" t="s">
        <v>23</v>
      </c>
    </row>
    <row r="92" spans="1:11" ht="36" customHeight="1" x14ac:dyDescent="0.25">
      <c r="A92" s="240"/>
      <c r="B92" s="1406" t="s">
        <v>23</v>
      </c>
      <c r="C92" s="1403" t="s">
        <v>23</v>
      </c>
      <c r="D92" s="1403" t="s">
        <v>23</v>
      </c>
      <c r="E92" s="400" t="s">
        <v>196</v>
      </c>
      <c r="F92" s="421" t="s">
        <v>38</v>
      </c>
      <c r="G92" s="421" t="s">
        <v>38</v>
      </c>
      <c r="H92" s="1504" t="s">
        <v>535</v>
      </c>
      <c r="I92" s="1430" t="s">
        <v>2054</v>
      </c>
      <c r="J92" s="1467" t="s">
        <v>23</v>
      </c>
      <c r="K92" s="1445"/>
    </row>
    <row r="93" spans="1:11" ht="36" customHeight="1" thickBot="1" x14ac:dyDescent="0.3">
      <c r="A93" s="240"/>
      <c r="B93" s="1408"/>
      <c r="C93" s="1405"/>
      <c r="D93" s="1405"/>
      <c r="E93" s="418" t="s">
        <v>193</v>
      </c>
      <c r="F93" s="571" t="s">
        <v>1609</v>
      </c>
      <c r="G93" s="419" t="s">
        <v>534</v>
      </c>
      <c r="H93" s="1493"/>
      <c r="I93" s="1496"/>
      <c r="J93" s="1468"/>
      <c r="K93" s="1446"/>
    </row>
    <row r="94" spans="1:11" ht="36" customHeight="1" x14ac:dyDescent="0.25">
      <c r="A94" s="240"/>
      <c r="B94" s="1406" t="s">
        <v>23</v>
      </c>
      <c r="C94" s="1403" t="s">
        <v>23</v>
      </c>
      <c r="D94" s="1403" t="s">
        <v>23</v>
      </c>
      <c r="E94" s="592" t="s">
        <v>196</v>
      </c>
      <c r="F94" s="593" t="s">
        <v>38</v>
      </c>
      <c r="G94" s="593" t="s">
        <v>38</v>
      </c>
      <c r="H94" s="1516" t="s">
        <v>1230</v>
      </c>
      <c r="I94" s="1502" t="s">
        <v>2053</v>
      </c>
      <c r="J94" s="1517" t="s">
        <v>23</v>
      </c>
      <c r="K94" s="1445"/>
    </row>
    <row r="95" spans="1:11" ht="36" customHeight="1" thickBot="1" x14ac:dyDescent="0.3">
      <c r="A95" s="240"/>
      <c r="B95" s="1408"/>
      <c r="C95" s="1405"/>
      <c r="D95" s="1405"/>
      <c r="E95" s="590" t="s">
        <v>1119</v>
      </c>
      <c r="F95" s="594" t="s">
        <v>1610</v>
      </c>
      <c r="G95" s="595" t="s">
        <v>2179</v>
      </c>
      <c r="H95" s="1339"/>
      <c r="I95" s="1503"/>
      <c r="J95" s="1518"/>
      <c r="K95" s="1446"/>
    </row>
    <row r="96" spans="1:11" ht="30" customHeight="1" thickBot="1" x14ac:dyDescent="0.3">
      <c r="A96" s="354" t="s">
        <v>192</v>
      </c>
      <c r="B96" s="1388" t="s">
        <v>1651</v>
      </c>
      <c r="C96" s="1389"/>
      <c r="D96" s="1389"/>
      <c r="E96" s="1389"/>
      <c r="F96" s="1389"/>
      <c r="G96" s="1389"/>
      <c r="H96" s="1389"/>
      <c r="I96" s="1389"/>
      <c r="J96" s="1389"/>
      <c r="K96" s="1394"/>
    </row>
    <row r="97" spans="1:11" ht="45" customHeight="1" thickBot="1" x14ac:dyDescent="0.3">
      <c r="A97" s="651"/>
      <c r="B97" s="246" t="s">
        <v>23</v>
      </c>
      <c r="C97" s="239" t="s">
        <v>23</v>
      </c>
      <c r="D97" s="239" t="s">
        <v>23</v>
      </c>
      <c r="E97" s="658" t="s">
        <v>1121</v>
      </c>
      <c r="F97" s="658" t="s">
        <v>2494</v>
      </c>
      <c r="G97" s="658" t="s">
        <v>2179</v>
      </c>
      <c r="H97" s="658" t="s">
        <v>2588</v>
      </c>
      <c r="I97" s="658" t="s">
        <v>2589</v>
      </c>
      <c r="J97" s="355" t="s">
        <v>23</v>
      </c>
      <c r="K97" s="575" t="s">
        <v>23</v>
      </c>
    </row>
    <row r="98" spans="1:11" ht="45" customHeight="1" thickBot="1" x14ac:dyDescent="0.3">
      <c r="A98" s="651"/>
      <c r="B98" s="246" t="s">
        <v>23</v>
      </c>
      <c r="C98" s="239" t="s">
        <v>23</v>
      </c>
      <c r="D98" s="239" t="s">
        <v>23</v>
      </c>
      <c r="E98" s="658" t="s">
        <v>232</v>
      </c>
      <c r="F98" s="658" t="s">
        <v>2627</v>
      </c>
      <c r="G98" s="658" t="s">
        <v>2590</v>
      </c>
      <c r="H98" s="658" t="s">
        <v>2591</v>
      </c>
      <c r="I98" s="658" t="s">
        <v>2592</v>
      </c>
      <c r="J98" s="355" t="s">
        <v>23</v>
      </c>
      <c r="K98" s="575" t="s">
        <v>23</v>
      </c>
    </row>
    <row r="99" spans="1:11" ht="45" customHeight="1" thickBot="1" x14ac:dyDescent="0.3">
      <c r="A99" s="651"/>
      <c r="B99" s="246" t="s">
        <v>23</v>
      </c>
      <c r="C99" s="239" t="s">
        <v>23</v>
      </c>
      <c r="D99" s="239" t="s">
        <v>23</v>
      </c>
      <c r="E99" s="281" t="s">
        <v>228</v>
      </c>
      <c r="F99" s="658" t="s">
        <v>2628</v>
      </c>
      <c r="G99" s="419" t="s">
        <v>534</v>
      </c>
      <c r="H99" s="658" t="s">
        <v>2593</v>
      </c>
      <c r="I99" s="658" t="s">
        <v>2594</v>
      </c>
      <c r="J99" s="355" t="s">
        <v>23</v>
      </c>
      <c r="K99" s="575" t="s">
        <v>23</v>
      </c>
    </row>
    <row r="100" spans="1:11" ht="36" customHeight="1" x14ac:dyDescent="0.25">
      <c r="A100" s="240"/>
      <c r="B100" s="1406" t="s">
        <v>23</v>
      </c>
      <c r="C100" s="1403" t="s">
        <v>23</v>
      </c>
      <c r="D100" s="1403" t="s">
        <v>23</v>
      </c>
      <c r="E100" s="248" t="s">
        <v>536</v>
      </c>
      <c r="F100" s="48" t="s">
        <v>38</v>
      </c>
      <c r="G100" s="48" t="s">
        <v>38</v>
      </c>
      <c r="H100" s="1505" t="s">
        <v>578</v>
      </c>
      <c r="I100" s="1420" t="s">
        <v>2055</v>
      </c>
      <c r="J100" s="1434" t="s">
        <v>23</v>
      </c>
      <c r="K100" s="1445"/>
    </row>
    <row r="101" spans="1:11" ht="36" customHeight="1" x14ac:dyDescent="0.25">
      <c r="A101" s="240"/>
      <c r="B101" s="1407"/>
      <c r="C101" s="1404"/>
      <c r="D101" s="1404"/>
      <c r="E101" s="298" t="s">
        <v>538</v>
      </c>
      <c r="F101" s="165" t="s">
        <v>539</v>
      </c>
      <c r="G101" s="165" t="s">
        <v>539</v>
      </c>
      <c r="H101" s="1515"/>
      <c r="I101" s="1421"/>
      <c r="J101" s="1435"/>
      <c r="K101" s="1512"/>
    </row>
    <row r="102" spans="1:11" ht="36" customHeight="1" thickBot="1" x14ac:dyDescent="0.3">
      <c r="A102" s="240"/>
      <c r="B102" s="1408"/>
      <c r="C102" s="1405"/>
      <c r="D102" s="1405"/>
      <c r="E102" s="249" t="s">
        <v>537</v>
      </c>
      <c r="F102" s="236" t="s">
        <v>1607</v>
      </c>
      <c r="G102" s="235" t="s">
        <v>534</v>
      </c>
      <c r="H102" s="1506"/>
      <c r="I102" s="1433"/>
      <c r="J102" s="1436"/>
      <c r="K102" s="1446"/>
    </row>
    <row r="103" spans="1:11" ht="36" customHeight="1" x14ac:dyDescent="0.25">
      <c r="A103" s="240"/>
      <c r="B103" s="1406" t="s">
        <v>23</v>
      </c>
      <c r="C103" s="1403" t="s">
        <v>23</v>
      </c>
      <c r="D103" s="1403" t="s">
        <v>23</v>
      </c>
      <c r="E103" s="248" t="s">
        <v>536</v>
      </c>
      <c r="F103" s="48" t="s">
        <v>38</v>
      </c>
      <c r="G103" s="48" t="s">
        <v>38</v>
      </c>
      <c r="H103" s="1505" t="s">
        <v>579</v>
      </c>
      <c r="I103" s="1420" t="s">
        <v>1619</v>
      </c>
      <c r="J103" s="1467" t="s">
        <v>23</v>
      </c>
      <c r="K103" s="1445"/>
    </row>
    <row r="104" spans="1:11" ht="36" customHeight="1" thickBot="1" x14ac:dyDescent="0.3">
      <c r="A104" s="240"/>
      <c r="B104" s="1408"/>
      <c r="C104" s="1405"/>
      <c r="D104" s="1405"/>
      <c r="E104" s="249" t="s">
        <v>538</v>
      </c>
      <c r="F104" s="236" t="s">
        <v>1602</v>
      </c>
      <c r="G104" s="235" t="s">
        <v>539</v>
      </c>
      <c r="H104" s="1506"/>
      <c r="I104" s="1433"/>
      <c r="J104" s="1468"/>
      <c r="K104" s="1446"/>
    </row>
    <row r="105" spans="1:11" ht="36" customHeight="1" x14ac:dyDescent="0.25">
      <c r="A105" s="240"/>
      <c r="B105" s="1520" t="s">
        <v>23</v>
      </c>
      <c r="C105" s="1523" t="s">
        <v>23</v>
      </c>
      <c r="D105" s="1523" t="s">
        <v>23</v>
      </c>
      <c r="E105" s="592" t="s">
        <v>229</v>
      </c>
      <c r="F105" s="593" t="s">
        <v>38</v>
      </c>
      <c r="G105" s="593" t="s">
        <v>38</v>
      </c>
      <c r="H105" s="1516" t="s">
        <v>2180</v>
      </c>
      <c r="I105" s="1502" t="s">
        <v>1936</v>
      </c>
      <c r="J105" s="1509" t="s">
        <v>23</v>
      </c>
      <c r="K105" s="1445"/>
    </row>
    <row r="106" spans="1:11" ht="36" customHeight="1" x14ac:dyDescent="0.25">
      <c r="A106" s="240"/>
      <c r="B106" s="1521"/>
      <c r="C106" s="1524"/>
      <c r="D106" s="1524"/>
      <c r="E106" s="186" t="s">
        <v>232</v>
      </c>
      <c r="F106" s="596" t="s">
        <v>539</v>
      </c>
      <c r="G106" s="596" t="s">
        <v>539</v>
      </c>
      <c r="H106" s="848"/>
      <c r="I106" s="1513"/>
      <c r="J106" s="1510"/>
      <c r="K106" s="1512"/>
    </row>
    <row r="107" spans="1:11" ht="36" customHeight="1" thickBot="1" x14ac:dyDescent="0.3">
      <c r="A107" s="240"/>
      <c r="B107" s="1522"/>
      <c r="C107" s="1525"/>
      <c r="D107" s="1525"/>
      <c r="E107" s="590" t="s">
        <v>1121</v>
      </c>
      <c r="F107" s="594" t="s">
        <v>1610</v>
      </c>
      <c r="G107" s="595" t="s">
        <v>2179</v>
      </c>
      <c r="H107" s="1339"/>
      <c r="I107" s="1503"/>
      <c r="J107" s="1511"/>
      <c r="K107" s="1446"/>
    </row>
    <row r="108" spans="1:11" ht="30" customHeight="1" thickBot="1" x14ac:dyDescent="0.3">
      <c r="A108" s="354" t="s">
        <v>490</v>
      </c>
      <c r="B108" s="1388" t="s">
        <v>2595</v>
      </c>
      <c r="C108" s="1389"/>
      <c r="D108" s="1389"/>
      <c r="E108" s="1389"/>
      <c r="F108" s="1389"/>
      <c r="G108" s="1389"/>
      <c r="H108" s="1389"/>
      <c r="I108" s="1389"/>
      <c r="J108" s="1389"/>
      <c r="K108" s="1394"/>
    </row>
    <row r="109" spans="1:11" ht="45" customHeight="1" thickBot="1" x14ac:dyDescent="0.3">
      <c r="A109" s="651"/>
      <c r="B109" s="246" t="s">
        <v>23</v>
      </c>
      <c r="C109" s="239" t="s">
        <v>23</v>
      </c>
      <c r="D109" s="239" t="s">
        <v>23</v>
      </c>
      <c r="E109" s="658" t="s">
        <v>2724</v>
      </c>
      <c r="F109" s="658" t="s">
        <v>2494</v>
      </c>
      <c r="G109" s="658" t="s">
        <v>1305</v>
      </c>
      <c r="H109" s="658" t="s">
        <v>2597</v>
      </c>
      <c r="I109" s="658" t="s">
        <v>2598</v>
      </c>
      <c r="J109" s="355" t="s">
        <v>23</v>
      </c>
      <c r="K109" s="575" t="s">
        <v>23</v>
      </c>
    </row>
    <row r="110" spans="1:11" ht="45" customHeight="1" thickBot="1" x14ac:dyDescent="0.3">
      <c r="A110" s="651"/>
      <c r="B110" s="246" t="s">
        <v>23</v>
      </c>
      <c r="C110" s="239" t="s">
        <v>23</v>
      </c>
      <c r="D110" s="239" t="s">
        <v>23</v>
      </c>
      <c r="E110" s="658" t="s">
        <v>2725</v>
      </c>
      <c r="F110" s="658" t="s">
        <v>2494</v>
      </c>
      <c r="G110" s="658" t="s">
        <v>1305</v>
      </c>
      <c r="H110" s="658" t="s">
        <v>2599</v>
      </c>
      <c r="I110" s="658" t="s">
        <v>2600</v>
      </c>
      <c r="J110" s="355" t="s">
        <v>23</v>
      </c>
      <c r="K110" s="575" t="s">
        <v>23</v>
      </c>
    </row>
    <row r="111" spans="1:11" ht="45" customHeight="1" thickBot="1" x14ac:dyDescent="0.3">
      <c r="A111" s="651"/>
      <c r="B111" s="246" t="s">
        <v>23</v>
      </c>
      <c r="C111" s="239" t="s">
        <v>23</v>
      </c>
      <c r="D111" s="239" t="s">
        <v>23</v>
      </c>
      <c r="E111" s="281" t="s">
        <v>577</v>
      </c>
      <c r="F111" s="658" t="s">
        <v>2494</v>
      </c>
      <c r="G111" s="658" t="s">
        <v>1305</v>
      </c>
      <c r="H111" s="658" t="s">
        <v>2601</v>
      </c>
      <c r="I111" s="658" t="s">
        <v>2602</v>
      </c>
      <c r="J111" s="355" t="s">
        <v>23</v>
      </c>
      <c r="K111" s="575" t="s">
        <v>23</v>
      </c>
    </row>
    <row r="112" spans="1:11" ht="30" customHeight="1" thickBot="1" x14ac:dyDescent="0.3">
      <c r="A112" s="354" t="s">
        <v>198</v>
      </c>
      <c r="B112" s="1388" t="s">
        <v>1652</v>
      </c>
      <c r="C112" s="1389"/>
      <c r="D112" s="1389"/>
      <c r="E112" s="1389"/>
      <c r="F112" s="1389"/>
      <c r="G112" s="1389"/>
      <c r="H112" s="1389"/>
      <c r="I112" s="1389"/>
      <c r="J112" s="1389"/>
      <c r="K112" s="1394"/>
    </row>
    <row r="113" spans="1:11" ht="36" customHeight="1" x14ac:dyDescent="0.25">
      <c r="A113" s="240"/>
      <c r="B113" s="1406" t="s">
        <v>23</v>
      </c>
      <c r="C113" s="1403" t="s">
        <v>23</v>
      </c>
      <c r="D113" s="1403" t="s">
        <v>23</v>
      </c>
      <c r="E113" s="248" t="s">
        <v>541</v>
      </c>
      <c r="F113" s="48" t="s">
        <v>38</v>
      </c>
      <c r="G113" s="48" t="s">
        <v>38</v>
      </c>
      <c r="H113" s="1505" t="s">
        <v>1232</v>
      </c>
      <c r="I113" s="1420" t="s">
        <v>1620</v>
      </c>
      <c r="J113" s="1434" t="s">
        <v>23</v>
      </c>
      <c r="K113" s="1437" t="s">
        <v>23</v>
      </c>
    </row>
    <row r="114" spans="1:11" ht="36" customHeight="1" thickBot="1" x14ac:dyDescent="0.3">
      <c r="A114" s="240"/>
      <c r="B114" s="1408"/>
      <c r="C114" s="1405"/>
      <c r="D114" s="1405"/>
      <c r="E114" s="249" t="s">
        <v>540</v>
      </c>
      <c r="F114" s="236" t="s">
        <v>1602</v>
      </c>
      <c r="G114" s="236" t="s">
        <v>1231</v>
      </c>
      <c r="H114" s="1506"/>
      <c r="I114" s="1422"/>
      <c r="J114" s="1507"/>
      <c r="K114" s="1519"/>
    </row>
    <row r="115" spans="1:11" ht="36" customHeight="1" x14ac:dyDescent="0.25">
      <c r="A115" s="240"/>
      <c r="B115" s="1406" t="s">
        <v>23</v>
      </c>
      <c r="C115" s="1403" t="s">
        <v>23</v>
      </c>
      <c r="D115" s="1403" t="s">
        <v>23</v>
      </c>
      <c r="E115" s="248" t="s">
        <v>541</v>
      </c>
      <c r="F115" s="48" t="s">
        <v>38</v>
      </c>
      <c r="G115" s="234" t="s">
        <v>38</v>
      </c>
      <c r="H115" s="1428" t="s">
        <v>544</v>
      </c>
      <c r="I115" s="1420" t="s">
        <v>2056</v>
      </c>
      <c r="J115" s="1434" t="s">
        <v>23</v>
      </c>
      <c r="K115" s="1437" t="s">
        <v>23</v>
      </c>
    </row>
    <row r="116" spans="1:11" ht="36" customHeight="1" thickBot="1" x14ac:dyDescent="0.3">
      <c r="A116" s="240"/>
      <c r="B116" s="1408"/>
      <c r="C116" s="1405"/>
      <c r="D116" s="1405"/>
      <c r="E116" s="249" t="s">
        <v>542</v>
      </c>
      <c r="F116" s="236" t="s">
        <v>1602</v>
      </c>
      <c r="G116" s="235" t="s">
        <v>543</v>
      </c>
      <c r="H116" s="1508"/>
      <c r="I116" s="1422"/>
      <c r="J116" s="1507"/>
      <c r="K116" s="1519"/>
    </row>
    <row r="117" spans="1:11" ht="36" customHeight="1" x14ac:dyDescent="0.25">
      <c r="A117" s="240"/>
      <c r="B117" s="1406" t="s">
        <v>23</v>
      </c>
      <c r="C117" s="1403" t="s">
        <v>23</v>
      </c>
      <c r="D117" s="1403" t="s">
        <v>23</v>
      </c>
      <c r="E117" s="400" t="s">
        <v>1083</v>
      </c>
      <c r="F117" s="421" t="s">
        <v>38</v>
      </c>
      <c r="G117" s="401" t="s">
        <v>38</v>
      </c>
      <c r="H117" s="1423" t="s">
        <v>2596</v>
      </c>
      <c r="I117" s="1430" t="s">
        <v>1621</v>
      </c>
      <c r="J117" s="1461" t="s">
        <v>23</v>
      </c>
      <c r="K117" s="1464" t="s">
        <v>23</v>
      </c>
    </row>
    <row r="118" spans="1:11" ht="36" customHeight="1" x14ac:dyDescent="0.25">
      <c r="A118" s="240"/>
      <c r="B118" s="1407"/>
      <c r="C118" s="1404"/>
      <c r="D118" s="1404"/>
      <c r="E118" s="417" t="s">
        <v>1125</v>
      </c>
      <c r="F118" s="422" t="s">
        <v>16</v>
      </c>
      <c r="G118" s="422" t="s">
        <v>1231</v>
      </c>
      <c r="H118" s="877"/>
      <c r="I118" s="1421"/>
      <c r="J118" s="1462"/>
      <c r="K118" s="1465"/>
    </row>
    <row r="119" spans="1:11" ht="36" customHeight="1" thickBot="1" x14ac:dyDescent="0.3">
      <c r="A119" s="240"/>
      <c r="B119" s="1408"/>
      <c r="C119" s="1405"/>
      <c r="D119" s="1405"/>
      <c r="E119" s="418" t="s">
        <v>1332</v>
      </c>
      <c r="F119" s="571" t="s">
        <v>1602</v>
      </c>
      <c r="G119" s="419" t="s">
        <v>1233</v>
      </c>
      <c r="H119" s="1424"/>
      <c r="I119" s="1422"/>
      <c r="J119" s="1463"/>
      <c r="K119" s="1466"/>
    </row>
    <row r="120" spans="1:11" ht="36" customHeight="1" x14ac:dyDescent="0.25">
      <c r="A120" s="240"/>
      <c r="B120" s="1406" t="s">
        <v>23</v>
      </c>
      <c r="C120" s="1403" t="s">
        <v>23</v>
      </c>
      <c r="D120" s="1403" t="s">
        <v>23</v>
      </c>
      <c r="E120" s="400" t="s">
        <v>1083</v>
      </c>
      <c r="F120" s="421" t="s">
        <v>38</v>
      </c>
      <c r="G120" s="401" t="s">
        <v>38</v>
      </c>
      <c r="H120" s="1423" t="s">
        <v>1234</v>
      </c>
      <c r="I120" s="1430" t="s">
        <v>1622</v>
      </c>
      <c r="J120" s="1461" t="s">
        <v>23</v>
      </c>
      <c r="K120" s="1464" t="s">
        <v>23</v>
      </c>
    </row>
    <row r="121" spans="1:11" ht="36" customHeight="1" x14ac:dyDescent="0.25">
      <c r="A121" s="240"/>
      <c r="B121" s="1407"/>
      <c r="C121" s="1404"/>
      <c r="D121" s="1404"/>
      <c r="E121" s="417" t="s">
        <v>1125</v>
      </c>
      <c r="F121" s="422" t="s">
        <v>16</v>
      </c>
      <c r="G121" s="422" t="s">
        <v>1231</v>
      </c>
      <c r="H121" s="877"/>
      <c r="I121" s="1421"/>
      <c r="J121" s="1462"/>
      <c r="K121" s="1465"/>
    </row>
    <row r="122" spans="1:11" ht="36" customHeight="1" thickBot="1" x14ac:dyDescent="0.3">
      <c r="A122" s="240"/>
      <c r="B122" s="1408"/>
      <c r="C122" s="1405"/>
      <c r="D122" s="1405"/>
      <c r="E122" s="418" t="s">
        <v>1333</v>
      </c>
      <c r="F122" s="571" t="s">
        <v>1602</v>
      </c>
      <c r="G122" s="419" t="s">
        <v>545</v>
      </c>
      <c r="H122" s="1424"/>
      <c r="I122" s="1422"/>
      <c r="J122" s="1463"/>
      <c r="K122" s="1466"/>
    </row>
    <row r="123" spans="1:11" ht="36" customHeight="1" x14ac:dyDescent="0.25">
      <c r="A123" s="240"/>
      <c r="B123" s="1406" t="s">
        <v>23</v>
      </c>
      <c r="C123" s="1403" t="s">
        <v>23</v>
      </c>
      <c r="D123" s="1403" t="s">
        <v>23</v>
      </c>
      <c r="E123" s="400" t="s">
        <v>1083</v>
      </c>
      <c r="F123" s="421" t="s">
        <v>38</v>
      </c>
      <c r="G123" s="401" t="s">
        <v>38</v>
      </c>
      <c r="H123" s="1423" t="s">
        <v>1235</v>
      </c>
      <c r="I123" s="1430" t="s">
        <v>1623</v>
      </c>
      <c r="J123" s="1461" t="s">
        <v>23</v>
      </c>
      <c r="K123" s="1464" t="s">
        <v>23</v>
      </c>
    </row>
    <row r="124" spans="1:11" ht="36" customHeight="1" x14ac:dyDescent="0.25">
      <c r="A124" s="240"/>
      <c r="B124" s="1407"/>
      <c r="C124" s="1404"/>
      <c r="D124" s="1404"/>
      <c r="E124" s="417" t="s">
        <v>1125</v>
      </c>
      <c r="F124" s="422" t="s">
        <v>16</v>
      </c>
      <c r="G124" s="422" t="s">
        <v>1231</v>
      </c>
      <c r="H124" s="877"/>
      <c r="I124" s="1421"/>
      <c r="J124" s="1462"/>
      <c r="K124" s="1465"/>
    </row>
    <row r="125" spans="1:11" ht="36" customHeight="1" thickBot="1" x14ac:dyDescent="0.3">
      <c r="A125" s="240"/>
      <c r="B125" s="1408"/>
      <c r="C125" s="1405"/>
      <c r="D125" s="1405"/>
      <c r="E125" s="418" t="s">
        <v>1300</v>
      </c>
      <c r="F125" s="571" t="s">
        <v>1602</v>
      </c>
      <c r="G125" s="419" t="s">
        <v>1236</v>
      </c>
      <c r="H125" s="1424"/>
      <c r="I125" s="1422"/>
      <c r="J125" s="1463"/>
      <c r="K125" s="1466"/>
    </row>
    <row r="126" spans="1:11" ht="36" customHeight="1" x14ac:dyDescent="0.25">
      <c r="A126" s="240"/>
      <c r="B126" s="1406" t="s">
        <v>23</v>
      </c>
      <c r="C126" s="1403" t="s">
        <v>23</v>
      </c>
      <c r="D126" s="1403" t="s">
        <v>23</v>
      </c>
      <c r="E126" s="400" t="s">
        <v>1083</v>
      </c>
      <c r="F126" s="421" t="s">
        <v>38</v>
      </c>
      <c r="G126" s="401" t="s">
        <v>38</v>
      </c>
      <c r="H126" s="1423" t="s">
        <v>547</v>
      </c>
      <c r="I126" s="1430" t="s">
        <v>1624</v>
      </c>
      <c r="J126" s="1461" t="s">
        <v>23</v>
      </c>
      <c r="K126" s="1464" t="s">
        <v>23</v>
      </c>
    </row>
    <row r="127" spans="1:11" ht="36" customHeight="1" x14ac:dyDescent="0.25">
      <c r="A127" s="240"/>
      <c r="B127" s="1407"/>
      <c r="C127" s="1404"/>
      <c r="D127" s="1404"/>
      <c r="E127" s="417" t="s">
        <v>1125</v>
      </c>
      <c r="F127" s="422" t="s">
        <v>16</v>
      </c>
      <c r="G127" s="422" t="s">
        <v>1231</v>
      </c>
      <c r="H127" s="877"/>
      <c r="I127" s="1421"/>
      <c r="J127" s="1462"/>
      <c r="K127" s="1465"/>
    </row>
    <row r="128" spans="1:11" ht="36" customHeight="1" thickBot="1" x14ac:dyDescent="0.3">
      <c r="A128" s="240"/>
      <c r="B128" s="1408"/>
      <c r="C128" s="1405"/>
      <c r="D128" s="1405"/>
      <c r="E128" s="418" t="s">
        <v>1299</v>
      </c>
      <c r="F128" s="571" t="s">
        <v>1602</v>
      </c>
      <c r="G128" s="419" t="s">
        <v>1233</v>
      </c>
      <c r="H128" s="1424"/>
      <c r="I128" s="1422"/>
      <c r="J128" s="1463"/>
      <c r="K128" s="1466"/>
    </row>
    <row r="129" spans="1:11" ht="36" customHeight="1" x14ac:dyDescent="0.25">
      <c r="A129" s="240"/>
      <c r="B129" s="1406" t="s">
        <v>23</v>
      </c>
      <c r="C129" s="1403" t="s">
        <v>23</v>
      </c>
      <c r="D129" s="1403" t="s">
        <v>23</v>
      </c>
      <c r="E129" s="400" t="s">
        <v>1083</v>
      </c>
      <c r="F129" s="421" t="s">
        <v>38</v>
      </c>
      <c r="G129" s="401" t="s">
        <v>38</v>
      </c>
      <c r="H129" s="1423" t="s">
        <v>546</v>
      </c>
      <c r="I129" s="1430" t="s">
        <v>1625</v>
      </c>
      <c r="J129" s="1461" t="s">
        <v>23</v>
      </c>
      <c r="K129" s="1464" t="s">
        <v>23</v>
      </c>
    </row>
    <row r="130" spans="1:11" ht="36" customHeight="1" x14ac:dyDescent="0.25">
      <c r="A130" s="240"/>
      <c r="B130" s="1407"/>
      <c r="C130" s="1404"/>
      <c r="D130" s="1404"/>
      <c r="E130" s="417" t="s">
        <v>1125</v>
      </c>
      <c r="F130" s="422" t="s">
        <v>16</v>
      </c>
      <c r="G130" s="422" t="s">
        <v>1231</v>
      </c>
      <c r="H130" s="877"/>
      <c r="I130" s="1421"/>
      <c r="J130" s="1462"/>
      <c r="K130" s="1465"/>
    </row>
    <row r="131" spans="1:11" ht="36" customHeight="1" thickBot="1" x14ac:dyDescent="0.3">
      <c r="A131" s="240"/>
      <c r="B131" s="1408"/>
      <c r="C131" s="1405"/>
      <c r="D131" s="1405"/>
      <c r="E131" s="418" t="s">
        <v>1302</v>
      </c>
      <c r="F131" s="571" t="s">
        <v>1602</v>
      </c>
      <c r="G131" s="419" t="s">
        <v>404</v>
      </c>
      <c r="H131" s="1424"/>
      <c r="I131" s="1422"/>
      <c r="J131" s="1463"/>
      <c r="K131" s="1466"/>
    </row>
    <row r="132" spans="1:11" ht="45" customHeight="1" thickBot="1" x14ac:dyDescent="0.3">
      <c r="A132" s="651"/>
      <c r="B132" s="246" t="s">
        <v>23</v>
      </c>
      <c r="C132" s="239" t="s">
        <v>23</v>
      </c>
      <c r="D132" s="239" t="s">
        <v>23</v>
      </c>
      <c r="E132" s="658" t="s">
        <v>1125</v>
      </c>
      <c r="F132" s="658" t="s">
        <v>2626</v>
      </c>
      <c r="G132" s="658" t="s">
        <v>1231</v>
      </c>
      <c r="H132" s="658" t="s">
        <v>2603</v>
      </c>
      <c r="I132" s="658" t="s">
        <v>2604</v>
      </c>
      <c r="J132" s="355" t="s">
        <v>23</v>
      </c>
      <c r="K132" s="575" t="s">
        <v>23</v>
      </c>
    </row>
    <row r="133" spans="1:11" ht="45" customHeight="1" thickBot="1" x14ac:dyDescent="0.3">
      <c r="A133" s="651"/>
      <c r="B133" s="246" t="s">
        <v>23</v>
      </c>
      <c r="C133" s="239" t="s">
        <v>23</v>
      </c>
      <c r="D133" s="239" t="s">
        <v>23</v>
      </c>
      <c r="E133" s="658" t="s">
        <v>1303</v>
      </c>
      <c r="F133" s="658" t="s">
        <v>2625</v>
      </c>
      <c r="G133" s="658" t="s">
        <v>1233</v>
      </c>
      <c r="H133" s="658" t="s">
        <v>2605</v>
      </c>
      <c r="I133" s="658" t="s">
        <v>2606</v>
      </c>
      <c r="J133" s="355" t="s">
        <v>23</v>
      </c>
      <c r="K133" s="575" t="s">
        <v>23</v>
      </c>
    </row>
    <row r="134" spans="1:11" ht="45" customHeight="1" thickBot="1" x14ac:dyDescent="0.3">
      <c r="A134" s="651"/>
      <c r="B134" s="246" t="s">
        <v>23</v>
      </c>
      <c r="C134" s="239" t="s">
        <v>23</v>
      </c>
      <c r="D134" s="239" t="s">
        <v>23</v>
      </c>
      <c r="E134" s="658" t="s">
        <v>1299</v>
      </c>
      <c r="F134" s="658" t="s">
        <v>2625</v>
      </c>
      <c r="G134" s="658" t="s">
        <v>1233</v>
      </c>
      <c r="H134" s="658" t="s">
        <v>2607</v>
      </c>
      <c r="I134" s="658" t="s">
        <v>2608</v>
      </c>
      <c r="J134" s="355" t="s">
        <v>23</v>
      </c>
      <c r="K134" s="575" t="s">
        <v>23</v>
      </c>
    </row>
    <row r="135" spans="1:11" ht="45" customHeight="1" thickBot="1" x14ac:dyDescent="0.3">
      <c r="A135" s="651"/>
      <c r="B135" s="246" t="s">
        <v>23</v>
      </c>
      <c r="C135" s="239" t="s">
        <v>23</v>
      </c>
      <c r="D135" s="239" t="s">
        <v>23</v>
      </c>
      <c r="E135" s="658" t="s">
        <v>1300</v>
      </c>
      <c r="F135" s="658" t="s">
        <v>2624</v>
      </c>
      <c r="G135" s="658" t="s">
        <v>1236</v>
      </c>
      <c r="H135" s="658" t="s">
        <v>2609</v>
      </c>
      <c r="I135" s="658" t="s">
        <v>2610</v>
      </c>
      <c r="J135" s="355" t="s">
        <v>23</v>
      </c>
      <c r="K135" s="575" t="s">
        <v>23</v>
      </c>
    </row>
    <row r="136" spans="1:11" ht="45" customHeight="1" thickBot="1" x14ac:dyDescent="0.3">
      <c r="A136" s="651"/>
      <c r="B136" s="246" t="s">
        <v>23</v>
      </c>
      <c r="C136" s="239" t="s">
        <v>23</v>
      </c>
      <c r="D136" s="239" t="s">
        <v>23</v>
      </c>
      <c r="E136" s="658" t="s">
        <v>1301</v>
      </c>
      <c r="F136" s="658" t="s">
        <v>2623</v>
      </c>
      <c r="G136" s="658" t="s">
        <v>545</v>
      </c>
      <c r="H136" s="658" t="s">
        <v>2611</v>
      </c>
      <c r="I136" s="658" t="s">
        <v>2612</v>
      </c>
      <c r="J136" s="355" t="s">
        <v>23</v>
      </c>
      <c r="K136" s="575" t="s">
        <v>23</v>
      </c>
    </row>
    <row r="137" spans="1:11" ht="45" customHeight="1" thickBot="1" x14ac:dyDescent="0.3">
      <c r="A137" s="651"/>
      <c r="B137" s="246" t="s">
        <v>23</v>
      </c>
      <c r="C137" s="239" t="s">
        <v>23</v>
      </c>
      <c r="D137" s="239" t="s">
        <v>23</v>
      </c>
      <c r="E137" s="658" t="s">
        <v>1302</v>
      </c>
      <c r="F137" s="658" t="s">
        <v>2622</v>
      </c>
      <c r="G137" s="658" t="s">
        <v>404</v>
      </c>
      <c r="H137" s="658" t="s">
        <v>2613</v>
      </c>
      <c r="I137" s="658" t="s">
        <v>2614</v>
      </c>
      <c r="J137" s="355" t="s">
        <v>23</v>
      </c>
      <c r="K137" s="575" t="s">
        <v>23</v>
      </c>
    </row>
    <row r="138" spans="1:11" ht="45" customHeight="1" thickBot="1" x14ac:dyDescent="0.3">
      <c r="A138" s="651"/>
      <c r="B138" s="246" t="s">
        <v>23</v>
      </c>
      <c r="C138" s="239" t="s">
        <v>23</v>
      </c>
      <c r="D138" s="239" t="s">
        <v>23</v>
      </c>
      <c r="E138" s="658" t="s">
        <v>1352</v>
      </c>
      <c r="F138" s="658" t="s">
        <v>2621</v>
      </c>
      <c r="G138" s="658" t="s">
        <v>543</v>
      </c>
      <c r="H138" s="658" t="s">
        <v>2615</v>
      </c>
      <c r="I138" s="658" t="s">
        <v>2616</v>
      </c>
      <c r="J138" s="355" t="s">
        <v>23</v>
      </c>
      <c r="K138" s="575" t="s">
        <v>23</v>
      </c>
    </row>
    <row r="139" spans="1:11" ht="19.5" customHeight="1" thickBot="1" x14ac:dyDescent="0.3">
      <c r="A139" s="250"/>
      <c r="B139" s="250"/>
      <c r="C139" s="250"/>
      <c r="D139" s="250"/>
      <c r="E139" s="250"/>
      <c r="F139" s="250"/>
      <c r="G139" s="250"/>
      <c r="H139" s="250"/>
      <c r="I139" s="250"/>
      <c r="J139" s="250"/>
      <c r="K139" s="250"/>
    </row>
    <row r="140" spans="1:11" ht="30" customHeight="1" thickBot="1" x14ac:dyDescent="0.3">
      <c r="A140" s="503" t="s">
        <v>1334</v>
      </c>
      <c r="B140" s="1484" t="s">
        <v>1653</v>
      </c>
      <c r="C140" s="1485"/>
      <c r="D140" s="1485"/>
      <c r="E140" s="1485"/>
      <c r="F140" s="1485"/>
      <c r="G140" s="1485"/>
      <c r="H140" s="1485"/>
      <c r="I140" s="1485"/>
      <c r="J140" s="1485"/>
      <c r="K140" s="1486"/>
    </row>
    <row r="141" spans="1:11" ht="30" customHeight="1" thickBot="1" x14ac:dyDescent="0.3">
      <c r="A141" s="353" t="s">
        <v>51</v>
      </c>
      <c r="B141" s="1388" t="s">
        <v>1632</v>
      </c>
      <c r="C141" s="1389"/>
      <c r="D141" s="1389"/>
      <c r="E141" s="1389"/>
      <c r="F141" s="1389"/>
      <c r="G141" s="1389"/>
      <c r="H141" s="1389"/>
      <c r="I141" s="1389"/>
      <c r="J141" s="1389"/>
      <c r="K141" s="1394"/>
    </row>
    <row r="142" spans="1:11" ht="32.25" customHeight="1" x14ac:dyDescent="0.25">
      <c r="A142" s="240"/>
      <c r="B142" s="1415" t="s">
        <v>23</v>
      </c>
      <c r="C142" s="1417" t="s">
        <v>23</v>
      </c>
      <c r="D142" s="1417" t="s">
        <v>23</v>
      </c>
      <c r="E142" s="400" t="s">
        <v>495</v>
      </c>
      <c r="F142" s="400" t="s">
        <v>15</v>
      </c>
      <c r="G142" s="48" t="s">
        <v>1600</v>
      </c>
      <c r="H142" s="1425" t="s">
        <v>1335</v>
      </c>
      <c r="I142" s="1420" t="s">
        <v>1627</v>
      </c>
      <c r="J142" s="1409" t="s">
        <v>23</v>
      </c>
      <c r="K142" s="1412" t="s">
        <v>23</v>
      </c>
    </row>
    <row r="143" spans="1:11" ht="36.75" customHeight="1" x14ac:dyDescent="0.25">
      <c r="A143" s="240"/>
      <c r="B143" s="1416"/>
      <c r="C143" s="1418"/>
      <c r="D143" s="1418"/>
      <c r="E143" s="665" t="s">
        <v>2938</v>
      </c>
      <c r="F143" s="165" t="s">
        <v>1655</v>
      </c>
      <c r="G143" s="152" t="s">
        <v>38</v>
      </c>
      <c r="H143" s="706"/>
      <c r="I143" s="1421"/>
      <c r="J143" s="1410"/>
      <c r="K143" s="1413"/>
    </row>
    <row r="144" spans="1:11" ht="38.25" customHeight="1" thickBot="1" x14ac:dyDescent="0.3">
      <c r="A144" s="240"/>
      <c r="B144" s="1416"/>
      <c r="C144" s="1419"/>
      <c r="D144" s="1419"/>
      <c r="E144" s="673" t="s">
        <v>2939</v>
      </c>
      <c r="F144" s="249" t="s">
        <v>1655</v>
      </c>
      <c r="G144" s="236" t="s">
        <v>38</v>
      </c>
      <c r="H144" s="1426"/>
      <c r="I144" s="1422"/>
      <c r="J144" s="1411"/>
      <c r="K144" s="1414"/>
    </row>
    <row r="145" spans="1:12" ht="33.6" customHeight="1" x14ac:dyDescent="0.25">
      <c r="A145" s="240"/>
      <c r="B145" s="1381" t="s">
        <v>23</v>
      </c>
      <c r="C145" s="1383" t="s">
        <v>23</v>
      </c>
      <c r="D145" s="1383" t="s">
        <v>23</v>
      </c>
      <c r="E145" s="674" t="s">
        <v>2940</v>
      </c>
      <c r="F145" s="674" t="s">
        <v>4</v>
      </c>
      <c r="G145" s="674" t="s">
        <v>2933</v>
      </c>
      <c r="H145" s="1379" t="s">
        <v>2934</v>
      </c>
      <c r="I145" s="1379" t="s">
        <v>2936</v>
      </c>
      <c r="J145" s="1375" t="s">
        <v>23</v>
      </c>
      <c r="K145" s="1377" t="s">
        <v>23</v>
      </c>
    </row>
    <row r="146" spans="1:12" ht="34.9" customHeight="1" thickBot="1" x14ac:dyDescent="0.3">
      <c r="A146" s="240"/>
      <c r="B146" s="1382"/>
      <c r="C146" s="1383"/>
      <c r="D146" s="1383"/>
      <c r="E146" s="675" t="s">
        <v>2941</v>
      </c>
      <c r="F146" s="675" t="s">
        <v>4</v>
      </c>
      <c r="G146" s="675" t="s">
        <v>2933</v>
      </c>
      <c r="H146" s="1380"/>
      <c r="I146" s="1380"/>
      <c r="J146" s="1376"/>
      <c r="K146" s="1378"/>
    </row>
    <row r="147" spans="1:12" ht="33" customHeight="1" x14ac:dyDescent="0.25">
      <c r="A147" s="240"/>
      <c r="B147" s="1381" t="s">
        <v>23</v>
      </c>
      <c r="C147" s="1383" t="s">
        <v>23</v>
      </c>
      <c r="D147" s="1383" t="s">
        <v>23</v>
      </c>
      <c r="E147" s="674" t="s">
        <v>2940</v>
      </c>
      <c r="F147" s="674" t="s">
        <v>16</v>
      </c>
      <c r="G147" s="674" t="s">
        <v>2933</v>
      </c>
      <c r="H147" s="1379" t="s">
        <v>2935</v>
      </c>
      <c r="I147" s="1379" t="s">
        <v>2937</v>
      </c>
      <c r="J147" s="1375" t="s">
        <v>23</v>
      </c>
      <c r="K147" s="1377" t="s">
        <v>23</v>
      </c>
    </row>
    <row r="148" spans="1:12" ht="36.6" customHeight="1" thickBot="1" x14ac:dyDescent="0.3">
      <c r="A148" s="240"/>
      <c r="B148" s="1382"/>
      <c r="C148" s="1383"/>
      <c r="D148" s="1383"/>
      <c r="E148" s="675" t="s">
        <v>2941</v>
      </c>
      <c r="F148" s="676" t="s">
        <v>16</v>
      </c>
      <c r="G148" s="676" t="s">
        <v>2933</v>
      </c>
      <c r="H148" s="1380"/>
      <c r="I148" s="1380"/>
      <c r="J148" s="1376"/>
      <c r="K148" s="1378"/>
    </row>
    <row r="149" spans="1:12" ht="30" customHeight="1" thickBot="1" x14ac:dyDescent="0.3">
      <c r="A149" s="353" t="s">
        <v>51</v>
      </c>
      <c r="B149" s="1392" t="s">
        <v>1632</v>
      </c>
      <c r="C149" s="1393"/>
      <c r="D149" s="1393"/>
      <c r="E149" s="1389"/>
      <c r="F149" s="1389"/>
      <c r="G149" s="1389"/>
      <c r="H149" s="1389"/>
      <c r="I149" s="1389"/>
      <c r="J149" s="1389"/>
      <c r="K149" s="1394"/>
    </row>
    <row r="150" spans="1:12" ht="30" customHeight="1" thickBot="1" x14ac:dyDescent="0.3">
      <c r="A150" s="353" t="s">
        <v>58</v>
      </c>
      <c r="B150" s="1388" t="s">
        <v>1649</v>
      </c>
      <c r="C150" s="1389"/>
      <c r="D150" s="1389"/>
      <c r="E150" s="1390"/>
      <c r="F150" s="1390"/>
      <c r="G150" s="1390"/>
      <c r="H150" s="1390"/>
      <c r="I150" s="1390"/>
      <c r="J150" s="1390"/>
      <c r="K150" s="1391"/>
    </row>
    <row r="151" spans="1:12" ht="51.75" customHeight="1" x14ac:dyDescent="0.25">
      <c r="A151" s="240"/>
      <c r="B151" s="1395"/>
      <c r="C151" s="1395"/>
      <c r="D151" s="1397" t="s">
        <v>23</v>
      </c>
      <c r="E151" s="636" t="s">
        <v>342</v>
      </c>
      <c r="F151" s="401" t="s">
        <v>2217</v>
      </c>
      <c r="G151" s="401" t="s">
        <v>1939</v>
      </c>
      <c r="H151" s="1399" t="s">
        <v>2224</v>
      </c>
      <c r="I151" s="1399" t="s">
        <v>2223</v>
      </c>
      <c r="J151" s="1384" t="s">
        <v>23</v>
      </c>
      <c r="K151" s="1401"/>
      <c r="L151" s="356"/>
    </row>
    <row r="152" spans="1:12" ht="48.75" customHeight="1" thickBot="1" x14ac:dyDescent="0.3">
      <c r="A152" s="240"/>
      <c r="B152" s="1396"/>
      <c r="C152" s="1396"/>
      <c r="D152" s="1398"/>
      <c r="E152" s="620" t="s">
        <v>2219</v>
      </c>
      <c r="F152" s="422" t="s">
        <v>1609</v>
      </c>
      <c r="G152" s="599" t="s">
        <v>1218</v>
      </c>
      <c r="H152" s="1265"/>
      <c r="I152" s="1265"/>
      <c r="J152" s="1400"/>
      <c r="K152" s="1402"/>
    </row>
    <row r="153" spans="1:12" ht="48.75" customHeight="1" x14ac:dyDescent="0.25">
      <c r="A153" s="240"/>
      <c r="B153" s="1395"/>
      <c r="C153" s="1395"/>
      <c r="D153" s="1397" t="s">
        <v>23</v>
      </c>
      <c r="E153" s="636" t="s">
        <v>342</v>
      </c>
      <c r="F153" s="401" t="s">
        <v>2217</v>
      </c>
      <c r="G153" s="401" t="s">
        <v>1939</v>
      </c>
      <c r="H153" s="1399" t="s">
        <v>2221</v>
      </c>
      <c r="I153" s="1399" t="s">
        <v>2222</v>
      </c>
      <c r="J153" s="1384" t="s">
        <v>23</v>
      </c>
      <c r="K153" s="1386"/>
    </row>
    <row r="154" spans="1:12" ht="37.5" customHeight="1" thickBot="1" x14ac:dyDescent="0.3">
      <c r="A154" s="240"/>
      <c r="B154" s="1396"/>
      <c r="C154" s="1396"/>
      <c r="D154" s="1398"/>
      <c r="E154" s="635" t="s">
        <v>2220</v>
      </c>
      <c r="F154" s="571" t="s">
        <v>1609</v>
      </c>
      <c r="G154" s="419" t="s">
        <v>1218</v>
      </c>
      <c r="H154" s="859"/>
      <c r="I154" s="859"/>
      <c r="J154" s="1385"/>
      <c r="K154" s="1387"/>
    </row>
    <row r="155" spans="1:12" ht="30" customHeight="1" thickBot="1" x14ac:dyDescent="0.3">
      <c r="A155" s="353" t="s">
        <v>58</v>
      </c>
      <c r="B155" s="1388" t="s">
        <v>1649</v>
      </c>
      <c r="C155" s="1389"/>
      <c r="D155" s="1389"/>
      <c r="E155" s="1393"/>
      <c r="F155" s="1393"/>
      <c r="G155" s="1393"/>
      <c r="H155" s="1393"/>
      <c r="I155" s="1393"/>
      <c r="J155" s="1393"/>
      <c r="K155" s="1440"/>
    </row>
    <row r="156" spans="1:12" ht="30" customHeight="1" thickBot="1" x14ac:dyDescent="0.3">
      <c r="A156" s="353" t="s">
        <v>179</v>
      </c>
      <c r="B156" s="1388" t="s">
        <v>1650</v>
      </c>
      <c r="C156" s="1389"/>
      <c r="D156" s="1389"/>
      <c r="E156" s="1389"/>
      <c r="F156" s="1389"/>
      <c r="G156" s="1389"/>
      <c r="H156" s="1389"/>
      <c r="I156" s="1389"/>
      <c r="J156" s="1389"/>
      <c r="K156" s="1394"/>
    </row>
    <row r="157" spans="1:12" ht="33.75" x14ac:dyDescent="0.25">
      <c r="A157" s="240"/>
      <c r="B157" s="1448"/>
      <c r="C157" s="1403" t="s">
        <v>23</v>
      </c>
      <c r="D157" s="1395"/>
      <c r="E157" s="248" t="s">
        <v>553</v>
      </c>
      <c r="F157" s="48"/>
      <c r="G157" s="48" t="s">
        <v>1612</v>
      </c>
      <c r="H157" s="1425" t="s">
        <v>555</v>
      </c>
      <c r="I157" s="1420" t="s">
        <v>1626</v>
      </c>
      <c r="J157" s="1458" t="s">
        <v>23</v>
      </c>
      <c r="K157" s="1386"/>
    </row>
    <row r="158" spans="1:12" ht="33.75" x14ac:dyDescent="0.25">
      <c r="A158" s="240"/>
      <c r="B158" s="1449"/>
      <c r="C158" s="1404"/>
      <c r="D158" s="1451"/>
      <c r="E158" s="298" t="s">
        <v>533</v>
      </c>
      <c r="F158" s="152" t="s">
        <v>17</v>
      </c>
      <c r="G158" s="152" t="s">
        <v>554</v>
      </c>
      <c r="H158" s="706"/>
      <c r="I158" s="1421"/>
      <c r="J158" s="1459"/>
      <c r="K158" s="1529"/>
    </row>
    <row r="159" spans="1:12" ht="34.5" thickBot="1" x14ac:dyDescent="0.3">
      <c r="A159" s="240"/>
      <c r="B159" s="1450"/>
      <c r="C159" s="1405"/>
      <c r="D159" s="1396"/>
      <c r="E159" s="418" t="s">
        <v>196</v>
      </c>
      <c r="F159" s="571" t="s">
        <v>38</v>
      </c>
      <c r="G159" s="571" t="s">
        <v>38</v>
      </c>
      <c r="H159" s="1426"/>
      <c r="I159" s="1422"/>
      <c r="J159" s="1460"/>
      <c r="K159" s="1387"/>
    </row>
    <row r="160" spans="1:12" ht="30" customHeight="1" thickBot="1" x14ac:dyDescent="0.3">
      <c r="A160" s="353" t="s">
        <v>58</v>
      </c>
      <c r="B160" s="1388" t="s">
        <v>1649</v>
      </c>
      <c r="C160" s="1389"/>
      <c r="D160" s="1389"/>
      <c r="E160" s="1389"/>
      <c r="F160" s="1389"/>
      <c r="G160" s="1389"/>
      <c r="H160" s="1389"/>
      <c r="I160" s="1389"/>
      <c r="J160" s="1389"/>
      <c r="K160" s="1394"/>
    </row>
    <row r="161" spans="1:11" ht="30" customHeight="1" thickBot="1" x14ac:dyDescent="0.3">
      <c r="A161" s="353" t="s">
        <v>192</v>
      </c>
      <c r="B161" s="1528" t="s">
        <v>1651</v>
      </c>
      <c r="C161" s="1390"/>
      <c r="D161" s="1390"/>
      <c r="E161" s="1390"/>
      <c r="F161" s="1390"/>
      <c r="G161" s="1390"/>
      <c r="H161" s="1390"/>
      <c r="I161" s="1390"/>
      <c r="J161" s="1390"/>
      <c r="K161" s="1391"/>
    </row>
    <row r="162" spans="1:11" ht="33.75" x14ac:dyDescent="0.25">
      <c r="A162" s="240"/>
      <c r="B162" s="1448"/>
      <c r="C162" s="1403" t="s">
        <v>23</v>
      </c>
      <c r="D162" s="1395"/>
      <c r="E162" s="248" t="s">
        <v>553</v>
      </c>
      <c r="F162" s="48"/>
      <c r="G162" s="48" t="s">
        <v>1612</v>
      </c>
      <c r="H162" s="1425" t="s">
        <v>556</v>
      </c>
      <c r="I162" s="1420" t="s">
        <v>1628</v>
      </c>
      <c r="J162" s="1452" t="s">
        <v>23</v>
      </c>
      <c r="K162" s="1455"/>
    </row>
    <row r="163" spans="1:11" ht="33.75" x14ac:dyDescent="0.25">
      <c r="A163" s="240"/>
      <c r="B163" s="1449"/>
      <c r="C163" s="1404"/>
      <c r="D163" s="1451"/>
      <c r="E163" s="350" t="s">
        <v>537</v>
      </c>
      <c r="F163" s="351" t="s">
        <v>17</v>
      </c>
      <c r="G163" s="351" t="s">
        <v>554</v>
      </c>
      <c r="H163" s="706"/>
      <c r="I163" s="1421"/>
      <c r="J163" s="1453"/>
      <c r="K163" s="1456"/>
    </row>
    <row r="164" spans="1:11" ht="34.5" thickBot="1" x14ac:dyDescent="0.3">
      <c r="A164" s="240"/>
      <c r="B164" s="1450"/>
      <c r="C164" s="1405"/>
      <c r="D164" s="1396"/>
      <c r="E164" s="418" t="s">
        <v>229</v>
      </c>
      <c r="F164" s="571" t="s">
        <v>38</v>
      </c>
      <c r="G164" s="571" t="s">
        <v>38</v>
      </c>
      <c r="H164" s="1426"/>
      <c r="I164" s="1422"/>
      <c r="J164" s="1454"/>
      <c r="K164" s="1457"/>
    </row>
    <row r="165" spans="1:11" ht="30" customHeight="1" thickBot="1" x14ac:dyDescent="0.3">
      <c r="A165" s="353" t="s">
        <v>1086</v>
      </c>
      <c r="B165" s="1392" t="s">
        <v>1654</v>
      </c>
      <c r="C165" s="1526"/>
      <c r="D165" s="1526"/>
      <c r="E165" s="1526"/>
      <c r="F165" s="1526"/>
      <c r="G165" s="1526"/>
      <c r="H165" s="1526"/>
      <c r="I165" s="1526"/>
      <c r="J165" s="1526"/>
      <c r="K165" s="1527"/>
    </row>
    <row r="166" spans="1:11" ht="30" customHeight="1" thickBot="1" x14ac:dyDescent="0.3">
      <c r="A166" s="353" t="s">
        <v>51</v>
      </c>
      <c r="B166" s="1388" t="s">
        <v>1632</v>
      </c>
      <c r="C166" s="1389"/>
      <c r="D166" s="1389"/>
      <c r="E166" s="1389"/>
      <c r="F166" s="1389"/>
      <c r="G166" s="1389"/>
      <c r="H166" s="1389"/>
      <c r="I166" s="1389"/>
      <c r="J166" s="1389"/>
      <c r="K166" s="1394"/>
    </row>
    <row r="167" spans="1:11" ht="33.75" x14ac:dyDescent="0.25">
      <c r="A167" s="240"/>
      <c r="B167" s="1406" t="s">
        <v>23</v>
      </c>
      <c r="C167" s="1403" t="s">
        <v>23</v>
      </c>
      <c r="D167" s="1403" t="s">
        <v>23</v>
      </c>
      <c r="E167" s="400" t="s">
        <v>1321</v>
      </c>
      <c r="F167" s="1430" t="s">
        <v>1656</v>
      </c>
      <c r="G167" s="400" t="s">
        <v>38</v>
      </c>
      <c r="H167" s="1423" t="s">
        <v>1237</v>
      </c>
      <c r="I167" s="1430" t="s">
        <v>1629</v>
      </c>
      <c r="J167" s="1434" t="s">
        <v>23</v>
      </c>
      <c r="K167" s="1437" t="s">
        <v>23</v>
      </c>
    </row>
    <row r="168" spans="1:11" ht="34.5" thickBot="1" x14ac:dyDescent="0.3">
      <c r="A168" s="240"/>
      <c r="B168" s="1408"/>
      <c r="C168" s="1405"/>
      <c r="D168" s="1405"/>
      <c r="E168" s="418" t="s">
        <v>1325</v>
      </c>
      <c r="F168" s="1431"/>
      <c r="G168" s="418" t="s">
        <v>38</v>
      </c>
      <c r="H168" s="1432"/>
      <c r="I168" s="1433"/>
      <c r="J168" s="1436"/>
      <c r="K168" s="1439"/>
    </row>
    <row r="169" spans="1:11" ht="30" customHeight="1" thickBot="1" x14ac:dyDescent="0.3">
      <c r="A169" s="353" t="s">
        <v>1086</v>
      </c>
      <c r="B169" s="1388" t="s">
        <v>1654</v>
      </c>
      <c r="C169" s="1389"/>
      <c r="D169" s="1389"/>
      <c r="E169" s="1389"/>
      <c r="F169" s="1389"/>
      <c r="G169" s="1389"/>
      <c r="H169" s="1389"/>
      <c r="I169" s="1389"/>
      <c r="J169" s="1389"/>
      <c r="K169" s="1394"/>
    </row>
    <row r="170" spans="1:11" ht="30" customHeight="1" thickBot="1" x14ac:dyDescent="0.3">
      <c r="A170" s="353" t="s">
        <v>179</v>
      </c>
      <c r="B170" s="1388" t="s">
        <v>1650</v>
      </c>
      <c r="C170" s="1389"/>
      <c r="D170" s="1389"/>
      <c r="E170" s="1389"/>
      <c r="F170" s="1389"/>
      <c r="G170" s="1389"/>
      <c r="H170" s="1389"/>
      <c r="I170" s="1389"/>
      <c r="J170" s="1389"/>
      <c r="K170" s="1394"/>
    </row>
    <row r="171" spans="1:11" ht="33.75" x14ac:dyDescent="0.25">
      <c r="A171" s="240"/>
      <c r="B171" s="1406" t="s">
        <v>23</v>
      </c>
      <c r="C171" s="1403" t="s">
        <v>23</v>
      </c>
      <c r="D171" s="1403" t="s">
        <v>23</v>
      </c>
      <c r="E171" s="248" t="s">
        <v>1245</v>
      </c>
      <c r="F171" s="1420" t="s">
        <v>1657</v>
      </c>
      <c r="G171" s="248" t="s">
        <v>38</v>
      </c>
      <c r="H171" s="1428" t="s">
        <v>1238</v>
      </c>
      <c r="I171" s="1420" t="s">
        <v>2057</v>
      </c>
      <c r="J171" s="1467" t="s">
        <v>23</v>
      </c>
      <c r="K171" s="1445"/>
    </row>
    <row r="172" spans="1:11" ht="34.5" thickBot="1" x14ac:dyDescent="0.3">
      <c r="A172" s="240"/>
      <c r="B172" s="1408"/>
      <c r="C172" s="1405"/>
      <c r="D172" s="1405"/>
      <c r="E172" s="249" t="s">
        <v>532</v>
      </c>
      <c r="F172" s="1427"/>
      <c r="G172" s="249" t="s">
        <v>38</v>
      </c>
      <c r="H172" s="1429"/>
      <c r="I172" s="1433"/>
      <c r="J172" s="1468"/>
      <c r="K172" s="1446"/>
    </row>
    <row r="173" spans="1:11" ht="30" customHeight="1" thickBot="1" x14ac:dyDescent="0.3">
      <c r="A173" s="353" t="s">
        <v>1086</v>
      </c>
      <c r="B173" s="1388" t="s">
        <v>1654</v>
      </c>
      <c r="C173" s="1389"/>
      <c r="D173" s="1389"/>
      <c r="E173" s="1389"/>
      <c r="F173" s="1389"/>
      <c r="G173" s="1389"/>
      <c r="H173" s="1389"/>
      <c r="I173" s="1389"/>
      <c r="J173" s="1389"/>
      <c r="K173" s="1394"/>
    </row>
    <row r="174" spans="1:11" ht="30" customHeight="1" thickBot="1" x14ac:dyDescent="0.3">
      <c r="A174" s="353" t="s">
        <v>192</v>
      </c>
      <c r="B174" s="1388" t="s">
        <v>1651</v>
      </c>
      <c r="C174" s="1389"/>
      <c r="D174" s="1389"/>
      <c r="E174" s="1389"/>
      <c r="F174" s="1389"/>
      <c r="G174" s="1389"/>
      <c r="H174" s="1389"/>
      <c r="I174" s="1389"/>
      <c r="J174" s="1389"/>
      <c r="K174" s="1394"/>
    </row>
    <row r="175" spans="1:11" ht="33.75" x14ac:dyDescent="0.25">
      <c r="A175" s="240"/>
      <c r="B175" s="1406" t="s">
        <v>23</v>
      </c>
      <c r="C175" s="1403" t="s">
        <v>23</v>
      </c>
      <c r="D175" s="1403" t="s">
        <v>23</v>
      </c>
      <c r="E175" s="248" t="s">
        <v>1245</v>
      </c>
      <c r="F175" s="1420" t="s">
        <v>1658</v>
      </c>
      <c r="G175" s="248" t="s">
        <v>38</v>
      </c>
      <c r="H175" s="1428" t="s">
        <v>1239</v>
      </c>
      <c r="I175" s="1420" t="s">
        <v>2058</v>
      </c>
      <c r="J175" s="1467" t="s">
        <v>23</v>
      </c>
      <c r="K175" s="1445"/>
    </row>
    <row r="176" spans="1:11" ht="34.5" thickBot="1" x14ac:dyDescent="0.3">
      <c r="A176" s="240"/>
      <c r="B176" s="1408"/>
      <c r="C176" s="1405"/>
      <c r="D176" s="1405"/>
      <c r="E176" s="249" t="s">
        <v>536</v>
      </c>
      <c r="F176" s="1427"/>
      <c r="G176" s="249" t="s">
        <v>38</v>
      </c>
      <c r="H176" s="1429"/>
      <c r="I176" s="1433"/>
      <c r="J176" s="1468"/>
      <c r="K176" s="1446"/>
    </row>
    <row r="177" spans="1:11" ht="30" customHeight="1" thickBot="1" x14ac:dyDescent="0.3">
      <c r="A177" s="353" t="s">
        <v>198</v>
      </c>
      <c r="B177" s="1388" t="s">
        <v>1652</v>
      </c>
      <c r="C177" s="1389"/>
      <c r="D177" s="1389"/>
      <c r="E177" s="1389"/>
      <c r="F177" s="1389"/>
      <c r="G177" s="1389"/>
      <c r="H177" s="1389"/>
      <c r="I177" s="1389"/>
      <c r="J177" s="1389"/>
      <c r="K177" s="1394"/>
    </row>
    <row r="178" spans="1:11" ht="30" customHeight="1" thickBot="1" x14ac:dyDescent="0.3">
      <c r="A178" s="353" t="s">
        <v>1086</v>
      </c>
      <c r="B178" s="1388" t="s">
        <v>1654</v>
      </c>
      <c r="C178" s="1389"/>
      <c r="D178" s="1389"/>
      <c r="E178" s="1389"/>
      <c r="F178" s="1389"/>
      <c r="G178" s="1389"/>
      <c r="H178" s="1389"/>
      <c r="I178" s="1389"/>
      <c r="J178" s="1389"/>
      <c r="K178" s="1394"/>
    </row>
    <row r="179" spans="1:11" ht="36" customHeight="1" x14ac:dyDescent="0.25">
      <c r="A179" s="240"/>
      <c r="B179" s="1406" t="s">
        <v>23</v>
      </c>
      <c r="C179" s="1403" t="s">
        <v>23</v>
      </c>
      <c r="D179" s="1403" t="s">
        <v>23</v>
      </c>
      <c r="E179" s="248" t="s">
        <v>541</v>
      </c>
      <c r="F179" s="48" t="s">
        <v>38</v>
      </c>
      <c r="G179" s="234" t="s">
        <v>38</v>
      </c>
      <c r="H179" s="1425" t="s">
        <v>2461</v>
      </c>
      <c r="I179" s="1420" t="s">
        <v>2462</v>
      </c>
      <c r="J179" s="1434" t="s">
        <v>23</v>
      </c>
      <c r="K179" s="1437" t="s">
        <v>23</v>
      </c>
    </row>
    <row r="180" spans="1:11" ht="36" customHeight="1" x14ac:dyDescent="0.25">
      <c r="A180" s="240"/>
      <c r="B180" s="1407"/>
      <c r="C180" s="1404"/>
      <c r="D180" s="1404"/>
      <c r="E180" s="298" t="s">
        <v>540</v>
      </c>
      <c r="F180" s="152" t="s">
        <v>1611</v>
      </c>
      <c r="G180" s="152" t="s">
        <v>1231</v>
      </c>
      <c r="H180" s="706"/>
      <c r="I180" s="1421"/>
      <c r="J180" s="1435"/>
      <c r="K180" s="1438"/>
    </row>
    <row r="181" spans="1:11" ht="36" customHeight="1" thickBot="1" x14ac:dyDescent="0.3">
      <c r="A181" s="240"/>
      <c r="B181" s="1408"/>
      <c r="C181" s="1405"/>
      <c r="D181" s="1405"/>
      <c r="E181" s="397" t="s">
        <v>1176</v>
      </c>
      <c r="F181" s="236" t="s">
        <v>1611</v>
      </c>
      <c r="G181" s="235" t="s">
        <v>38</v>
      </c>
      <c r="H181" s="1426"/>
      <c r="I181" s="1433"/>
      <c r="J181" s="1436"/>
      <c r="K181" s="1439"/>
    </row>
    <row r="182" spans="1:11" ht="36" customHeight="1" x14ac:dyDescent="0.25">
      <c r="A182" s="240"/>
      <c r="B182" s="1406" t="s">
        <v>23</v>
      </c>
      <c r="C182" s="1403" t="s">
        <v>23</v>
      </c>
      <c r="D182" s="1403" t="s">
        <v>23</v>
      </c>
      <c r="E182" s="248" t="s">
        <v>541</v>
      </c>
      <c r="F182" s="48" t="s">
        <v>38</v>
      </c>
      <c r="G182" s="234" t="s">
        <v>38</v>
      </c>
      <c r="H182" s="1425" t="s">
        <v>1313</v>
      </c>
      <c r="I182" s="1420" t="s">
        <v>1630</v>
      </c>
      <c r="J182" s="1434" t="s">
        <v>23</v>
      </c>
      <c r="K182" s="1437" t="s">
        <v>23</v>
      </c>
    </row>
    <row r="183" spans="1:11" ht="36" customHeight="1" x14ac:dyDescent="0.25">
      <c r="A183" s="240"/>
      <c r="B183" s="1407"/>
      <c r="C183" s="1404"/>
      <c r="D183" s="1404"/>
      <c r="E183" s="298" t="s">
        <v>540</v>
      </c>
      <c r="F183" s="152" t="s">
        <v>1248</v>
      </c>
      <c r="G183" s="152" t="s">
        <v>1231</v>
      </c>
      <c r="H183" s="706"/>
      <c r="I183" s="1421"/>
      <c r="J183" s="1435"/>
      <c r="K183" s="1438"/>
    </row>
    <row r="184" spans="1:11" ht="36" customHeight="1" thickBot="1" x14ac:dyDescent="0.3">
      <c r="A184" s="240"/>
      <c r="B184" s="1408"/>
      <c r="C184" s="1405"/>
      <c r="D184" s="1405"/>
      <c r="E184" s="397" t="s">
        <v>1176</v>
      </c>
      <c r="F184" s="236" t="s">
        <v>1611</v>
      </c>
      <c r="G184" s="235" t="s">
        <v>38</v>
      </c>
      <c r="H184" s="1426"/>
      <c r="I184" s="1433"/>
      <c r="J184" s="1436"/>
      <c r="K184" s="1439"/>
    </row>
  </sheetData>
  <sheetProtection algorithmName="SHA-512" hashValue="4YssUJULWqZH6smyxOzKi1cj9yv0/1eekkjhpZ2LO99UNbvNbwB9YM8P1aHzMMT6gSNHBgUxNBp0aSMWmYGv5A==" saltValue="GZ7B2MbqFc7NqTYL1UaJzw==" spinCount="100000" sheet="1" objects="1" scenarios="1"/>
  <mergeCells count="301">
    <mergeCell ref="J117:J119"/>
    <mergeCell ref="I129:I131"/>
    <mergeCell ref="C120:C122"/>
    <mergeCell ref="B120:B122"/>
    <mergeCell ref="B140:K140"/>
    <mergeCell ref="H162:H164"/>
    <mergeCell ref="I157:I159"/>
    <mergeCell ref="I162:I164"/>
    <mergeCell ref="I167:I168"/>
    <mergeCell ref="I120:I122"/>
    <mergeCell ref="J126:J128"/>
    <mergeCell ref="K126:K128"/>
    <mergeCell ref="J123:J125"/>
    <mergeCell ref="K123:K125"/>
    <mergeCell ref="B117:B119"/>
    <mergeCell ref="C117:C119"/>
    <mergeCell ref="D117:D119"/>
    <mergeCell ref="B166:K166"/>
    <mergeCell ref="B165:K165"/>
    <mergeCell ref="B161:K161"/>
    <mergeCell ref="B160:K160"/>
    <mergeCell ref="K157:K159"/>
    <mergeCell ref="B123:B125"/>
    <mergeCell ref="C123:C12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L69:L71"/>
    <mergeCell ref="H179:H181"/>
    <mergeCell ref="J179:J181"/>
    <mergeCell ref="K179:K181"/>
    <mergeCell ref="J167:J168"/>
    <mergeCell ref="K167:K168"/>
    <mergeCell ref="J171:J172"/>
    <mergeCell ref="K171:K172"/>
    <mergeCell ref="J175:J176"/>
    <mergeCell ref="K175:K176"/>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K53:K54"/>
    <mergeCell ref="C48:C49"/>
    <mergeCell ref="D48:D49"/>
    <mergeCell ref="H48:H49"/>
    <mergeCell ref="C157:C159"/>
    <mergeCell ref="B157:B159"/>
    <mergeCell ref="D157:D159"/>
    <mergeCell ref="B162:B164"/>
    <mergeCell ref="D162:D164"/>
    <mergeCell ref="C162:C164"/>
    <mergeCell ref="C79:C80"/>
    <mergeCell ref="B156:K156"/>
    <mergeCell ref="B155:K155"/>
    <mergeCell ref="J162:J164"/>
    <mergeCell ref="K162:K164"/>
    <mergeCell ref="J157:J159"/>
    <mergeCell ref="H157:H159"/>
    <mergeCell ref="D126:D128"/>
    <mergeCell ref="C126:C128"/>
    <mergeCell ref="B126:B128"/>
    <mergeCell ref="J129:J131"/>
    <mergeCell ref="K129:K131"/>
    <mergeCell ref="I123:I125"/>
    <mergeCell ref="I126:I128"/>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H182:H184"/>
    <mergeCell ref="J182:J184"/>
    <mergeCell ref="K182:K184"/>
    <mergeCell ref="I179:I181"/>
    <mergeCell ref="I182:I184"/>
    <mergeCell ref="B178:K178"/>
    <mergeCell ref="B177:K177"/>
    <mergeCell ref="B179:B181"/>
    <mergeCell ref="C179:C181"/>
    <mergeCell ref="D179:D181"/>
    <mergeCell ref="B182:B184"/>
    <mergeCell ref="C182:C184"/>
    <mergeCell ref="D182:D184"/>
    <mergeCell ref="F175:F176"/>
    <mergeCell ref="H175:H176"/>
    <mergeCell ref="F171:F172"/>
    <mergeCell ref="H171:H172"/>
    <mergeCell ref="B173:K173"/>
    <mergeCell ref="F167:F168"/>
    <mergeCell ref="H167:H168"/>
    <mergeCell ref="B167:B168"/>
    <mergeCell ref="C167:C168"/>
    <mergeCell ref="D167:D168"/>
    <mergeCell ref="B171:B172"/>
    <mergeCell ref="C171:C172"/>
    <mergeCell ref="D171:D172"/>
    <mergeCell ref="I175:I176"/>
    <mergeCell ref="I171:I172"/>
    <mergeCell ref="B174:K174"/>
    <mergeCell ref="B170:K170"/>
    <mergeCell ref="B169:K169"/>
    <mergeCell ref="B175:B176"/>
    <mergeCell ref="C175:C176"/>
    <mergeCell ref="D175:D176"/>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J153:J154"/>
    <mergeCell ref="K153:K154"/>
    <mergeCell ref="B150:K150"/>
    <mergeCell ref="B149:K149"/>
    <mergeCell ref="B151:B152"/>
    <mergeCell ref="C151:C152"/>
    <mergeCell ref="D151:D152"/>
    <mergeCell ref="H151:H152"/>
    <mergeCell ref="I151:I152"/>
    <mergeCell ref="J151:J152"/>
    <mergeCell ref="K151:K152"/>
    <mergeCell ref="C153:C154"/>
    <mergeCell ref="D153:D154"/>
    <mergeCell ref="H153:H154"/>
    <mergeCell ref="I153:I154"/>
    <mergeCell ref="B153:B154"/>
    <mergeCell ref="J145:J146"/>
    <mergeCell ref="K145:K146"/>
    <mergeCell ref="J147:J148"/>
    <mergeCell ref="K147:K148"/>
    <mergeCell ref="H145:H146"/>
    <mergeCell ref="B145:B146"/>
    <mergeCell ref="C145:C146"/>
    <mergeCell ref="D145:D146"/>
    <mergeCell ref="I145:I146"/>
    <mergeCell ref="B147:B148"/>
    <mergeCell ref="C147:C148"/>
    <mergeCell ref="D147:D148"/>
    <mergeCell ref="H147:H148"/>
    <mergeCell ref="I147:I148"/>
  </mergeCells>
  <hyperlinks>
    <hyperlink ref="B3:C3" location="Inhaltsverzeichnis!A1" display="zurück zum Inhaltsverzeichnis" xr:uid="{00000000-0004-0000-09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M37"/>
  <sheetViews>
    <sheetView showGridLines="0" showRuler="0" zoomScaleSheetLayoutView="100" workbookViewId="0">
      <pane ySplit="3" topLeftCell="A4" activePane="bottomLeft" state="frozen"/>
      <selection pane="bottomLeft" activeCell="C11" sqref="C11"/>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4.1500000000000004" customHeight="1" x14ac:dyDescent="0.2"/>
    <row r="2" spans="1:13" ht="27.6" customHeight="1" x14ac:dyDescent="0.25">
      <c r="B2" s="688" t="s">
        <v>2959</v>
      </c>
      <c r="C2" s="688"/>
      <c r="D2" s="688"/>
      <c r="E2" s="688"/>
      <c r="F2" s="688"/>
      <c r="G2" s="135"/>
      <c r="H2" s="43"/>
      <c r="I2"/>
    </row>
    <row r="3" spans="1:13" s="3" customFormat="1" ht="20.100000000000001" customHeight="1" x14ac:dyDescent="0.2">
      <c r="A3" s="4"/>
      <c r="B3" s="710" t="s">
        <v>2881</v>
      </c>
      <c r="C3" s="710"/>
      <c r="D3" s="261"/>
      <c r="E3" s="261"/>
      <c r="F3" s="261"/>
      <c r="G3" s="261"/>
      <c r="H3" s="38"/>
      <c r="I3" s="38"/>
      <c r="J3" s="38"/>
      <c r="K3" s="524"/>
      <c r="L3" s="524"/>
      <c r="M3" s="524"/>
    </row>
    <row r="5" spans="1:13" ht="18" x14ac:dyDescent="0.25">
      <c r="B5" s="190"/>
      <c r="C5" s="190"/>
      <c r="E5" s="190"/>
      <c r="F5" s="190"/>
      <c r="G5" s="190"/>
      <c r="H5" s="190"/>
    </row>
    <row r="6" spans="1:13" ht="24.95" customHeight="1" x14ac:dyDescent="0.25">
      <c r="B6" s="1555" t="s">
        <v>1685</v>
      </c>
      <c r="C6" s="1556"/>
      <c r="D6" s="190"/>
      <c r="E6" s="1555" t="s">
        <v>1686</v>
      </c>
      <c r="F6" s="1555"/>
      <c r="H6" s="4"/>
    </row>
    <row r="7" spans="1:13" ht="8.25" customHeight="1" x14ac:dyDescent="0.2">
      <c r="B7" s="256"/>
      <c r="C7" s="256"/>
      <c r="D7" s="256"/>
      <c r="E7" s="3"/>
      <c r="H7" s="3"/>
      <c r="J7" s="255"/>
      <c r="K7" s="255"/>
      <c r="L7" s="255"/>
      <c r="M7" s="255"/>
    </row>
    <row r="8" spans="1:13" ht="66.75" customHeight="1" x14ac:dyDescent="0.2">
      <c r="B8" s="536" t="s">
        <v>2059</v>
      </c>
      <c r="C8" s="1537" t="s">
        <v>2997</v>
      </c>
      <c r="D8" s="1538"/>
      <c r="E8" s="538" t="s">
        <v>2059</v>
      </c>
      <c r="F8" s="1539" t="s">
        <v>2737</v>
      </c>
      <c r="G8" s="1540"/>
      <c r="H8" s="262"/>
      <c r="I8" s="263"/>
      <c r="J8" s="255"/>
      <c r="K8" s="255"/>
      <c r="L8" s="255"/>
      <c r="M8" s="255"/>
    </row>
    <row r="9" spans="1:13" ht="61.5" customHeight="1" x14ac:dyDescent="0.2">
      <c r="B9" s="537" t="s">
        <v>1673</v>
      </c>
      <c r="C9" s="1541" t="s">
        <v>2850</v>
      </c>
      <c r="D9" s="1543"/>
      <c r="E9" s="539" t="s">
        <v>1673</v>
      </c>
      <c r="F9" s="1541" t="s">
        <v>2738</v>
      </c>
      <c r="G9" s="1542"/>
      <c r="H9" s="262"/>
      <c r="I9" s="263"/>
      <c r="J9" s="256"/>
      <c r="K9" s="255"/>
      <c r="L9" s="255"/>
      <c r="M9" s="255"/>
    </row>
    <row r="10" spans="1:13" ht="24" customHeight="1" x14ac:dyDescent="0.2">
      <c r="B10" s="258"/>
      <c r="C10" s="258"/>
      <c r="D10" s="258"/>
      <c r="E10" s="264"/>
      <c r="F10" s="265"/>
      <c r="G10" s="265"/>
      <c r="H10" s="266"/>
      <c r="I10" s="263"/>
      <c r="J10" s="256"/>
      <c r="K10" s="255"/>
      <c r="L10" s="255"/>
      <c r="M10" s="255"/>
    </row>
    <row r="11" spans="1:13" ht="15.75" x14ac:dyDescent="0.2">
      <c r="B11" s="258"/>
      <c r="C11" s="256"/>
      <c r="D11" s="256"/>
      <c r="E11" s="36"/>
      <c r="H11" s="257"/>
      <c r="I11" s="256"/>
      <c r="J11" s="256"/>
      <c r="K11" s="255"/>
      <c r="L11" s="255"/>
      <c r="M11" s="255"/>
    </row>
    <row r="12" spans="1:13" x14ac:dyDescent="0.2">
      <c r="B12" s="27" t="s">
        <v>1674</v>
      </c>
    </row>
    <row r="13" spans="1:13" ht="24.95" customHeight="1" x14ac:dyDescent="0.2">
      <c r="B13" s="1534" t="s">
        <v>1660</v>
      </c>
      <c r="C13" s="1535"/>
      <c r="D13" s="1535"/>
      <c r="E13" s="1535"/>
      <c r="F13" s="1535"/>
      <c r="G13" s="1536"/>
      <c r="H13" s="269"/>
    </row>
    <row r="14" spans="1:13" ht="24.95" customHeight="1" x14ac:dyDescent="0.2">
      <c r="B14" s="1534" t="s">
        <v>1661</v>
      </c>
      <c r="C14" s="1535"/>
      <c r="D14" s="1535"/>
      <c r="E14" s="1535"/>
      <c r="F14" s="1536"/>
      <c r="G14" s="1544" t="s">
        <v>1662</v>
      </c>
      <c r="H14" s="270"/>
    </row>
    <row r="15" spans="1:13" ht="24.95" customHeight="1" x14ac:dyDescent="0.2">
      <c r="B15" s="1530" t="s">
        <v>1663</v>
      </c>
      <c r="C15" s="1531"/>
      <c r="D15" s="1531"/>
      <c r="E15" s="1530" t="s">
        <v>2739</v>
      </c>
      <c r="F15" s="1531"/>
      <c r="G15" s="1545"/>
      <c r="H15" s="270"/>
    </row>
    <row r="16" spans="1:13" x14ac:dyDescent="0.2">
      <c r="B16" s="27"/>
      <c r="C16" s="27"/>
      <c r="D16" s="27"/>
      <c r="E16" s="27"/>
      <c r="F16" s="27"/>
      <c r="G16" s="27"/>
      <c r="H16" s="27"/>
    </row>
    <row r="17" spans="2:10" ht="24.95" customHeight="1" x14ac:dyDescent="0.2">
      <c r="B17" s="1532" t="s">
        <v>1665</v>
      </c>
      <c r="C17" s="1533"/>
      <c r="D17" s="1533"/>
      <c r="E17" s="1533"/>
      <c r="F17" s="535" t="s">
        <v>1664</v>
      </c>
      <c r="G17" s="27"/>
      <c r="H17" s="27"/>
    </row>
    <row r="18" spans="2:10" ht="24.95" customHeight="1" x14ac:dyDescent="0.2">
      <c r="B18" s="1547" t="s">
        <v>1659</v>
      </c>
      <c r="C18" s="1548"/>
      <c r="D18" s="1548"/>
      <c r="E18" s="1548"/>
      <c r="F18" s="1549"/>
      <c r="G18" s="27"/>
      <c r="H18" s="27"/>
    </row>
    <row r="19" spans="2:10" x14ac:dyDescent="0.2">
      <c r="B19" s="27"/>
      <c r="C19" s="27"/>
      <c r="D19" s="27"/>
      <c r="E19" s="27"/>
      <c r="F19" s="27"/>
      <c r="G19" s="27"/>
      <c r="H19" s="27"/>
    </row>
    <row r="23" spans="2:10" x14ac:dyDescent="0.2">
      <c r="C23" s="16"/>
    </row>
    <row r="24" spans="2:10" ht="35.1" customHeight="1" x14ac:dyDescent="0.25">
      <c r="B24" s="1559" t="s">
        <v>1675</v>
      </c>
      <c r="C24" s="1560"/>
      <c r="D24" s="1560"/>
    </row>
    <row r="26" spans="2:10" ht="24.95" customHeight="1" x14ac:dyDescent="0.2">
      <c r="B26" s="1557" t="s">
        <v>1666</v>
      </c>
      <c r="C26" s="1557"/>
    </row>
    <row r="27" spans="2:10" ht="24" customHeight="1" x14ac:dyDescent="0.25">
      <c r="B27" s="259" t="s">
        <v>1668</v>
      </c>
      <c r="C27" s="259" t="s">
        <v>1669</v>
      </c>
      <c r="D27" s="1550" t="s">
        <v>1670</v>
      </c>
      <c r="E27" s="1551"/>
      <c r="F27" s="1550" t="s">
        <v>1671</v>
      </c>
      <c r="G27" s="1551"/>
      <c r="H27" s="268"/>
      <c r="I27"/>
    </row>
    <row r="28" spans="2:10" ht="33.75" customHeight="1" x14ac:dyDescent="0.2">
      <c r="B28" s="1552" t="s">
        <v>1667</v>
      </c>
      <c r="C28" s="1553"/>
      <c r="D28" s="1553"/>
      <c r="E28" s="1553"/>
      <c r="F28" s="1553"/>
      <c r="G28" s="1554"/>
      <c r="H28" s="267"/>
      <c r="I28" s="267"/>
    </row>
    <row r="31" spans="2:10" ht="24.95" customHeight="1" x14ac:dyDescent="0.2">
      <c r="B31" s="1557" t="s">
        <v>2060</v>
      </c>
      <c r="C31" s="1558"/>
    </row>
    <row r="32" spans="2:10" ht="114" customHeight="1" x14ac:dyDescent="0.25">
      <c r="B32" s="247" t="s">
        <v>1240</v>
      </c>
      <c r="C32" s="247" t="s">
        <v>2943</v>
      </c>
      <c r="D32" s="756" t="s">
        <v>2772</v>
      </c>
      <c r="E32" s="770"/>
      <c r="F32" s="756" t="s">
        <v>89</v>
      </c>
      <c r="G32" s="770"/>
      <c r="H32" s="1"/>
      <c r="I32" s="1"/>
      <c r="J32"/>
    </row>
    <row r="36" spans="2:9" x14ac:dyDescent="0.2">
      <c r="B36" s="260" t="s">
        <v>1672</v>
      </c>
    </row>
    <row r="37" spans="2:9" ht="90.75" customHeight="1" x14ac:dyDescent="0.25">
      <c r="B37" s="809" t="s">
        <v>2759</v>
      </c>
      <c r="C37" s="1114"/>
      <c r="D37" s="1114" t="s">
        <v>2760</v>
      </c>
      <c r="E37" s="1115"/>
      <c r="F37" s="1115"/>
      <c r="G37" s="1546"/>
      <c r="H37" s="9"/>
      <c r="I37"/>
    </row>
  </sheetData>
  <sheetProtection algorithmName="SHA-512" hashValue="WZRFoXiu7eF1LSzyv3XiJ8oDQmQEr1XLRBC3OXyLPV8QyktcEzAruUwFZUyCA52NEfAtfUbNKYLlz3iivv7+Sg==" saltValue="bBxh1v2vJIOepIw8aAwEMg==" spinCount="100000" sheet="1" objects="1" scenarios="1"/>
  <mergeCells count="25">
    <mergeCell ref="F32:G32"/>
    <mergeCell ref="B3:C3"/>
    <mergeCell ref="B6:C6"/>
    <mergeCell ref="E6:F6"/>
    <mergeCell ref="B26:C26"/>
    <mergeCell ref="B31:C31"/>
    <mergeCell ref="B24:D24"/>
    <mergeCell ref="B14:F14"/>
    <mergeCell ref="D27:E27"/>
    <mergeCell ref="B2:F2"/>
    <mergeCell ref="B37:C37"/>
    <mergeCell ref="B15:D15"/>
    <mergeCell ref="E15:F15"/>
    <mergeCell ref="B17:E17"/>
    <mergeCell ref="B13:G13"/>
    <mergeCell ref="C8:D8"/>
    <mergeCell ref="F8:G8"/>
    <mergeCell ref="F9:G9"/>
    <mergeCell ref="C9:D9"/>
    <mergeCell ref="G14:G15"/>
    <mergeCell ref="D37:G37"/>
    <mergeCell ref="B18:F18"/>
    <mergeCell ref="D32:E32"/>
    <mergeCell ref="F27:G27"/>
    <mergeCell ref="B28:G28"/>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46</vt:i4>
      </vt:variant>
      <vt:variant>
        <vt:lpstr>Benannte Bereiche</vt:lpstr>
      </vt:variant>
      <vt:variant>
        <vt:i4>9</vt:i4>
      </vt:variant>
    </vt:vector>
  </HeadingPairs>
  <TitlesOfParts>
    <vt:vector size="55" baseType="lpstr">
      <vt:lpstr>Inhaltsverzeichnis</vt:lpstr>
      <vt:lpstr>Datenfelder-XML</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KB-11 (Sozialdienst)</vt:lpstr>
      <vt:lpstr>KB-11b (Sozialdienst)</vt:lpstr>
      <vt:lpstr>KB-12 (Studien)</vt:lpstr>
      <vt:lpstr>KB-12b (Studien)</vt:lpstr>
      <vt:lpstr>KB-13 (histo. Sich.)</vt:lpstr>
      <vt:lpstr>KB-14a (Primärfälle)</vt:lpstr>
      <vt:lpstr>KB-14b (Rez. | Metas.)</vt:lpstr>
      <vt:lpstr>KB-15 (Anzahl Eingriffe R0)</vt:lpstr>
      <vt:lpstr>KB-16 (BET bei pT1)</vt:lpstr>
      <vt:lpstr>KB-17 (Mastektomien)</vt:lpstr>
      <vt:lpstr>KB-18 (LK-Entf.)</vt:lpstr>
      <vt:lpstr>KB-19 (Nodalstatus)</vt:lpstr>
      <vt:lpstr>KB-20a (SLNE)</vt:lpstr>
      <vt:lpstr>KB-20b (SLNE)</vt:lpstr>
      <vt:lpstr>KB-21 (Drahtmark.)</vt:lpstr>
      <vt:lpstr>KB-21b (Drahtmark.)</vt:lpstr>
      <vt:lpstr>KB-22 (Revisionsop.)</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EQ_Ausprägungen!Druckbereich</vt:lpstr>
      <vt:lpstr>EQ_Basisdaten!Druckbereich</vt:lpstr>
      <vt:lpstr>Gesamtbetracht.!Druckbereich</vt:lpstr>
      <vt:lpstr>KB_Basisdaten!Druckbereich</vt:lpstr>
      <vt:lpstr>Strukturval.!Druckbereich</vt:lpstr>
      <vt:lpstr>'Datenfelder-XML'!Drucktitel</vt:lpstr>
      <vt:lpstr>Inhaltsverzeichnis!Drucktitel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2024-01-25T09:33:02Z</dcterms:modified>
</cp:coreProperties>
</file>