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omments1.xml" ContentType="application/vnd.openxmlformats-officedocument.spreadsheetml.comments+xml"/>
  <Override PartName="/xl/drawings/drawing43.xml" ContentType="application/vnd.openxmlformats-officedocument.drawing+xml"/>
  <Override PartName="/xl/drawings/drawing44.xml" ContentType="application/vnd.openxmlformats-officedocument.drawing+xml"/>
  <Override PartName="/xl/comments2.xml" ContentType="application/vnd.openxmlformats-officedocument.spreadsheetml.comments+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updateLinks="never" codeName="DieseArbeitsmappe"/>
  <mc:AlternateContent xmlns:mc="http://schemas.openxmlformats.org/markup-compatibility/2006">
    <mc:Choice Requires="x15">
      <x15ac:absPath xmlns:x15ac="http://schemas.microsoft.com/office/spreadsheetml/2010/11/ac" url="L:\06_daten oncobox\prostata\_01_oncobox  (applikation)\K1.1.1 (19XXXX)\"/>
    </mc:Choice>
  </mc:AlternateContent>
  <xr:revisionPtr revIDLastSave="0" documentId="13_ncr:1_{C1AAA982-8EB2-4503-9D27-5F7257308B90}" xr6:coauthVersionLast="45" xr6:coauthVersionMax="45" xr10:uidLastSave="{00000000-0000-0000-0000-000000000000}"/>
  <workbookProtection workbookAlgorithmName="SHA-512" workbookHashValue="nYz9zKiWY+bW+UGwLofVQrzE5MV6KVl73zMQoG+TgBoG41rYP0Rc1bHu+yXrF+T2IM3kUw1cCLBPmH/Ju/3ROA==" workbookSaltValue="SX/A+7yHdvqiGRHTRngKbA==" workbookSpinCount="100000" lockStructure="1"/>
  <bookViews>
    <workbookView xWindow="-120" yWindow="-120" windowWidth="25440" windowHeight="15390" xr2:uid="{00000000-000D-0000-FFFF-FFFF00000000}"/>
  </bookViews>
  <sheets>
    <sheet name="Content" sheetId="50" r:id="rId1"/>
    <sheet name="XML-Datafields" sheetId="5" r:id="rId2"/>
    <sheet name="Texte EPIC 26_alt" sheetId="9" state="hidden" r:id="rId3"/>
    <sheet name="Datafields - EPIC 26_alt" sheetId="66" state="hidden" r:id="rId4"/>
    <sheet name="study cases xml" sheetId="80" state="hidden" r:id="rId5"/>
    <sheet name="Validation" sheetId="52" r:id="rId6"/>
    <sheet name="Categories" sheetId="15" r:id="rId7"/>
    <sheet name="Risk class." sheetId="57" r:id="rId8"/>
    <sheet name="Basic data" sheetId="56" r:id="rId9"/>
    <sheet name="Deficits" sheetId="54" r:id="rId10"/>
    <sheet name="Filter - Deficits" sheetId="67" r:id="rId11"/>
    <sheet name="General overview" sheetId="51" r:id="rId12"/>
    <sheet name="General overview-Export" sheetId="77" r:id="rId13"/>
    <sheet name="KB-1a)" sheetId="12" r:id="rId14"/>
    <sheet name="KB-1b) 1" sheetId="13" r:id="rId15"/>
    <sheet name="KB-1b) 2" sheetId="18" r:id="rId16"/>
    <sheet name="KB-1b) 3" sheetId="19" r:id="rId17"/>
    <sheet name="KB-2a)" sheetId="20" r:id="rId18"/>
    <sheet name="KB-2b)" sheetId="21" r:id="rId19"/>
    <sheet name="KB-3a)" sheetId="22" r:id="rId20"/>
    <sheet name="KB-3b)" sheetId="23" r:id="rId21"/>
    <sheet name="KB-3c)" sheetId="74" r:id="rId22"/>
    <sheet name="KB-4" sheetId="24" r:id="rId23"/>
    <sheet name="KB-5" sheetId="25" r:id="rId24"/>
    <sheet name="KB-6" sheetId="27" r:id="rId25"/>
    <sheet name="KB-7" sheetId="29" r:id="rId26"/>
    <sheet name="KB-8 " sheetId="30" r:id="rId27"/>
    <sheet name="KB-9" sheetId="32" r:id="rId28"/>
    <sheet name="KB-10" sheetId="34" r:id="rId29"/>
    <sheet name="KB-11" sheetId="35" r:id="rId30"/>
    <sheet name="KB-12" sheetId="36" r:id="rId31"/>
    <sheet name="KB-13" sheetId="37" r:id="rId32"/>
    <sheet name="KB-14" sheetId="38" r:id="rId33"/>
    <sheet name="KB-15" sheetId="39" r:id="rId34"/>
    <sheet name="KB-16" sheetId="45" r:id="rId35"/>
    <sheet name="KB-17" sheetId="55" r:id="rId36"/>
    <sheet name="KB-18" sheetId="47" r:id="rId37"/>
    <sheet name="KB-19" sheetId="48" r:id="rId38"/>
    <sheet name="KB-20" sheetId="76" r:id="rId39"/>
    <sheet name="KB-21" sheetId="42" r:id="rId40"/>
    <sheet name="KB-22" sheetId="78" r:id="rId41"/>
    <sheet name="KB-legende" sheetId="60" r:id="rId42"/>
    <sheet name="Categories EQ" sheetId="59" r:id="rId43"/>
    <sheet name="Matrix" sheetId="58" r:id="rId44"/>
    <sheet name="ICIQ, IIEF-2017" sheetId="61" r:id="rId45"/>
    <sheet name="ICIQ, IIEF-2014" sheetId="62" r:id="rId46"/>
    <sheet name="Profile" sheetId="65" r:id="rId47"/>
    <sheet name="Filter" sheetId="72" r:id="rId48"/>
    <sheet name="Kaplan-Meier (DFS)" sheetId="63" r:id="rId49"/>
    <sheet name="Kaplan-Meier (OAS)" sheetId="64" r:id="rId50"/>
    <sheet name="Export Research" sheetId="81" state="hidden" r:id="rId51"/>
    <sheet name="Categories FU Research" sheetId="79" state="hidden" r:id="rId52"/>
  </sheets>
  <externalReferences>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s>
  <definedNames>
    <definedName name="_xlnm._FilterDatabase" localSheetId="9" hidden="1">Deficits!$A$6:$P$495</definedName>
    <definedName name="_xlnm._FilterDatabase" localSheetId="28" hidden="1">'KB-10'!#REF!</definedName>
    <definedName name="_xlnm._FilterDatabase" localSheetId="29" hidden="1">'KB-11'!#REF!</definedName>
    <definedName name="_xlnm._FilterDatabase" localSheetId="30" hidden="1">'KB-12'!#REF!</definedName>
    <definedName name="_xlnm._FilterDatabase" localSheetId="31" hidden="1">'KB-13'!#REF!</definedName>
    <definedName name="_xlnm._FilterDatabase" localSheetId="32" hidden="1">'KB-14'!#REF!</definedName>
    <definedName name="_xlnm._FilterDatabase" localSheetId="33" hidden="1">'KB-15'!#REF!</definedName>
    <definedName name="_xlnm._FilterDatabase" localSheetId="34" hidden="1">'KB-16'!#REF!</definedName>
    <definedName name="_xlnm._FilterDatabase" localSheetId="35" hidden="1">'KB-17'!#REF!</definedName>
    <definedName name="_xlnm._FilterDatabase" localSheetId="36" hidden="1">'KB-18'!#REF!</definedName>
    <definedName name="_xlnm._FilterDatabase" localSheetId="37" hidden="1">'KB-19'!#REF!</definedName>
    <definedName name="_xlnm._FilterDatabase" localSheetId="13" hidden="1">'KB-1a)'!#REF!</definedName>
    <definedName name="_xlnm._FilterDatabase" localSheetId="14" hidden="1">'KB-1b) 1'!#REF!</definedName>
    <definedName name="_xlnm._FilterDatabase" localSheetId="15" hidden="1">'KB-1b) 2'!#REF!</definedName>
    <definedName name="_xlnm._FilterDatabase" localSheetId="16" hidden="1">'KB-1b) 3'!#REF!</definedName>
    <definedName name="_xlnm._FilterDatabase" localSheetId="38" hidden="1">'KB-20'!#REF!</definedName>
    <definedName name="_xlnm._FilterDatabase" localSheetId="39" hidden="1">'KB-21'!#REF!</definedName>
    <definedName name="_xlnm._FilterDatabase" localSheetId="40" hidden="1">'KB-22'!#REF!</definedName>
    <definedName name="_xlnm._FilterDatabase" localSheetId="17" hidden="1">'KB-2a)'!#REF!</definedName>
    <definedName name="_xlnm._FilterDatabase" localSheetId="18" hidden="1">'KB-2b)'!#REF!</definedName>
    <definedName name="_xlnm._FilterDatabase" localSheetId="19" hidden="1">'KB-3a)'!#REF!</definedName>
    <definedName name="_xlnm._FilterDatabase" localSheetId="20" hidden="1">'KB-3b)'!#REF!</definedName>
    <definedName name="_xlnm._FilterDatabase" localSheetId="21" hidden="1">'KB-3c)'!#REF!</definedName>
    <definedName name="_xlnm._FilterDatabase" localSheetId="22" hidden="1">'KB-4'!#REF!</definedName>
    <definedName name="_xlnm._FilterDatabase" localSheetId="23" hidden="1">'KB-5'!#REF!</definedName>
    <definedName name="_xlnm._FilterDatabase" localSheetId="24" hidden="1">'KB-6'!#REF!</definedName>
    <definedName name="_xlnm._FilterDatabase" localSheetId="25" hidden="1">'KB-7'!#REF!</definedName>
    <definedName name="_xlnm._FilterDatabase" localSheetId="26" hidden="1">'KB-8 '!#REF!</definedName>
    <definedName name="_xlnm._FilterDatabase" localSheetId="27" hidden="1">'KB-9'!#REF!</definedName>
    <definedName name="_xlnm._FilterDatabase" localSheetId="1" hidden="1">'XML-Datafields'!$B$6:$T$103</definedName>
    <definedName name="_Matrix" localSheetId="5">[1]Datenfelder!$G$10:$G$226</definedName>
    <definedName name="_Matrix">[2]Datenfelder!$G$10:$G$226</definedName>
    <definedName name="adt" localSheetId="5">'[3]ADT-Abgleich'!$B$30</definedName>
    <definedName name="adt">'[4]ADT-Abgleich'!$B$30</definedName>
    <definedName name="AngabeKKR">[5]Datenquelle!$B$50:$B$53</definedName>
    <definedName name="Bundesland">[5]Datenquelle!$B$20:$B$40</definedName>
    <definedName name="Bundesland2">[5]Datenquelle!$E$19:$W$19</definedName>
    <definedName name="_xlnm.Print_Area" localSheetId="8">'Basic data'!$A$5:$O$35</definedName>
    <definedName name="_xlnm.Print_Area" localSheetId="6">#REF!</definedName>
    <definedName name="_xlnm.Print_Area" localSheetId="42">#REF!</definedName>
    <definedName name="_xlnm.Print_Area" localSheetId="51">#REF!</definedName>
    <definedName name="_xlnm.Print_Area" localSheetId="0">#REF!</definedName>
    <definedName name="_xlnm.Print_Area" localSheetId="3">#REF!</definedName>
    <definedName name="_xlnm.Print_Area" localSheetId="50">'Export Research'!#REF!</definedName>
    <definedName name="_xlnm.Print_Area" localSheetId="47">#REF!</definedName>
    <definedName name="_xlnm.Print_Area" localSheetId="10">#REF!</definedName>
    <definedName name="_xlnm.Print_Area" localSheetId="12">#REF!</definedName>
    <definedName name="_xlnm.Print_Area" localSheetId="48">#REF!</definedName>
    <definedName name="_xlnm.Print_Area" localSheetId="49">#REF!</definedName>
    <definedName name="_xlnm.Print_Area" localSheetId="28">#REF!</definedName>
    <definedName name="_xlnm.Print_Area" localSheetId="29">#REF!</definedName>
    <definedName name="_xlnm.Print_Area" localSheetId="30">#REF!</definedName>
    <definedName name="_xlnm.Print_Area" localSheetId="31">#REF!</definedName>
    <definedName name="_xlnm.Print_Area" localSheetId="32">#REF!</definedName>
    <definedName name="_xlnm.Print_Area" localSheetId="33">#REF!</definedName>
    <definedName name="_xlnm.Print_Area" localSheetId="34">#REF!</definedName>
    <definedName name="_xlnm.Print_Area" localSheetId="35">#REF!</definedName>
    <definedName name="_xlnm.Print_Area" localSheetId="36">#REF!</definedName>
    <definedName name="_xlnm.Print_Area" localSheetId="37">#REF!</definedName>
    <definedName name="_xlnm.Print_Area" localSheetId="13">#REF!</definedName>
    <definedName name="_xlnm.Print_Area" localSheetId="14">#REF!</definedName>
    <definedName name="_xlnm.Print_Area" localSheetId="15">#REF!</definedName>
    <definedName name="_xlnm.Print_Area" localSheetId="16">#REF!</definedName>
    <definedName name="_xlnm.Print_Area" localSheetId="38">#REF!</definedName>
    <definedName name="_xlnm.Print_Area" localSheetId="39">#REF!</definedName>
    <definedName name="_xlnm.Print_Area" localSheetId="40">#REF!</definedName>
    <definedName name="_xlnm.Print_Area" localSheetId="17">#REF!</definedName>
    <definedName name="_xlnm.Print_Area" localSheetId="18">#REF!</definedName>
    <definedName name="_xlnm.Print_Area" localSheetId="19">#REF!</definedName>
    <definedName name="_xlnm.Print_Area" localSheetId="20">#REF!</definedName>
    <definedName name="_xlnm.Print_Area" localSheetId="21">#REF!</definedName>
    <definedName name="_xlnm.Print_Area" localSheetId="22">#REF!</definedName>
    <definedName name="_xlnm.Print_Area" localSheetId="23">#REF!</definedName>
    <definedName name="_xlnm.Print_Area" localSheetId="24">#REF!</definedName>
    <definedName name="_xlnm.Print_Area" localSheetId="25">#REF!</definedName>
    <definedName name="_xlnm.Print_Area" localSheetId="26">#REF!</definedName>
    <definedName name="_xlnm.Print_Area" localSheetId="27">#REF!</definedName>
    <definedName name="_xlnm.Print_Area" localSheetId="41">#REF!</definedName>
    <definedName name="_xlnm.Print_Area" localSheetId="46">#REF!</definedName>
    <definedName name="_xlnm.Print_Area" localSheetId="7">#REF!</definedName>
    <definedName name="_xlnm.Print_Area" localSheetId="5">Validation!$A$1:$J$80</definedName>
    <definedName name="_xlnm.Print_Area">#REF!</definedName>
    <definedName name="_xlnm.Print_Titles" localSheetId="8">#REF!</definedName>
    <definedName name="_xlnm.Print_Titles" localSheetId="3">#REF!</definedName>
    <definedName name="_xlnm.Print_Titles" localSheetId="50">#REF!</definedName>
    <definedName name="_xlnm.Print_Titles" localSheetId="47">#REF!</definedName>
    <definedName name="_xlnm.Print_Titles" localSheetId="12">#REF!</definedName>
    <definedName name="_xlnm.Print_Titles" localSheetId="35">#REF!</definedName>
    <definedName name="_xlnm.Print_Titles" localSheetId="38">#REF!</definedName>
    <definedName name="_xlnm.Print_Titles" localSheetId="40">#REF!</definedName>
    <definedName name="_xlnm.Print_Titles" localSheetId="21">#REF!</definedName>
    <definedName name="_xlnm.Print_Titles" localSheetId="7">#REF!</definedName>
    <definedName name="_xlnm.Print_Titles" localSheetId="5">Validation!$1:$3</definedName>
    <definedName name="_xlnm.Print_Titles">#REF!</definedName>
    <definedName name="Felder" localSheetId="28">[6]Datenfelder!$B$18:$B$138</definedName>
    <definedName name="Felder" localSheetId="29">[6]Datenfelder!$B$18:$B$138</definedName>
    <definedName name="Felder" localSheetId="30">[6]Datenfelder!$B$18:$B$138</definedName>
    <definedName name="Felder" localSheetId="31">[6]Datenfelder!$B$18:$B$138</definedName>
    <definedName name="Felder" localSheetId="32">[6]Datenfelder!$B$18:$B$138</definedName>
    <definedName name="Felder" localSheetId="33">[6]Datenfelder!$B$18:$B$138</definedName>
    <definedName name="Felder" localSheetId="34">[6]Datenfelder!$B$18:$B$138</definedName>
    <definedName name="Felder" localSheetId="35">[6]Datenfelder!$B$18:$B$138</definedName>
    <definedName name="Felder" localSheetId="36">[6]Datenfelder!$B$18:$B$138</definedName>
    <definedName name="Felder" localSheetId="37">[6]Datenfelder!$B$18:$B$138</definedName>
    <definedName name="Felder" localSheetId="13">[6]Datenfelder!$B$18:$B$138</definedName>
    <definedName name="Felder" localSheetId="14">[6]Datenfelder!$B$18:$B$138</definedName>
    <definedName name="Felder" localSheetId="15">[6]Datenfelder!$B$18:$B$138</definedName>
    <definedName name="Felder" localSheetId="16">[6]Datenfelder!$B$18:$B$138</definedName>
    <definedName name="Felder" localSheetId="38">[6]Datenfelder!$B$18:$B$138</definedName>
    <definedName name="Felder" localSheetId="39">[6]Datenfelder!$B$18:$B$138</definedName>
    <definedName name="Felder" localSheetId="40">[6]Datenfelder!$B$18:$B$138</definedName>
    <definedName name="Felder" localSheetId="17">[6]Datenfelder!$B$18:$B$138</definedName>
    <definedName name="Felder" localSheetId="18">[6]Datenfelder!$B$18:$B$138</definedName>
    <definedName name="Felder" localSheetId="19">[6]Datenfelder!$B$18:$B$138</definedName>
    <definedName name="Felder" localSheetId="20">[6]Datenfelder!$B$18:$B$138</definedName>
    <definedName name="Felder" localSheetId="21">[6]Datenfelder!$B$18:$B$138</definedName>
    <definedName name="Felder" localSheetId="22">[6]Datenfelder!$B$18:$B$138</definedName>
    <definedName name="Felder" localSheetId="23">[6]Datenfelder!$B$18:$B$138</definedName>
    <definedName name="Felder" localSheetId="24">[6]Datenfelder!$B$18:$B$138</definedName>
    <definedName name="Felder" localSheetId="25">[6]Datenfelder!$B$18:$B$138</definedName>
    <definedName name="Felder" localSheetId="26">[6]Datenfelder!$B$18:$B$138</definedName>
    <definedName name="Felder" localSheetId="27">[6]Datenfelder!$B$18:$B$138</definedName>
    <definedName name="Felder" localSheetId="5">[7]Datenfelder!$B$18:$B$137</definedName>
    <definedName name="Felder">[8]Datenfelder!$B$18:$B$138</definedName>
    <definedName name="myItem" localSheetId="8">OFFSET('Basic data'!myItemList,0,0,COUNTA('Basic data'!myItemList),1)</definedName>
    <definedName name="myItem" localSheetId="6">OFFSET(Categories!myItemList,0,0,COUNTA(Categories!myItemList),1)</definedName>
    <definedName name="myItem" localSheetId="42">OFFSET('Categories EQ'!myItemList,0,0,COUNTA('Categories EQ'!myItemList),1)</definedName>
    <definedName name="myItem" localSheetId="51">OFFSET('Categories FU Research'!myItemList,0,0,COUNTA('Categories FU Research'!myItemList),1)</definedName>
    <definedName name="myItem" localSheetId="0">OFFSET(myItemList,0,0,COUNTA(myItemList),1)</definedName>
    <definedName name="myItem" localSheetId="3">OFFSET(myItemList,0,0,COUNTA(myItemList),1)</definedName>
    <definedName name="myItem" localSheetId="9">OFFSET(Deficits!myItemList,0,0,COUNTA(Deficits!myItemList),1)</definedName>
    <definedName name="myItem" localSheetId="50">OFFSET('Export Research'!myItemList,0,0,COUNTA('Export Research'!myItemList),1)</definedName>
    <definedName name="myItem" localSheetId="47">OFFSET(Filter!myItemList,0,0,COUNTA(Filter!myItemList),1)</definedName>
    <definedName name="myItem" localSheetId="10">OFFSET('Filter - Deficits'!myItemList,0,0,COUNTA('Filter - Deficits'!myItemList),1)</definedName>
    <definedName name="myItem" localSheetId="48">OFFSET('Kaplan-Meier (DFS)'!myItemList,0,0,COUNTA('Kaplan-Meier (DFS)'!myItemList),1)</definedName>
    <definedName name="myItem" localSheetId="49">OFFSET('Kaplan-Meier (OAS)'!myItemList,0,0,COUNTA('Kaplan-Meier (OAS)'!myItemList),1)</definedName>
    <definedName name="myItem" localSheetId="28">OFFSET('KB-10'!myItemList,0,0,COUNTA('KB-10'!myItemList),1)</definedName>
    <definedName name="myItem" localSheetId="29">OFFSET('KB-11'!myItemList,0,0,COUNTA('KB-11'!myItemList),1)</definedName>
    <definedName name="myItem" localSheetId="30">OFFSET('KB-12'!myItemList,0,0,COUNTA('KB-12'!myItemList),1)</definedName>
    <definedName name="myItem" localSheetId="31">OFFSET('KB-13'!myItemList,0,0,COUNTA('KB-13'!myItemList),1)</definedName>
    <definedName name="myItem" localSheetId="32">OFFSET('KB-14'!myItemList,0,0,COUNTA('KB-14'!myItemList),1)</definedName>
    <definedName name="myItem" localSheetId="33">OFFSET('KB-15'!myItemList,0,0,COUNTA('KB-15'!myItemList),1)</definedName>
    <definedName name="myItem" localSheetId="34">OFFSET('KB-16'!myItemList,0,0,COUNTA('KB-16'!myItemList),1)</definedName>
    <definedName name="myItem" localSheetId="35">OFFSET('KB-17'!myItemList,0,0,COUNTA('KB-17'!myItemList),1)</definedName>
    <definedName name="myItem" localSheetId="36">OFFSET('KB-18'!myItemList,0,0,COUNTA('KB-18'!myItemList),1)</definedName>
    <definedName name="myItem" localSheetId="37">OFFSET('KB-19'!myItemList,0,0,COUNTA('KB-19'!myItemList),1)</definedName>
    <definedName name="myItem" localSheetId="13">OFFSET('KB-1a)'!myItemList,0,0,COUNTA('KB-1a)'!myItemList),1)</definedName>
    <definedName name="myItem" localSheetId="14">OFFSET('KB-1b) 1'!myItemList,0,0,COUNTA('KB-1b) 1'!myItemList),1)</definedName>
    <definedName name="myItem" localSheetId="15">OFFSET('KB-1b) 2'!myItemList,0,0,COUNTA('KB-1b) 2'!myItemList),1)</definedName>
    <definedName name="myItem" localSheetId="16">OFFSET('KB-1b) 3'!myItemList,0,0,COUNTA('KB-1b) 3'!myItemList),1)</definedName>
    <definedName name="myItem" localSheetId="38">OFFSET('KB-20'!myItemList,0,0,COUNTA('KB-20'!myItemList),1)</definedName>
    <definedName name="myItem" localSheetId="39">OFFSET('KB-21'!myItemList,0,0,COUNTA('KB-21'!myItemList),1)</definedName>
    <definedName name="myItem" localSheetId="40">OFFSET('KB-22'!myItemList,0,0,COUNTA('KB-22'!myItemList),1)</definedName>
    <definedName name="myItem" localSheetId="17">OFFSET('KB-2a)'!myItemList,0,0,COUNTA('KB-2a)'!myItemList),1)</definedName>
    <definedName name="myItem" localSheetId="18">OFFSET('KB-2b)'!myItemList,0,0,COUNTA('KB-2b)'!myItemList),1)</definedName>
    <definedName name="myItem" localSheetId="19">OFFSET('KB-3a)'!myItemList,0,0,COUNTA('KB-3a)'!myItemList),1)</definedName>
    <definedName name="myItem" localSheetId="20">OFFSET('KB-3b)'!myItemList,0,0,COUNTA('KB-3b)'!myItemList),1)</definedName>
    <definedName name="myItem" localSheetId="21">OFFSET('KB-3c)'!myItemList,0,0,COUNTA('KB-3c)'!myItemList),1)</definedName>
    <definedName name="myItem" localSheetId="22">OFFSET('KB-4'!myItemList,0,0,COUNTA('KB-4'!myItemList),1)</definedName>
    <definedName name="myItem" localSheetId="23">OFFSET('KB-5'!myItemList,0,0,COUNTA('KB-5'!myItemList),1)</definedName>
    <definedName name="myItem" localSheetId="24">OFFSET('KB-6'!myItemList,0,0,COUNTA('KB-6'!myItemList),1)</definedName>
    <definedName name="myItem" localSheetId="25">OFFSET('KB-7'!myItemList,0,0,COUNTA('KB-7'!myItemList),1)</definedName>
    <definedName name="myItem" localSheetId="26">OFFSET('KB-8 '!myItemList,0,0,COUNTA('KB-8 '!myItemList),1)</definedName>
    <definedName name="myItem" localSheetId="27">OFFSET('KB-9'!myItemList,0,0,COUNTA('KB-9'!myItemList),1)</definedName>
    <definedName name="myItem" localSheetId="41">OFFSET('KB-legende'!myItemList,0,0,COUNTA('KB-legende'!myItemList),1)</definedName>
    <definedName name="myItem" localSheetId="46">OFFSET(Profile!myItemList,0,0,COUNTA(Profile!myItemList),1)</definedName>
    <definedName name="myItem" localSheetId="7">OFFSET('Risk class.'!myItemList,0,0,COUNTA('Risk class.'!myItemList),1)</definedName>
    <definedName name="myItem" localSheetId="5">OFFSET(Validation!myItemList,0,0,COUNTA(Validation!myItemList),1)</definedName>
    <definedName name="myItem">OFFSET(myItemList,0,0,COUNTA(myItemList),1)</definedName>
    <definedName name="myItemList" localSheetId="8">INDEX([9]Datenquelle!$A$58:$S$78,0,MATCH([9]Datenquelle!$F$98,[9]Datenquelle!$A$57:$S$57,0))</definedName>
    <definedName name="myItemList" localSheetId="6">INDEX([10]Datenquelle!$A$49:$S$69,0,MATCH([10]Datenquelle!$F$89,[10]Datenquelle!$A$48:$S$48,0))</definedName>
    <definedName name="myItemList" localSheetId="42">INDEX([10]Datenquelle!$A$49:$S$69,0,MATCH([10]Datenquelle!$F$89,[10]Datenquelle!$A$48:$S$48,0))</definedName>
    <definedName name="myItemList" localSheetId="51">INDEX([10]Datenquelle!$A$49:$S$69,0,MATCH([10]Datenquelle!$F$89,[10]Datenquelle!$A$48:$S$48,0))</definedName>
    <definedName name="myItemList" localSheetId="9">INDEX([10]Datenquelle!$A$49:$S$69,0,MATCH([10]Datenquelle!$F$89,[10]Datenquelle!$A$48:$S$48,0))</definedName>
    <definedName name="myItemList" localSheetId="50">INDEX([9]Datenquelle!$A$58:$S$78,0,MATCH([9]Datenquelle!$F$98,[9]Datenquelle!$A$57:$S$57,0))</definedName>
    <definedName name="myItemList" localSheetId="47">INDEX([10]Datenquelle!$A$49:$S$69,0,MATCH([10]Datenquelle!$F$89,[10]Datenquelle!$A$48:$S$48,0))</definedName>
    <definedName name="myItemList" localSheetId="10">INDEX([10]Datenquelle!$A$49:$S$69,0,MATCH([10]Datenquelle!$F$89,[10]Datenquelle!$A$48:$S$48,0))</definedName>
    <definedName name="myItemList" localSheetId="48">INDEX([10]Datenquelle!$A$49:$S$69,0,MATCH([10]Datenquelle!$F$89,[10]Datenquelle!$A$48:$S$48,0))</definedName>
    <definedName name="myItemList" localSheetId="49">INDEX([10]Datenquelle!$A$49:$S$69,0,MATCH([10]Datenquelle!$F$89,[10]Datenquelle!$A$48:$S$48,0))</definedName>
    <definedName name="myItemList" localSheetId="28">INDEX([10]Datenquelle!$A$49:$S$69,0,MATCH([10]Datenquelle!$F$89,[10]Datenquelle!$A$48:$S$48,0))</definedName>
    <definedName name="myItemList" localSheetId="29">INDEX([10]Datenquelle!$A$49:$S$69,0,MATCH([10]Datenquelle!$F$89,[10]Datenquelle!$A$48:$S$48,0))</definedName>
    <definedName name="myItemList" localSheetId="30">INDEX([10]Datenquelle!$A$49:$S$69,0,MATCH([10]Datenquelle!$F$89,[10]Datenquelle!$A$48:$S$48,0))</definedName>
    <definedName name="myItemList" localSheetId="31">INDEX([10]Datenquelle!$A$49:$S$69,0,MATCH([10]Datenquelle!$F$89,[10]Datenquelle!$A$48:$S$48,0))</definedName>
    <definedName name="myItemList" localSheetId="32">INDEX([10]Datenquelle!$A$49:$S$69,0,MATCH([10]Datenquelle!$F$89,[10]Datenquelle!$A$48:$S$48,0))</definedName>
    <definedName name="myItemList" localSheetId="33">INDEX([10]Datenquelle!$A$49:$S$69,0,MATCH([10]Datenquelle!$F$89,[10]Datenquelle!$A$48:$S$48,0))</definedName>
    <definedName name="myItemList" localSheetId="34">INDEX([10]Datenquelle!$A$49:$S$69,0,MATCH([10]Datenquelle!$F$89,[10]Datenquelle!$A$48:$S$48,0))</definedName>
    <definedName name="myItemList" localSheetId="35">INDEX([10]Datenquelle!$A$49:$S$69,0,MATCH([10]Datenquelle!$F$89,[10]Datenquelle!$A$48:$S$48,0))</definedName>
    <definedName name="myItemList" localSheetId="36">INDEX([10]Datenquelle!$A$49:$S$69,0,MATCH([10]Datenquelle!$F$89,[10]Datenquelle!$A$48:$S$48,0))</definedName>
    <definedName name="myItemList" localSheetId="37">INDEX([10]Datenquelle!$A$49:$S$69,0,MATCH([10]Datenquelle!$F$89,[10]Datenquelle!$A$48:$S$48,0))</definedName>
    <definedName name="myItemList" localSheetId="13">INDEX([10]Datenquelle!$A$49:$S$69,0,MATCH([10]Datenquelle!$F$89,[10]Datenquelle!$A$48:$S$48,0))</definedName>
    <definedName name="myItemList" localSheetId="14">INDEX([10]Datenquelle!$A$49:$S$69,0,MATCH([10]Datenquelle!$F$89,[10]Datenquelle!$A$48:$S$48,0))</definedName>
    <definedName name="myItemList" localSheetId="15">INDEX([10]Datenquelle!$A$49:$S$69,0,MATCH([10]Datenquelle!$F$89,[10]Datenquelle!$A$48:$S$48,0))</definedName>
    <definedName name="myItemList" localSheetId="16">INDEX([10]Datenquelle!$A$49:$S$69,0,MATCH([10]Datenquelle!$F$89,[10]Datenquelle!$A$48:$S$48,0))</definedName>
    <definedName name="myItemList" localSheetId="38">INDEX([10]Datenquelle!$A$49:$S$69,0,MATCH([10]Datenquelle!$F$89,[10]Datenquelle!$A$48:$S$48,0))</definedName>
    <definedName name="myItemList" localSheetId="39">INDEX([10]Datenquelle!$A$49:$S$69,0,MATCH([10]Datenquelle!$F$89,[10]Datenquelle!$A$48:$S$48,0))</definedName>
    <definedName name="myItemList" localSheetId="40">INDEX([10]Datenquelle!$A$49:$S$69,0,MATCH([10]Datenquelle!$F$89,[10]Datenquelle!$A$48:$S$48,0))</definedName>
    <definedName name="myItemList" localSheetId="17">INDEX([10]Datenquelle!$A$49:$S$69,0,MATCH([10]Datenquelle!$F$89,[10]Datenquelle!$A$48:$S$48,0))</definedName>
    <definedName name="myItemList" localSheetId="18">INDEX([10]Datenquelle!$A$49:$S$69,0,MATCH([10]Datenquelle!$F$89,[10]Datenquelle!$A$48:$S$48,0))</definedName>
    <definedName name="myItemList" localSheetId="19">INDEX([10]Datenquelle!$A$49:$S$69,0,MATCH([10]Datenquelle!$F$89,[10]Datenquelle!$A$48:$S$48,0))</definedName>
    <definedName name="myItemList" localSheetId="20">INDEX([10]Datenquelle!$A$49:$S$69,0,MATCH([10]Datenquelle!$F$89,[10]Datenquelle!$A$48:$S$48,0))</definedName>
    <definedName name="myItemList" localSheetId="21">INDEX([10]Datenquelle!$A$49:$S$69,0,MATCH([10]Datenquelle!$F$89,[10]Datenquelle!$A$48:$S$48,0))</definedName>
    <definedName name="myItemList" localSheetId="22">INDEX([10]Datenquelle!$A$49:$S$69,0,MATCH([10]Datenquelle!$F$89,[10]Datenquelle!$A$48:$S$48,0))</definedName>
    <definedName name="myItemList" localSheetId="23">INDEX([10]Datenquelle!$A$49:$S$69,0,MATCH([10]Datenquelle!$F$89,[10]Datenquelle!$A$48:$S$48,0))</definedName>
    <definedName name="myItemList" localSheetId="24">INDEX([10]Datenquelle!$A$49:$S$69,0,MATCH([10]Datenquelle!$F$89,[10]Datenquelle!$A$48:$S$48,0))</definedName>
    <definedName name="myItemList" localSheetId="25">INDEX([10]Datenquelle!$A$49:$S$69,0,MATCH([10]Datenquelle!$F$89,[10]Datenquelle!$A$48:$S$48,0))</definedName>
    <definedName name="myItemList" localSheetId="26">INDEX([10]Datenquelle!$A$49:$S$69,0,MATCH([10]Datenquelle!$F$89,[10]Datenquelle!$A$48:$S$48,0))</definedName>
    <definedName name="myItemList" localSheetId="27">INDEX([10]Datenquelle!$A$49:$S$69,0,MATCH([10]Datenquelle!$F$89,[10]Datenquelle!$A$48:$S$48,0))</definedName>
    <definedName name="myItemList" localSheetId="41">INDEX([10]Datenquelle!$A$49:$S$69,0,MATCH([10]Datenquelle!$F$89,[10]Datenquelle!$A$48:$S$48,0))</definedName>
    <definedName name="myItemList" localSheetId="46">INDEX([10]Datenquelle!$A$49:$S$69,0,MATCH([10]Datenquelle!$F$89,[10]Datenquelle!$A$48:$S$48,0))</definedName>
    <definedName name="myItemList" localSheetId="7">INDEX([10]Datenquelle!$A$49:$S$69,0,MATCH([10]Datenquelle!$F$89,[10]Datenquelle!$A$48:$S$48,0))</definedName>
    <definedName name="myItemList" localSheetId="5">INDEX([10]Datenquelle!$A$49:$S$69,0,MATCH([10]Datenquelle!$F$89,[10]Datenquelle!$A$48:$S$48,0))</definedName>
    <definedName name="myItemList">INDEX([11]Datenquelle!$A$49:$S$69,0,MATCH([11]Datenquelle!$F$89,[11]Datenquelle!$A$48:$S$48,0))</definedName>
    <definedName name="RedZyk" localSheetId="8">#REF!</definedName>
    <definedName name="RedZyk" localSheetId="50">#REF!</definedName>
    <definedName name="RedZyk">[5]Datenbewertung!$B$76:$B$77</definedName>
    <definedName name="Tumordokumentation">[5]Datenquelle!$B$2:$B$16</definedName>
    <definedName name="Universitätsstatus">[5]Datenquelle!$B$45:$B$46</definedName>
    <definedName name="Z_AD479C9E_06F7_4C03_8179_295428B49475_.wvu.PrintArea" localSheetId="8" hidden="1">'Basic data'!$A$5:$O$35</definedName>
    <definedName name="Z_AD479C9E_06F7_4C03_8179_295428B49475_.wvu.PrintArea" localSheetId="50" hidden="1">'Export Research'!#REF!</definedName>
    <definedName name="Z_DAA0C1F4_4D8F_4BD8_91F9_40281B589772_.wvu.PrintArea" localSheetId="8" hidden="1">'Basic data'!$A$5:$O$35</definedName>
    <definedName name="Z_DAA0C1F4_4D8F_4BD8_91F9_40281B589772_.wvu.PrintArea" localSheetId="50" hidden="1">'Export Research'!#REF!</definedName>
    <definedName name="Zentrum1">[6]Inhalt!$A$94:$A$371</definedName>
    <definedName name="ZentrumRegNr">[5]Datenquelle!$A$64:$A$160</definedName>
    <definedName name="zentrumsintern___ohne_Krebsregister">[6]Inhalt!$B$82:$B$85</definedName>
  </definedNames>
  <calcPr calcId="18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7" i="51" l="1"/>
  <c r="BR17" i="51" l="1"/>
  <c r="BL17" i="51"/>
  <c r="BF17" i="51"/>
  <c r="BA17" i="51"/>
  <c r="AV17" i="51"/>
  <c r="AE17" i="51"/>
  <c r="T17" i="51"/>
  <c r="O17" i="51"/>
  <c r="AE25" i="51"/>
  <c r="BR25" i="51"/>
  <c r="BR31" i="51" l="1"/>
  <c r="BL31" i="51"/>
  <c r="AE31" i="51"/>
  <c r="AE28" i="51"/>
  <c r="T31" i="51"/>
  <c r="T28" i="51"/>
  <c r="BF24" i="51" l="1"/>
  <c r="BF31" i="51" s="1"/>
  <c r="AV24" i="51"/>
  <c r="AV31" i="51" s="1"/>
  <c r="BR21" i="51"/>
  <c r="BA31" i="51" l="1"/>
  <c r="J31" i="51" l="1"/>
  <c r="J28" i="51" l="1"/>
  <c r="P13" i="77" l="1"/>
  <c r="P17" i="77" s="1"/>
  <c r="Q13" i="77"/>
  <c r="Q17" i="77" s="1"/>
  <c r="R13" i="77"/>
  <c r="R17" i="77" s="1"/>
  <c r="O13" i="77"/>
  <c r="O17" i="77" s="1"/>
  <c r="T17" i="77"/>
  <c r="U17" i="77"/>
  <c r="V17" i="77"/>
  <c r="W17" i="77"/>
  <c r="Y17" i="77"/>
  <c r="Z17" i="77"/>
  <c r="AA17" i="77"/>
  <c r="AB17" i="77"/>
  <c r="M13" i="77"/>
  <c r="M17" i="77" s="1"/>
  <c r="L13" i="77"/>
  <c r="L17" i="77" s="1"/>
  <c r="AC10" i="77"/>
  <c r="AC11" i="77"/>
  <c r="AC12" i="77"/>
  <c r="AC13" i="77"/>
  <c r="AC9" i="77"/>
  <c r="AC17" i="77" s="1"/>
  <c r="X10" i="77"/>
  <c r="X11" i="77"/>
  <c r="X12" i="77"/>
  <c r="X13" i="77"/>
  <c r="X9" i="77"/>
  <c r="X17" i="77" s="1"/>
  <c r="S10" i="77"/>
  <c r="S11" i="77"/>
  <c r="S12" i="77"/>
  <c r="S9" i="77"/>
  <c r="N10" i="77"/>
  <c r="N11" i="77"/>
  <c r="N12" i="77"/>
  <c r="N9" i="77"/>
  <c r="N13" i="77" l="1"/>
  <c r="N17" i="77" s="1"/>
  <c r="J12" i="77"/>
  <c r="S13" i="77"/>
  <c r="J10" i="77"/>
  <c r="J9" i="77"/>
  <c r="J11" i="77"/>
  <c r="O28" i="51"/>
  <c r="J13" i="77" l="1"/>
  <c r="J17" i="77" s="1"/>
  <c r="S17" i="77"/>
  <c r="O31" i="51"/>
  <c r="J113" i="66" l="1"/>
  <c r="J114" i="66"/>
  <c r="J115" i="66"/>
  <c r="J116" i="66"/>
  <c r="J117" i="66"/>
  <c r="J112" i="66"/>
  <c r="K62" i="64" l="1"/>
  <c r="H62" i="64"/>
  <c r="K61" i="64"/>
  <c r="H61" i="64"/>
  <c r="K60" i="64"/>
  <c r="H60" i="64"/>
  <c r="K59" i="64"/>
  <c r="H59" i="64"/>
  <c r="K58" i="64"/>
  <c r="H58" i="64"/>
  <c r="K57" i="64"/>
  <c r="H57" i="64"/>
  <c r="K56" i="64"/>
  <c r="H56" i="64"/>
  <c r="K55" i="64"/>
  <c r="H55" i="64"/>
  <c r="K54" i="64"/>
  <c r="H54" i="64"/>
  <c r="K53" i="64"/>
  <c r="H53" i="64"/>
  <c r="K52" i="64"/>
  <c r="H52" i="64"/>
  <c r="K51" i="64"/>
  <c r="H51" i="64"/>
  <c r="K50" i="64"/>
  <c r="H50" i="64"/>
  <c r="K49" i="64"/>
  <c r="H49" i="64"/>
  <c r="K48" i="64"/>
  <c r="H48" i="64"/>
  <c r="K47" i="64"/>
  <c r="H47" i="64"/>
  <c r="K46" i="64"/>
  <c r="H46" i="64"/>
  <c r="K45" i="64"/>
  <c r="H45" i="64"/>
  <c r="J11" i="64"/>
  <c r="I11" i="64"/>
  <c r="H11" i="64"/>
  <c r="G11" i="64"/>
  <c r="K116" i="63"/>
  <c r="H116" i="63"/>
  <c r="K115" i="63"/>
  <c r="H115" i="63"/>
  <c r="K114" i="63"/>
  <c r="H114" i="63"/>
  <c r="K113" i="63"/>
  <c r="H113" i="63"/>
  <c r="K112" i="63"/>
  <c r="H112" i="63"/>
  <c r="K111" i="63"/>
  <c r="H111" i="63"/>
  <c r="K110" i="63"/>
  <c r="H110" i="63"/>
  <c r="K109" i="63"/>
  <c r="H109" i="63"/>
  <c r="K108" i="63"/>
  <c r="H108" i="63"/>
  <c r="K107" i="63"/>
  <c r="H107" i="63"/>
  <c r="K106" i="63"/>
  <c r="H106" i="63"/>
  <c r="K105" i="63"/>
  <c r="H105" i="63"/>
  <c r="K104" i="63"/>
  <c r="H104" i="63"/>
  <c r="K103" i="63"/>
  <c r="H103" i="63"/>
  <c r="K102" i="63"/>
  <c r="H102" i="63"/>
  <c r="K101" i="63"/>
  <c r="H101" i="63"/>
  <c r="H100" i="63"/>
  <c r="H99" i="63"/>
  <c r="J14" i="63"/>
  <c r="I14" i="63"/>
  <c r="H14" i="63"/>
  <c r="G14" i="63"/>
  <c r="L62" i="64" l="1"/>
  <c r="L116" i="63"/>
  <c r="L115" i="63"/>
  <c r="L49" i="64"/>
  <c r="L53" i="64"/>
  <c r="L57" i="64"/>
  <c r="L61" i="64"/>
  <c r="L48" i="64"/>
  <c r="L52" i="64"/>
  <c r="L56" i="64"/>
  <c r="L60" i="64"/>
  <c r="L47" i="64"/>
  <c r="L51" i="64"/>
  <c r="L55" i="64"/>
  <c r="L59" i="64"/>
  <c r="L46" i="64"/>
  <c r="L50" i="64"/>
  <c r="L54" i="64"/>
  <c r="L58" i="64"/>
  <c r="L103" i="63"/>
  <c r="L107" i="63"/>
  <c r="L111" i="63"/>
  <c r="L102" i="63"/>
  <c r="L106" i="63"/>
  <c r="L110" i="63"/>
  <c r="L114" i="63"/>
  <c r="L101" i="63"/>
  <c r="L105" i="63"/>
  <c r="L109" i="63"/>
  <c r="L113" i="63"/>
  <c r="L104" i="63"/>
  <c r="L108" i="63"/>
  <c r="L112" i="63"/>
  <c r="M13" i="58" l="1"/>
  <c r="J13" i="58"/>
  <c r="G13" i="58"/>
  <c r="M12" i="58"/>
  <c r="J12" i="58"/>
  <c r="G12" i="58"/>
  <c r="M11" i="58"/>
  <c r="J11" i="58"/>
  <c r="G11" i="58"/>
  <c r="M10" i="58"/>
  <c r="J10" i="58"/>
  <c r="G10" i="58"/>
  <c r="M9" i="58"/>
  <c r="J9" i="58"/>
  <c r="G9" i="58"/>
  <c r="G15" i="58" l="1"/>
  <c r="N17" i="56"/>
  <c r="M17" i="56"/>
  <c r="L17" i="56"/>
  <c r="K17" i="56"/>
  <c r="J17" i="56"/>
  <c r="I17" i="56"/>
  <c r="H17" i="56"/>
  <c r="G17" i="56"/>
  <c r="F17" i="56"/>
  <c r="E17" i="56"/>
  <c r="D17" i="56"/>
  <c r="O16" i="56"/>
  <c r="O15" i="56"/>
  <c r="O14" i="56"/>
  <c r="O13" i="56"/>
  <c r="O12" i="56"/>
  <c r="O11" i="56"/>
  <c r="O10" i="56"/>
  <c r="O17" i="56" l="1"/>
  <c r="N5" i="5" l="1"/>
  <c r="N4" i="5"/>
  <c r="T5" i="5" l="1"/>
  <c r="T4" i="5"/>
  <c r="T3" i="5"/>
  <c r="T2" i="5"/>
  <c r="Q5" i="5"/>
  <c r="Q4" i="5"/>
  <c r="Q3" i="5"/>
  <c r="N3"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OnkoZert</author>
  </authors>
  <commentList>
    <comment ref="G15" authorId="0" shapeId="0" xr:uid="{00000000-0006-0000-2C00-000001000000}">
      <text>
        <r>
          <rPr>
            <sz val="9"/>
            <color indexed="81"/>
            <rFont val="Arial"/>
            <family val="2"/>
          </rPr>
          <t>Ø Follow-Up Quote der letzten 2-4 Jahre (Antrag REDZYK mind. 80,0%)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OnkoZert</author>
  </authors>
  <commentList>
    <comment ref="G9" authorId="0" shapeId="0" xr:uid="{00000000-0006-0000-2E00-000001000000}">
      <text>
        <r>
          <rPr>
            <sz val="9"/>
            <color indexed="81"/>
            <rFont val="Arial"/>
            <family val="2"/>
          </rPr>
          <t>Übertrag erfolgt aus Anzahl zurückerhaltene Fragebögen- Prätherapeutische Bestimmung</t>
        </r>
      </text>
    </comment>
  </commentList>
</comments>
</file>

<file path=xl/sharedStrings.xml><?xml version="1.0" encoding="utf-8"?>
<sst xmlns="http://schemas.openxmlformats.org/spreadsheetml/2006/main" count="12257" uniqueCount="3863">
  <si>
    <t>RPE</t>
  </si>
  <si>
    <t>Strahlentherapie</t>
  </si>
  <si>
    <t>X</t>
  </si>
  <si>
    <t>numerisch (ng/ml)</t>
  </si>
  <si>
    <t>Anzahl entnommener Stanzen</t>
  </si>
  <si>
    <t>Anzahl befallener Stanzen</t>
  </si>
  <si>
    <t>ADT-GEKID 
Datenfeld</t>
  </si>
  <si>
    <t>ADT-GEKID 
Ausprägung</t>
  </si>
  <si>
    <t>yyyy-mm-dd</t>
  </si>
  <si>
    <t>-----</t>
  </si>
  <si>
    <r>
      <t xml:space="preserve">Patient
Diagnose
</t>
    </r>
    <r>
      <rPr>
        <b/>
        <sz val="8"/>
        <color indexed="8"/>
        <rFont val="Arial"/>
        <family val="2"/>
      </rPr>
      <t>TNM_T</t>
    </r>
  </si>
  <si>
    <r>
      <t xml:space="preserve">Patient
Diagnose
</t>
    </r>
    <r>
      <rPr>
        <b/>
        <sz val="8"/>
        <color indexed="8"/>
        <rFont val="Arial"/>
        <family val="2"/>
      </rPr>
      <t>TNM_N</t>
    </r>
  </si>
  <si>
    <r>
      <t xml:space="preserve">Patient
Diagnose
</t>
    </r>
    <r>
      <rPr>
        <b/>
        <sz val="8"/>
        <color indexed="8"/>
        <rFont val="Arial"/>
        <family val="2"/>
      </rPr>
      <t>TNM_M</t>
    </r>
  </si>
  <si>
    <t>TX | T0 | T1a | T1b | T1c | T2a | T2b | T2c | T3a | T3b | T4</t>
  </si>
  <si>
    <t>M0 | M1a | M1b | M1c</t>
  </si>
  <si>
    <r>
      <t xml:space="preserve">Patient
Diagnose
</t>
    </r>
    <r>
      <rPr>
        <b/>
        <sz val="8"/>
        <color indexed="8"/>
        <rFont val="Arial"/>
        <family val="2"/>
      </rPr>
      <t>Fruehere_Tumorerkrankungen</t>
    </r>
  </si>
  <si>
    <t>ICD-10 mit Diagnose und Angabe des Diagnosejahr JJJJ</t>
  </si>
  <si>
    <r>
      <t xml:space="preserve">Patient
Operation
</t>
    </r>
    <r>
      <rPr>
        <b/>
        <sz val="8"/>
        <color theme="1"/>
        <rFont val="Arial"/>
        <family val="2"/>
      </rPr>
      <t>OP_Komplikationen</t>
    </r>
  </si>
  <si>
    <t>Art der Nebenwirkung nach CTC</t>
  </si>
  <si>
    <r>
      <t xml:space="preserve">Patient 
Strahlentherapie
</t>
    </r>
    <r>
      <rPr>
        <b/>
        <sz val="8"/>
        <color theme="1"/>
        <rFont val="Arial"/>
        <family val="2"/>
      </rPr>
      <t>ST_Nebenwirkung_Art</t>
    </r>
  </si>
  <si>
    <t>Schweregrad:
K = keine oder höchstens Grad 2
3 = stark/ausgeprägt
4 = lebensbedrohlich
5 = tödlich
U = unbekannt</t>
  </si>
  <si>
    <r>
      <t xml:space="preserve">Patient
Operation
</t>
    </r>
    <r>
      <rPr>
        <b/>
        <sz val="8"/>
        <color indexed="8"/>
        <rFont val="Arial"/>
        <family val="2"/>
      </rPr>
      <t>TNM_T</t>
    </r>
  </si>
  <si>
    <r>
      <t xml:space="preserve">Patient
Operation
</t>
    </r>
    <r>
      <rPr>
        <b/>
        <sz val="8"/>
        <color indexed="8"/>
        <rFont val="Arial"/>
        <family val="2"/>
      </rPr>
      <t>TNM_N</t>
    </r>
  </si>
  <si>
    <t>OncoBox
Datenfeld</t>
  </si>
  <si>
    <t>OncoBox
Ausprägung</t>
  </si>
  <si>
    <r>
      <t xml:space="preserve">Präinterventioneller Zeitraum
Erstdiagnostik Primärtumor
</t>
    </r>
    <r>
      <rPr>
        <b/>
        <sz val="8"/>
        <color theme="1"/>
        <rFont val="Arial"/>
        <family val="2"/>
      </rPr>
      <t>Datum Erstdiagnose Primärtumor</t>
    </r>
    <r>
      <rPr>
        <sz val="8"/>
        <color theme="1"/>
        <rFont val="Arial"/>
        <family val="2"/>
      </rPr>
      <t xml:space="preserve">
</t>
    </r>
  </si>
  <si>
    <t xml:space="preserve">yyyy-mm-dd
</t>
  </si>
  <si>
    <t>numerisch  (ng/ml)</t>
  </si>
  <si>
    <t>1-5</t>
  </si>
  <si>
    <t>T0 | Tis | T1 | T1a | T1b | T1c |  T2 | T2a | T2b | T2c | T3 | T3a | T3b | T4 | TX</t>
  </si>
  <si>
    <t>N0 | N1 | N+ | NX</t>
  </si>
  <si>
    <t>M0 | M1 | M1a | M1b | M1c | MX</t>
  </si>
  <si>
    <t>N = Nein
J = Ja</t>
  </si>
  <si>
    <t>I, II, III, IV</t>
  </si>
  <si>
    <r>
      <t xml:space="preserve">Primärintervention
Abschluss der Primärintervention nach Definitiver Strahlentherapie bzw. nicht LL-gerechter experimenteller Therapie
</t>
    </r>
    <r>
      <rPr>
        <b/>
        <sz val="8"/>
        <rFont val="Arial"/>
        <family val="2"/>
      </rPr>
      <t>Komplikationen nach Strahlentherapie
(CTCAE Grad (der Komplikation)</t>
    </r>
  </si>
  <si>
    <r>
      <t xml:space="preserve">Primärintervention
Postoperative Histologie 
</t>
    </r>
    <r>
      <rPr>
        <b/>
        <sz val="8"/>
        <rFont val="Arial"/>
        <family val="2"/>
      </rPr>
      <t>Postoperative Komplikationen nach Radikaler Prostatektomie
Calvien-Dindo Grad (der Komplikation)</t>
    </r>
  </si>
  <si>
    <t>------</t>
  </si>
  <si>
    <t>R = keine Angaben
R0 = kein Residualtumor
R1 = mikr. Residualtumor
R2 = makr. Residualtumor
RX = nicht beurteilbar</t>
  </si>
  <si>
    <r>
      <t xml:space="preserve">Primärintervention
Postoperative Histologie 
</t>
    </r>
    <r>
      <rPr>
        <b/>
        <sz val="8"/>
        <color indexed="8"/>
        <rFont val="Arial"/>
        <family val="2"/>
      </rPr>
      <t xml:space="preserve">Gleason-Score Wert 1 </t>
    </r>
  </si>
  <si>
    <r>
      <t xml:space="preserve">Primärintervention
Postoperative Histologie  
</t>
    </r>
    <r>
      <rPr>
        <b/>
        <sz val="8"/>
        <color indexed="8"/>
        <rFont val="Arial"/>
        <family val="2"/>
      </rPr>
      <t>Gleason-Score Wert 2</t>
    </r>
  </si>
  <si>
    <r>
      <t xml:space="preserve">Primärintervention
Postoperative Histologie 
</t>
    </r>
    <r>
      <rPr>
        <b/>
        <sz val="8"/>
        <rFont val="Arial"/>
        <family val="2"/>
      </rPr>
      <t>pathologisches TNM - pT</t>
    </r>
    <r>
      <rPr>
        <sz val="8"/>
        <rFont val="Arial"/>
        <family val="2"/>
      </rPr>
      <t xml:space="preserve"> </t>
    </r>
  </si>
  <si>
    <t>T0 | Tis |T1 |  T1a | T1b | T1c |  T2 | T2a | T2b | T2c | T3 | T3a | T3b | T4 | TX</t>
  </si>
  <si>
    <r>
      <t xml:space="preserve">Primärintervention
Postoperative Histologie 
</t>
    </r>
    <r>
      <rPr>
        <b/>
        <sz val="8"/>
        <rFont val="Arial"/>
        <family val="2"/>
      </rPr>
      <t>pathologisches TNM - pN</t>
    </r>
  </si>
  <si>
    <t>N0| N1| N+| NX</t>
  </si>
  <si>
    <r>
      <t xml:space="preserve">Präinterventioneller Zeitraum 
Krebserkrankungen vor Erstdiagnose bzw. synchron zur Erstdianose
</t>
    </r>
    <r>
      <rPr>
        <b/>
        <u/>
        <sz val="8"/>
        <color indexed="8"/>
        <rFont val="Arial"/>
        <family val="2"/>
      </rPr>
      <t>Relevante</t>
    </r>
    <r>
      <rPr>
        <b/>
        <sz val="8"/>
        <color indexed="8"/>
        <rFont val="Arial"/>
        <family val="2"/>
      </rPr>
      <t xml:space="preserve"> Krebsvorerkrankungen der Patienten mit Fall zum Zeitpunkt der Erstdiagnose Fall </t>
    </r>
  </si>
  <si>
    <t xml:space="preserve">N = Nein
J = Ja
X = Unbekannt
</t>
  </si>
  <si>
    <t xml:space="preserve">L = lebt
TU =  Todesursache unbekannt / nicht-tumorbedingter Tod
TBT = durch betreffenden Tumor (Prostatakarzinom) bedingter Tod
TAT = durch anderen Tumor bedingter Tod
TT =   tumorbedingter Tod (ob betreffender oder anderer Tumor unbekannt)
</t>
  </si>
  <si>
    <t xml:space="preserve">N = Nein
J-QFMU = Ja - Fernmetastasierung - Quelle der FM unbekannt
J-FMBT =  Ja - Fernmetastasierung durch betreffenden Tumor (Prostatakarzinom)
J-FMAT =  Ja - Fernmetastasierung durch anderen Tumoren
X = unbekannt
</t>
  </si>
  <si>
    <r>
      <t xml:space="preserve">Follow-Up
</t>
    </r>
    <r>
      <rPr>
        <b/>
        <sz val="8"/>
        <color indexed="8"/>
        <rFont val="Arial"/>
        <family val="2"/>
      </rPr>
      <t>Diagnose eines Biochemischen Rezidivs</t>
    </r>
    <r>
      <rPr>
        <sz val="8"/>
        <color indexed="8"/>
        <rFont val="Arial"/>
        <family val="2"/>
      </rPr>
      <t xml:space="preserve">
</t>
    </r>
  </si>
  <si>
    <t xml:space="preserve">N = Nein
J = Ja
X = unbekannt
</t>
  </si>
  <si>
    <r>
      <t xml:space="preserve">Präinterventioneller Zeitraum 
Follow-Up von prätherapeutischer Tumorkonferenz bis Primärintervention
</t>
    </r>
    <r>
      <rPr>
        <b/>
        <sz val="8"/>
        <color indexed="8"/>
        <rFont val="Arial"/>
        <family val="2"/>
      </rPr>
      <t>Vitalstatus
------------------
Follow-Up
Vitalstatus</t>
    </r>
  </si>
  <si>
    <r>
      <t xml:space="preserve">Präinterventioneller Zeitraum
Erstdiagnostik Primärtumor 
</t>
    </r>
    <r>
      <rPr>
        <b/>
        <sz val="8"/>
        <color indexed="8"/>
        <rFont val="Arial"/>
        <family val="2"/>
      </rPr>
      <t xml:space="preserve">PSA-Wert  - Wert in ng/ml
------------------
</t>
    </r>
    <r>
      <rPr>
        <sz val="8"/>
        <color indexed="8"/>
        <rFont val="Arial"/>
        <family val="2"/>
      </rPr>
      <t>Primärintervention
Diagnostik vor Primärintervention</t>
    </r>
    <r>
      <rPr>
        <b/>
        <sz val="8"/>
        <color indexed="8"/>
        <rFont val="Arial"/>
        <family val="2"/>
      </rPr>
      <t xml:space="preserve">
PSA-Wert  - Wert in ng/ml</t>
    </r>
  </si>
  <si>
    <r>
      <t xml:space="preserve">Präinterventioneller Zeitraum
Erstdiagnostik Primärtumor
</t>
    </r>
    <r>
      <rPr>
        <b/>
        <sz val="8"/>
        <color theme="1"/>
        <rFont val="Arial"/>
        <family val="2"/>
      </rPr>
      <t>Prätherapeutisches T</t>
    </r>
    <r>
      <rPr>
        <sz val="8"/>
        <color theme="1"/>
        <rFont val="Arial"/>
        <family val="2"/>
      </rPr>
      <t xml:space="preserve">
------------------
Primärintervention
Diagnostik vor Primärintervention 
</t>
    </r>
    <r>
      <rPr>
        <b/>
        <sz val="8"/>
        <color theme="1"/>
        <rFont val="Arial"/>
        <family val="2"/>
      </rPr>
      <t xml:space="preserve">Prätherapeutisches T </t>
    </r>
  </si>
  <si>
    <r>
      <t xml:space="preserve">Präinterventioneller Zeitraum
Erstdiagnostik Primärtumor
</t>
    </r>
    <r>
      <rPr>
        <b/>
        <sz val="8"/>
        <color theme="1"/>
        <rFont val="Arial"/>
        <family val="2"/>
      </rPr>
      <t>Prätherapeutisches N</t>
    </r>
    <r>
      <rPr>
        <sz val="8"/>
        <color theme="1"/>
        <rFont val="Arial"/>
        <family val="2"/>
      </rPr>
      <t xml:space="preserve">
------------------
Primärintervention
Diagnostik vor Primärintervention 
</t>
    </r>
    <r>
      <rPr>
        <b/>
        <sz val="8"/>
        <color theme="1"/>
        <rFont val="Arial"/>
        <family val="2"/>
      </rPr>
      <t xml:space="preserve">Prätherapeutisches N </t>
    </r>
  </si>
  <si>
    <r>
      <t xml:space="preserve">Präinterventioneller Zeitraum
Erstdiagnostik Primärtumor
</t>
    </r>
    <r>
      <rPr>
        <b/>
        <sz val="8"/>
        <color theme="1"/>
        <rFont val="Arial"/>
        <family val="2"/>
      </rPr>
      <t>Prätherapeutisches M</t>
    </r>
    <r>
      <rPr>
        <sz val="8"/>
        <color theme="1"/>
        <rFont val="Arial"/>
        <family val="2"/>
      </rPr>
      <t xml:space="preserve">
------------------
Primärintervention
Diagnostik vor Primärintervention 
</t>
    </r>
    <r>
      <rPr>
        <b/>
        <sz val="8"/>
        <color theme="1"/>
        <rFont val="Arial"/>
        <family val="2"/>
      </rPr>
      <t>Prätherapeutisches M</t>
    </r>
  </si>
  <si>
    <r>
      <t xml:space="preserve">Präinterventioneller Zeitraum
Erstdiagnostik Primärtumor
</t>
    </r>
    <r>
      <rPr>
        <b/>
        <sz val="8"/>
        <color theme="1"/>
        <rFont val="Arial"/>
        <family val="2"/>
      </rPr>
      <t xml:space="preserve">Befundbericht Pathologie ist vollständig
------------------
</t>
    </r>
    <r>
      <rPr>
        <sz val="8"/>
        <color theme="1"/>
        <rFont val="Arial"/>
        <family val="2"/>
      </rPr>
      <t xml:space="preserve">Primärintervention
Diagnostik vor Primärintervention </t>
    </r>
    <r>
      <rPr>
        <b/>
        <sz val="8"/>
        <color theme="1"/>
        <rFont val="Arial"/>
        <family val="2"/>
      </rPr>
      <t xml:space="preserve">
Befundbericht Pathologie ist vollständig
</t>
    </r>
  </si>
  <si>
    <r>
      <t xml:space="preserve">Präinterventioneller Zeitraum
Erstdiagnostik Primärtumor
</t>
    </r>
    <r>
      <rPr>
        <b/>
        <sz val="8"/>
        <color indexed="8"/>
        <rFont val="Arial"/>
        <family val="2"/>
      </rPr>
      <t xml:space="preserve">Histologie
Gleason-Score Wert 1 
------------------
</t>
    </r>
    <r>
      <rPr>
        <sz val="8"/>
        <color indexed="8"/>
        <rFont val="Arial"/>
        <family val="2"/>
      </rPr>
      <t>Primärintervention
Diagnostik vor Primärintervention</t>
    </r>
    <r>
      <rPr>
        <b/>
        <sz val="8"/>
        <color indexed="8"/>
        <rFont val="Arial"/>
        <family val="2"/>
      </rPr>
      <t xml:space="preserve">
Gleason-Score Wert 1 </t>
    </r>
  </si>
  <si>
    <r>
      <t xml:space="preserve">Präinterventioneller Zeitraum
Erstdiagnostik Primärtumor
</t>
    </r>
    <r>
      <rPr>
        <b/>
        <sz val="8"/>
        <color indexed="8"/>
        <rFont val="Arial"/>
        <family val="2"/>
      </rPr>
      <t xml:space="preserve">Histologie
Gleason-Score Wert 2
------------------
</t>
    </r>
    <r>
      <rPr>
        <sz val="8"/>
        <color indexed="8"/>
        <rFont val="Arial"/>
        <family val="2"/>
      </rPr>
      <t>Primärintervention
Diagnostik vor Primärintervention</t>
    </r>
    <r>
      <rPr>
        <b/>
        <sz val="8"/>
        <color indexed="8"/>
        <rFont val="Arial"/>
        <family val="2"/>
      </rPr>
      <t xml:space="preserve">
Gleason-Score Wert 2</t>
    </r>
    <r>
      <rPr>
        <sz val="11"/>
        <color theme="1"/>
        <rFont val="Calibri"/>
        <family val="2"/>
        <scheme val="minor"/>
      </rPr>
      <t/>
    </r>
  </si>
  <si>
    <t>Active Surveillance</t>
  </si>
  <si>
    <r>
      <t xml:space="preserve">Patient
Strahlentherapie
</t>
    </r>
    <r>
      <rPr>
        <b/>
        <sz val="8"/>
        <color theme="1"/>
        <rFont val="Arial"/>
        <family val="2"/>
      </rPr>
      <t>ST_Stellung_OP</t>
    </r>
  </si>
  <si>
    <r>
      <t xml:space="preserve">Patient
Strahlentherapie
</t>
    </r>
    <r>
      <rPr>
        <b/>
        <sz val="8"/>
        <color theme="1"/>
        <rFont val="Arial"/>
        <family val="2"/>
      </rPr>
      <t>ST_Gesamtdosis</t>
    </r>
  </si>
  <si>
    <r>
      <t xml:space="preserve">Patient
Strahlentherapie
</t>
    </r>
    <r>
      <rPr>
        <b/>
        <sz val="8"/>
        <color theme="1"/>
        <rFont val="Arial"/>
        <family val="2"/>
      </rPr>
      <t>ST_Einzeldosis</t>
    </r>
  </si>
  <si>
    <t>Nummerisch</t>
  </si>
  <si>
    <t>O = ohne Bezug zu einer operativen Therapie
A = adjuvant
N = neoadjuvant
I = intraoperativ
S = sonstiges</t>
  </si>
  <si>
    <t>O = ohne Bezug zu einer operativenTherapie
A = adjuvant
N = neoadjuvant
I = intraoperativ
S = sonstiges</t>
  </si>
  <si>
    <t>P = perkutan (Teletherapie)
K = endokavitäre Kontakttherapie (Brachytherapie)
I = interstitielle Kontakttherapie (Brachytherapie)
M = metabolische Therapie (Radionuklide)
wenn P: zusätzliche Box
RC = Radiochemotherapie/Sensitizer: ja/nein
wenn K oder I: zusätzliche Box
HDR = high dose rate therapy
PDR = pulsed dose rate therapy
LDR = low dose rate therapy
wenn M
SIRT = Selektive Interne Radio-Therapie
PRRT = Peptid-Radio-Rezeptor-Therapie
S = Sonstiges</t>
  </si>
  <si>
    <t xml:space="preserve">N = nein
E = einseitig (wenn Unterscheidung rechts/links nicht bekannt)
R = rechts
L = links
B = beidseitig </t>
  </si>
  <si>
    <r>
      <t xml:space="preserve">Primärintervention
Perkutane Strahlentherapie 
</t>
    </r>
    <r>
      <rPr>
        <b/>
        <sz val="8"/>
        <rFont val="Arial"/>
        <family val="2"/>
      </rPr>
      <t>Therapiezeitpunkt</t>
    </r>
  </si>
  <si>
    <t xml:space="preserve">N = neoadjuvant
A = adjuvant
D = definitiv
 </t>
  </si>
  <si>
    <r>
      <t xml:space="preserve">Primärintervention
Perkutane Strahlentherapie 
</t>
    </r>
    <r>
      <rPr>
        <b/>
        <sz val="8"/>
        <rFont val="Arial"/>
        <family val="2"/>
      </rPr>
      <t>Gesamtdosis in Gray</t>
    </r>
  </si>
  <si>
    <t>numerisch</t>
  </si>
  <si>
    <r>
      <t xml:space="preserve">Primärintervention
Hormontherapie 
</t>
    </r>
    <r>
      <rPr>
        <b/>
        <sz val="8"/>
        <rFont val="Arial"/>
        <family val="2"/>
      </rPr>
      <t>Therapiezeitpunkt</t>
    </r>
  </si>
  <si>
    <t>N = neoadjuvant
A = adjuvant 
B = begleitend
D = definitiv (Alleinige Hormontherapie)</t>
  </si>
  <si>
    <t>M = männlich
W = weiblich
S= Sonstiges/ intersexuell
U = unbekannt</t>
  </si>
  <si>
    <t>Diagnose</t>
  </si>
  <si>
    <t>1 = klinisch ohne tumorspezifische Diagnostik
2 = klinisch: Klinische Diagnose vor dem Sterbedatum durchgeführt; (inkl. Diagostische Techniken)
4 = spezifische Tumormarker
5 = zytologisch: Untersuchung von Zellen aus primären Lokalisationen inklusive Flüssigkeitsaspirationen mittels Edoskopien oder Nadeln
6 = Histologie einer Metastase
7 = histologisch: Histologie des Primärtumors, histologische Untersuchung von Gewebe des Primärtumors (einschließlich aller Schnitttechniken und Knochenmarksbiopsien)</t>
  </si>
  <si>
    <t>OP</t>
  </si>
  <si>
    <t>K = kurativ
P = palliativ
S = sonstiges
X = Keine Angabe</t>
  </si>
  <si>
    <t>A = Abbruch wegen Nebenwirkungen
E = Reguläres Ende
V = Patient verweigert weitere Therapie
P = Abbruch wegen Progress
U = unbekannt
S = Abbruch aus sonstigen Gründen</t>
  </si>
  <si>
    <t>V = Vollremission (complete remission, CR)
T = Teilremission / mindestens 50% Rückgang des Tumors (partial remission, PR)
K = Keine Änderung (no change, NC) = stable disease
P = Progression
D = Divergentes Geschehen
B = Klinische Besserung des Zustandes, Kriterien für Teilremission jedoch nicht erfüllt (minimal response, MR)
R = Vollremission mit residualen Auffälligkeiten (CRr)
U = Beurteilung unmöglich
X = Fehlende Angabe</t>
  </si>
  <si>
    <t>K = Kein Tumor nachweisbar
T = Tumorreste (Residualtumor) P = Tumorreste Residualtumor Progress N = Tumorreste Residualtumor No Change
R = Lokalrezidiv
F = Fraglicher Befund
U = Unbekannt
X = Fehlende Angabe</t>
  </si>
  <si>
    <t xml:space="preserve">K = Keine Fernmetastasen nachweisbar
M = Verbliebene Fernmetastase(n)
R = Neu aufgetretene Fernmetastase(n) bzw. Metastasenrezidiv
T = Fernmetastasenl Residuen P = Fernmetastasen Progress N = Fernmetastasen No Change
F = Fraglicher Befund
U = Unbekannt
X = Fehlende Angabe
</t>
  </si>
  <si>
    <t>Tumorkonferenz</t>
  </si>
  <si>
    <t>praeth = prätherapeutisch (Festlegung der Gesamttherapiestrategie, z.B. neoadjuvant oder direkte Operation)
postop = postoperativ (Planung der postoperativen Therapie, z.B. zur Frage adjuvante Therapie)
postth = posttherapeutisch (manche Tumoren werden nicht operiert)</t>
  </si>
  <si>
    <t>1/n</t>
  </si>
  <si>
    <t>Patientenunabhängige Informationen</t>
  </si>
  <si>
    <t>&lt;InfoXML&gt;</t>
  </si>
  <si>
    <r>
      <t xml:space="preserve">Patientenunabhängige Informationen 
</t>
    </r>
    <r>
      <rPr>
        <b/>
        <sz val="8"/>
        <rFont val="Arial"/>
        <family val="2"/>
      </rPr>
      <t>Datum Generierung XML aus Tumordokumentationssystem</t>
    </r>
  </si>
  <si>
    <t xml:space="preserve">Vom Tumordokumentationshersteller bei Generierung automatisch zu befüllen. </t>
  </si>
  <si>
    <r>
      <t xml:space="preserve">Patientenunabhängige Informationen
</t>
    </r>
    <r>
      <rPr>
        <b/>
        <sz val="8"/>
        <rFont val="Arial"/>
        <family val="2"/>
      </rPr>
      <t>Name Tumordokumentationssystem</t>
    </r>
  </si>
  <si>
    <t>keine Einschränkung</t>
  </si>
  <si>
    <t>Vom Tumordokumentationshersteller bei Generierung automatisch zu befüllen.</t>
  </si>
  <si>
    <r>
      <t xml:space="preserve">Patientenunabhängige Informationen
</t>
    </r>
    <r>
      <rPr>
        <b/>
        <sz val="8"/>
        <rFont val="Arial"/>
        <family val="2"/>
      </rPr>
      <t>Versionsstand Tumordokumentationssystem</t>
    </r>
  </si>
  <si>
    <t>A</t>
  </si>
  <si>
    <t>Stammdaten</t>
  </si>
  <si>
    <r>
      <t xml:space="preserve">Stammdaten 
</t>
    </r>
    <r>
      <rPr>
        <b/>
        <sz val="8"/>
        <color indexed="8"/>
        <rFont val="Arial"/>
        <family val="2"/>
      </rPr>
      <t>Patienten-ID</t>
    </r>
  </si>
  <si>
    <t>keine Einschränkung
(interner Schlüssel)</t>
  </si>
  <si>
    <t>Dieses Merkmal identifizert den Patienten, dem die gespeicherten Daten zugeordnet werden sollen. Die Pat.-ID muss für den einzelnen Patienten unverändert bleiben und ist so zu wählen, dass für jeden Patienten eine eindeutige Zuordnung gesichert ist.</t>
  </si>
  <si>
    <t>&lt;PatientID&gt;</t>
  </si>
  <si>
    <r>
      <t xml:space="preserve">Stammdaten 
</t>
    </r>
    <r>
      <rPr>
        <b/>
        <sz val="8"/>
        <color indexed="8"/>
        <rFont val="Arial"/>
        <family val="2"/>
      </rPr>
      <t>Geschlecht</t>
    </r>
  </si>
  <si>
    <t>M = männlich
X = unbekannt</t>
  </si>
  <si>
    <t>selbsterklärend</t>
  </si>
  <si>
    <t>B</t>
  </si>
  <si>
    <t>B1</t>
  </si>
  <si>
    <r>
      <t xml:space="preserve">Präinterventioneller Zeitraum
Erstdiagnostik Primärtumor
</t>
    </r>
    <r>
      <rPr>
        <b/>
        <sz val="8"/>
        <color theme="1"/>
        <rFont val="Arial"/>
        <family val="2"/>
      </rPr>
      <t>Diagnosesicherheit</t>
    </r>
  </si>
  <si>
    <t xml:space="preserve">NTS = nur Totenschein (0)
K = klinisch (1)
KD = klinische Diagnostik (2)
ST = spezifische Tumormarker (4)
Z = Zytologie (5)
HUM = Histologischer Untersuchung einer Metastase (6)
HUP = Histologische Untersuchung eines Primärtumors (7)
X = unbekannt (9)
</t>
  </si>
  <si>
    <r>
      <t xml:space="preserve">Präinterventioneller Zeitraum
Erstdiagnostik Primärtumor
</t>
    </r>
    <r>
      <rPr>
        <b/>
        <sz val="8"/>
        <color indexed="8"/>
        <rFont val="Arial"/>
        <family val="2"/>
      </rPr>
      <t>Tumordiagnose (ICD-10)</t>
    </r>
  </si>
  <si>
    <t>C61 | D07.5 | D40.0</t>
  </si>
  <si>
    <r>
      <t>Tumordiagnose nach ICD-10
C61:     Bösartige Neubildung der Prostata
D07.5</t>
    </r>
    <r>
      <rPr>
        <b/>
        <sz val="8"/>
        <rFont val="Arial"/>
        <family val="2"/>
      </rPr>
      <t>:</t>
    </r>
    <r>
      <rPr>
        <sz val="8"/>
        <rFont val="Arial"/>
        <family val="2"/>
      </rPr>
      <t xml:space="preserve">  Carcinoma in situ: Prostata (histologische Dignität: /2)
D40.0</t>
    </r>
    <r>
      <rPr>
        <b/>
        <sz val="8"/>
        <rFont val="Arial"/>
        <family val="2"/>
      </rPr>
      <t>:</t>
    </r>
    <r>
      <rPr>
        <sz val="8"/>
        <rFont val="Arial"/>
        <family val="2"/>
      </rPr>
      <t xml:space="preserve">  Unsichere Neubildung: Prostata (histologische Dignität: /1)</t>
    </r>
  </si>
  <si>
    <t xml:space="preserve">1 = Gleason-Grad 1: Scharf begrenzter Knoten, Drüsen gleichförmig, dicht gepackt und mittelgroß
2 = Gleason-Grad 2: Nicht ganz scharf begrenzter Knoten, Drüsen lockerer und ungleichmäßiger
3 = Gleason-Grad 3: Unscharfer Knoten, Drüsen klein und ungleichmäßig, evtl. kleine solide Bezirke
4 = Gleason-Grad 4: Tumorbereich unscharf, Drüsen meist ohne Innenraum, verschmolzene Drüsen, solide Bezirke
5 = Gleason-Grad 5: Tumorbereich unscharf, keine klaren Drüsen, solide Bezirke, weitere Veränderungen
</t>
  </si>
  <si>
    <t xml:space="preserve">1 = Gleason-Grad 1: Scharf begrenzter Knoten, Drüsen gleichförmig, dicht gepackt und mittelgroß
2 = Gleason-Grad 2: Nicht ganz scharf begrenzter Knoten, Drüsen lockerer und ungleichmäßiger
3 = Gleason-Grad 3: Unscharfer Knoten, Drüsen klein und ungleichmäßig, evtl. kleine solide Bezirke
4 = Gleason-Grad 4: Tumorbereich unscharf, Drüsen meist ohne Innenraum, verschmolzene Drüsen, solide Bezirke
5 = Gleason-Grad 5: Tumorbereich unscharf, keine klaren Drüsen, solide Bezirke, weitere Veränderungen
</t>
  </si>
  <si>
    <r>
      <t xml:space="preserve">Präinterventioneller Zeitraum
Erstdiagnostik Primärtumor
</t>
    </r>
    <r>
      <rPr>
        <b/>
        <sz val="8"/>
        <rFont val="Arial"/>
        <family val="2"/>
      </rPr>
      <t>Blasenkarzinom prätherapeutisch diagnostiziert?</t>
    </r>
  </si>
  <si>
    <t>C67</t>
  </si>
  <si>
    <r>
      <t xml:space="preserve">Präinterventioneller Zeitraum
Erstdiagnostik Primärtumor
</t>
    </r>
    <r>
      <rPr>
        <b/>
        <sz val="8"/>
        <color indexed="8"/>
        <rFont val="Arial"/>
        <family val="2"/>
      </rPr>
      <t>DKG-Patientenfragebogen
Datum</t>
    </r>
  </si>
  <si>
    <r>
      <t xml:space="preserve">Präinterventioneller Zeitraum
Erstdiagnostik Primärtumor
</t>
    </r>
    <r>
      <rPr>
        <b/>
        <sz val="8"/>
        <color indexed="8"/>
        <rFont val="Arial"/>
        <family val="2"/>
      </rPr>
      <t>DKG-Patientenfragebogen 
Kontinenz (ICIQ)</t>
    </r>
  </si>
  <si>
    <r>
      <t xml:space="preserve">Präinterventioneller Zeitraum
Erstdiagnostik Primärtumor
</t>
    </r>
    <r>
      <rPr>
        <b/>
        <sz val="8"/>
        <color indexed="8"/>
        <rFont val="Arial"/>
        <family val="2"/>
      </rPr>
      <t>DKG-Patientenfragebogen
Potenz (IIEF-5-Score)</t>
    </r>
  </si>
  <si>
    <r>
      <t xml:space="preserve">Präinterventioneller Zeitraum
Erstdiagnostik Primärtumor 
</t>
    </r>
    <r>
      <rPr>
        <b/>
        <sz val="8"/>
        <color indexed="8"/>
        <rFont val="Arial"/>
        <family val="2"/>
      </rPr>
      <t>DKG-Patientenfragebogen
Lebensqualität</t>
    </r>
  </si>
  <si>
    <r>
      <t xml:space="preserve">Präinterventioneller Zeitraum 
Erstdiagnostik Primärtumor
</t>
    </r>
    <r>
      <rPr>
        <b/>
        <sz val="8"/>
        <color indexed="8"/>
        <rFont val="Arial"/>
        <family val="2"/>
      </rPr>
      <t>DKG-Patientenfragebogen 
Gesundheitszustand</t>
    </r>
  </si>
  <si>
    <t>B2</t>
  </si>
  <si>
    <t>B3</t>
  </si>
  <si>
    <t>B4</t>
  </si>
  <si>
    <t>ZF = Zentrumsfall
KZF = kein Zentrumsfall</t>
  </si>
  <si>
    <t>URO = Urologie
STR = Strahlentherapie</t>
  </si>
  <si>
    <t>B5</t>
  </si>
  <si>
    <t>B6</t>
  </si>
  <si>
    <t>n</t>
  </si>
  <si>
    <t>C</t>
  </si>
  <si>
    <t>M0| M1| M1a | M1b | M1c | MX</t>
  </si>
  <si>
    <r>
      <t xml:space="preserve">Primärintervention
Operation 
</t>
    </r>
    <r>
      <rPr>
        <b/>
        <sz val="8"/>
        <color indexed="8"/>
        <rFont val="Arial"/>
        <family val="2"/>
      </rPr>
      <t>Datum</t>
    </r>
  </si>
  <si>
    <r>
      <t xml:space="preserve">Primärintervention
Operation
</t>
    </r>
    <r>
      <rPr>
        <b/>
        <sz val="8"/>
        <color indexed="8"/>
        <rFont val="Arial"/>
        <family val="2"/>
      </rPr>
      <t>OPS-Code</t>
    </r>
    <r>
      <rPr>
        <sz val="8"/>
        <color indexed="8"/>
        <rFont val="Arial"/>
        <family val="2"/>
      </rPr>
      <t xml:space="preserve">
</t>
    </r>
  </si>
  <si>
    <t>X-XXX.XX / X-XXX.X</t>
  </si>
  <si>
    <t xml:space="preserve">OP |OR | RT |RE | LT | LE
</t>
  </si>
  <si>
    <t xml:space="preserve">N = Nein
J = Ja
</t>
  </si>
  <si>
    <t xml:space="preserve">Diese Angabe ist mit "ja" zu dokumentieren, wenn postoperativ innerhalb 90 Tagen ein Revisionseingriff entweder operativ  oder interventionell (z.B. endoskopisch) aus folgenden Gründen erforderlich war: 
Nachblutung, Darmverletzung
oder wenn folgende Eingriffe notwendig waren: 
Endoskopische Behandlung von Anastomosenstrikturen, Lymphozelendrainage bei drohender Thrombose, Harnleiterverletzung u. sonstiges
</t>
  </si>
  <si>
    <t>Postoperative Histologie</t>
  </si>
  <si>
    <t>&lt;pT&gt;</t>
  </si>
  <si>
    <t>&lt;pN&gt;</t>
  </si>
  <si>
    <r>
      <t xml:space="preserve">Primärintervention
Postoperative Histologie 
</t>
    </r>
    <r>
      <rPr>
        <b/>
        <sz val="8"/>
        <color indexed="8"/>
        <rFont val="Arial"/>
        <family val="2"/>
      </rPr>
      <t>pathologisches TNM - pM</t>
    </r>
  </si>
  <si>
    <t>&lt;pM&gt;</t>
  </si>
  <si>
    <r>
      <t xml:space="preserve">Primärintervention
Postoperative Histologie 
</t>
    </r>
    <r>
      <rPr>
        <b/>
        <sz val="8"/>
        <rFont val="Arial"/>
        <family val="2"/>
      </rPr>
      <t>Anzahl der untersuchten Lymphknoten</t>
    </r>
  </si>
  <si>
    <r>
      <t xml:space="preserve">Primärintervention
Postoperative Histologie 
</t>
    </r>
    <r>
      <rPr>
        <b/>
        <sz val="8"/>
        <rFont val="Arial"/>
        <family val="2"/>
      </rPr>
      <t>Anzahl der maligne befallenen Lymphknoten</t>
    </r>
  </si>
  <si>
    <t>&lt;cM&gt;</t>
  </si>
  <si>
    <r>
      <t xml:space="preserve">Primärintervention
Perkutane Strahlentherapie 
</t>
    </r>
    <r>
      <rPr>
        <b/>
        <sz val="8"/>
        <rFont val="Arial"/>
        <family val="2"/>
      </rPr>
      <t>Therapieintention</t>
    </r>
  </si>
  <si>
    <t xml:space="preserve">K = Kurativ
P = Palliativ
</t>
  </si>
  <si>
    <r>
      <t xml:space="preserve">Primärintervention
Perkutane Strahlentherapie 
</t>
    </r>
    <r>
      <rPr>
        <b/>
        <sz val="8"/>
        <rFont val="Arial"/>
        <family val="2"/>
      </rPr>
      <t>Beginn</t>
    </r>
  </si>
  <si>
    <r>
      <t xml:space="preserve">Primärintervention
Perkutane Strahlentherapie 
</t>
    </r>
    <r>
      <rPr>
        <b/>
        <sz val="8"/>
        <rFont val="Arial"/>
        <family val="2"/>
      </rPr>
      <t>Ende</t>
    </r>
  </si>
  <si>
    <r>
      <t xml:space="preserve">Primärintervention
Perkutane Strahlentherapie 
</t>
    </r>
    <r>
      <rPr>
        <b/>
        <sz val="8"/>
        <rFont val="Arial"/>
        <family val="2"/>
      </rPr>
      <t>Grund der Beendigung der Strahlentherapie</t>
    </r>
  </si>
  <si>
    <t>VF = Patient verweigert die Fortführung der Therapie
E = Reguläres Ende
AN = Abbruch wegen Nebenwirkungen
S = Sonstige
X = unbekannt</t>
  </si>
  <si>
    <t>D</t>
  </si>
  <si>
    <t>D15</t>
  </si>
  <si>
    <t>E</t>
  </si>
  <si>
    <t>Follow-Up</t>
  </si>
  <si>
    <t>&lt;FollowUp&gt;</t>
  </si>
  <si>
    <r>
      <t xml:space="preserve">Follow-Up
</t>
    </r>
    <r>
      <rPr>
        <b/>
        <sz val="8"/>
        <color indexed="8"/>
        <rFont val="Arial"/>
        <family val="2"/>
      </rPr>
      <t>Datum</t>
    </r>
    <r>
      <rPr>
        <sz val="8"/>
        <color indexed="8"/>
        <rFont val="Arial"/>
        <family val="2"/>
      </rPr>
      <t xml:space="preserve">
</t>
    </r>
  </si>
  <si>
    <r>
      <t xml:space="preserve">Follow-Up
</t>
    </r>
    <r>
      <rPr>
        <b/>
        <sz val="8"/>
        <color indexed="8"/>
        <rFont val="Arial"/>
        <family val="2"/>
      </rPr>
      <t>Tumorstatus</t>
    </r>
  </si>
  <si>
    <t>TF = Tumorfrei
VR = Vollremission
TR = Teilremission
NC = No Change
P = Progression
X = unbekannt</t>
  </si>
  <si>
    <r>
      <t xml:space="preserve">Follow-Up
</t>
    </r>
    <r>
      <rPr>
        <b/>
        <sz val="8"/>
        <color indexed="8"/>
        <rFont val="Arial"/>
        <family val="2"/>
      </rPr>
      <t>PSA-Wert</t>
    </r>
  </si>
  <si>
    <r>
      <t xml:space="preserve">Follow-Up
</t>
    </r>
    <r>
      <rPr>
        <b/>
        <sz val="8"/>
        <color indexed="8"/>
        <rFont val="Arial"/>
        <family val="2"/>
      </rPr>
      <t>Diagnose eines Lokalrezidivs</t>
    </r>
    <r>
      <rPr>
        <sz val="8"/>
        <color indexed="8"/>
        <rFont val="Arial"/>
        <family val="2"/>
      </rPr>
      <t xml:space="preserve">
</t>
    </r>
  </si>
  <si>
    <r>
      <t xml:space="preserve">Follow-Up
</t>
    </r>
    <r>
      <rPr>
        <b/>
        <sz val="8"/>
        <color indexed="8"/>
        <rFont val="Arial"/>
        <family val="2"/>
      </rPr>
      <t xml:space="preserve">Diagnose einer Fernmetastasierung </t>
    </r>
  </si>
  <si>
    <r>
      <t xml:space="preserve">Follow-Up
</t>
    </r>
    <r>
      <rPr>
        <b/>
        <sz val="8"/>
        <color indexed="8"/>
        <rFont val="Arial"/>
        <family val="2"/>
      </rPr>
      <t xml:space="preserve">Zweittumor: Invasive Neubildung einer anderen Art </t>
    </r>
  </si>
  <si>
    <t>Nummer</t>
  </si>
  <si>
    <t>Kategorie</t>
  </si>
  <si>
    <t>Bewertung 
(Frage = Punktzahl)</t>
  </si>
  <si>
    <t>Urinary funtion / Inkontinenz</t>
  </si>
  <si>
    <t>Wie oft haben Sie in den letzten 4 Wochen Urin verloren?</t>
  </si>
  <si>
    <t>1 = Öfter als einmal am Tag
2 = Etwa einmal am Tag
3 = Öfter als einmal in der Woche
4 = Etwa einmal in der Woche 
5 = Selten oder nie</t>
  </si>
  <si>
    <t>Over the past 4 weeks, how often have you leaked urine?</t>
  </si>
  <si>
    <t>1 = More than once a day
2 = About once a day
3 = More than once a week
4 = About once a week
5 = Rarely or never</t>
  </si>
  <si>
    <t>1 = 0
2 = 25 
3 = 50
4 = 75
5 = 100</t>
  </si>
  <si>
    <t>Welche der folgenden Aussagen beschreibt am besten, wie Ihre Kontrolle über die Harnentleerung in den letzten 4 Wochen war?</t>
  </si>
  <si>
    <t>1 = keinerlei Kontrolle über die Harnentleerung
2 = Häufiges Tröpfeln
3 = Gelegentliches Tröpfeln
4 = Vollständige Kontrolle</t>
  </si>
  <si>
    <t>Which of the following best describes your urinary control during the last 4 weeks?</t>
  </si>
  <si>
    <t>1 = No urinary control whatsoever
2 = Frequent dribbling
3 = Occasional dribbling
4 = Total control</t>
  </si>
  <si>
    <t>1 = 0
2 = 33
3 = 67
4 = 100</t>
  </si>
  <si>
    <t>Wie viele Einlagen oder Inkontinenzvorlagen haben Sie normalerweise in den letzten 4 Wochen am Tag gebraucht,
um den Urinverlust unter Kontrolle zu haben?</t>
  </si>
  <si>
    <t>0 = Keine 
1= Eine Einlage am Tag
2 = Zwei Einlagen am Tag
3 = Drei oder mehr Einlagen am Tag</t>
  </si>
  <si>
    <t>How many pads or adult diapers per day did you usually use to control leakage during the last 4 weeks?</t>
  </si>
  <si>
    <t>0 = None 
1 = 1 pad per day
2 = 2 pads per day
3 = 3 or more pads per day</t>
  </si>
  <si>
    <t>1 = 100
2 = 67
3 = 33
4 = 0</t>
  </si>
  <si>
    <t>4a</t>
  </si>
  <si>
    <t>Wie sehr hat Ihnen Folgendes in den letzten 4 Wochen Probleme bereitet? 
a. Tröpfeln oder Urinverlust</t>
  </si>
  <si>
    <t>0 = Kein Problem 
1 = Sehr kleines Problem 
2 = Kleines Problem 
3 = Mäßiges Problem 
4 = Großes Problem</t>
  </si>
  <si>
    <t>How big a problem, if any, has each of the following been for you during the last 4 weeks?
a. Dripping or leaking urine</t>
  </si>
  <si>
    <t xml:space="preserve">0 = No Problem
1 = Very Small Problem
2 = Small Problem
3 = Moderate Problem
4 = Big Problem </t>
  </si>
  <si>
    <t>0 = 100
1 = 75
2 = 50
3 = 25
4 = 0</t>
  </si>
  <si>
    <t>4b</t>
  </si>
  <si>
    <t>Urinary funtion / Irritativ/obstruktiv</t>
  </si>
  <si>
    <t>Wie sehr hat Ihnen Folgendes in den letzten 4 Wochen Probleme bereitet? 
b. Schmerzen oder Brennen beim Wasserlassen</t>
  </si>
  <si>
    <t>How big a problem, if any, has each of the following been for you during the last 4 weeks?
b. Pain or burning on urination</t>
  </si>
  <si>
    <t>4c</t>
  </si>
  <si>
    <t>Wie sehr hat Ihnen Folgendes in den letzten 4 Wochen Probleme bereitet? 
c. Blut im Urin</t>
  </si>
  <si>
    <t>How big a problem, if any, has each of the following been for you during the last 4 weeks?
c. Bleeding with urination</t>
  </si>
  <si>
    <t>4d</t>
  </si>
  <si>
    <t>Wie sehr hat Ihnen Folgendes in den letzten 4 Wochen Probleme bereitet? 
d. Schwacher Harnstrahl oder
unvollständige Blasenentleerung</t>
  </si>
  <si>
    <t>How big a problem, if any, has each of the following been for you during the last 4 weeks?
d. Weak urine stream or incomplete emptying</t>
  </si>
  <si>
    <t>4e</t>
  </si>
  <si>
    <t>Wie sehr hat Ihnen Folgendes in den letzten 4 Wochen Probleme bereitet? 
e. Häufiger Harndrang tagsüber</t>
  </si>
  <si>
    <t>How big a problem, if any, has each of the following been for you during the last 4 weeks?
e. Need to urinate frequently during the day</t>
  </si>
  <si>
    <t>Alles in allem, wie sehr haben Ihnen Beschwerden im Zusammenhang mit dem Wasserlassen in den letzten 4
Wochen Probleme bereitet?</t>
  </si>
  <si>
    <t>1 = Kein Problem 
2 = Sehr kleines Problem 
3 = Kleines Problem 
4 = Mäßiges Problem 
5 = Großes Problem</t>
  </si>
  <si>
    <t>Overall, how big a problem has your urinary function been for you during the last 4 weeks?</t>
  </si>
  <si>
    <t xml:space="preserve">1 = No Problem
2 = Very Small Problem
3 = Small Problem
4 = Moderate Problem
5 = Big Problem </t>
  </si>
  <si>
    <t>1 = 100
2 = 75
3 = 50
4 = 25
5 = 0</t>
  </si>
  <si>
    <t>6a</t>
  </si>
  <si>
    <t>Bowel habits / Gastrointestinal</t>
  </si>
  <si>
    <t>Wie sehr hat Ihnen Folgendes in den letzten 4 Wochen Probleme bereitet?
a. Stuhldrang</t>
  </si>
  <si>
    <t>How big a problem, if any, has each of the following been for you?
a. Urgency to have a bowel movement</t>
  </si>
  <si>
    <t>6b</t>
  </si>
  <si>
    <t>Wie sehr hat Ihnen Folgendes in den letzten 4 Wochen Probleme bereitet?
b. Vermehrter Stuhlgang</t>
  </si>
  <si>
    <t>How big a problem, if any, has each of the following been for you?
b. Increased frequency of bowel movements</t>
  </si>
  <si>
    <t>6c</t>
  </si>
  <si>
    <t>Wie sehr hat Ihnen Folgendes in den letzten 4 Wochen Probleme bereitet?
c. Verlust der Stuhlkontrolle</t>
  </si>
  <si>
    <t>How big a problem, if any, has each of the following been for you?
c. Losing control of your stools</t>
  </si>
  <si>
    <t>6d</t>
  </si>
  <si>
    <t>Wie sehr hat Ihnen Folgendes in den letzten 4 Wochen Probleme bereitet?
d. Blutiger Stuhl</t>
  </si>
  <si>
    <t>How big a problem, if any, has each of the following been for you?
d. Bloody stools</t>
  </si>
  <si>
    <t>6e</t>
  </si>
  <si>
    <t>Wie sehr hat Ihnen Folgendes in den letzten 4 Wochen Probleme bereitet?
e. Schmerzen im Bauch/im
Becken/im Rektum</t>
  </si>
  <si>
    <t>How big a problem, if any, has each of the following been for you?
e. Abdominal/ Pelvic/Rectal pain</t>
  </si>
  <si>
    <t>Alles in allem, wie sehr hat Ihnen Ihr Stuhlgang in den letzten 4 Wochen Probleme bereitet?</t>
  </si>
  <si>
    <t>Overall, how big a problem have your bowel habits been for you during the last 4 weeks?</t>
  </si>
  <si>
    <t>8a</t>
  </si>
  <si>
    <t>Sexual function / Sexualität</t>
  </si>
  <si>
    <t>Wie würden Sie Folgendes, bezogen auf die letzten 4 Wochen, einschätzen?
a. Ihre Fähigkeit, eine Erektion zu haben</t>
  </si>
  <si>
    <t>1 = Sehr schlecht bis nicht vorhanden 
2 = Schlecht 
3 = Einigermaßen 
4 = Gut 
5 = Sehr gut</t>
  </si>
  <si>
    <t>How would you rate each of the following during the last 4 weeks?
a. Your ability to have an erection?</t>
  </si>
  <si>
    <t>1 = Very Poor to None
2 = Poor
3 = Fair 
4 = Good 
5 = Very Good</t>
  </si>
  <si>
    <t>8b</t>
  </si>
  <si>
    <t>Wie würden Sie Folgendes, bezogen auf die letzten 4 Wochen, einschätzen?
b. Ihre Fähigkeit, zum Orgasmus (Höhepunkt) zu kommen</t>
  </si>
  <si>
    <t>How would you rate each of the following during the last 4 weeks?
b. Your ability to reach orgasm (climax)?</t>
  </si>
  <si>
    <t>Wie würden Sie die übliche QUALITÄT Ihrer Erektionen in den letzten 4 Wochen beschreiben?</t>
  </si>
  <si>
    <t>1 = Hatte keine Erektion
2 = Nicht fest genug für irgendeine Form der sexuellen Aktivität
3 = Nur fest genug für Masturbation und Vorspiel
4 = Fest genug für Geschlechtsverkehr</t>
  </si>
  <si>
    <t>How would you describe the usual QUALITY of your erections during the last 4 weeks?</t>
  </si>
  <si>
    <t>1 = None at all
2 = Not firm enough for any sexual activity
3 = Firm enough for masturbation and foreplay only.
4 = Firm enough for intercourse</t>
  </si>
  <si>
    <t>Wie würden Sie die HÄUFIGKEIT Ihrer Erektionen in den letzten 4 Wochen beschreiben?</t>
  </si>
  <si>
    <t>1 = Ich hatte NIE eine Erektion wenn ich eine wollte
2 = Ich hatte WENIGER ALS HALB SO OFT eine Erektion wie ich haben wollte
3 = Ich hatte ETWA HALB SO OFT eine Erektion wie ich haben wollte
4 = Ich hatte MEHR ALS HALB SO OFT eine Erektion wie ich haben wollte
5 = Ich hatte eine Erektion WANN IMMER ich sie haben wollte</t>
  </si>
  <si>
    <t>How would you describe the FREQUENCY of your erections during the last 4 weeks?</t>
  </si>
  <si>
    <t>1 = I NEVER had an erection when I wanted one
2 = I had an erection LESS THAN HALF the time I wanted one
3 = I had an erection ABOUT HALF the time I wanted one
4 = I had an erection MORE THAN HALF the time I wanted one
5 = I had an erection WHENEVER I wanted one</t>
  </si>
  <si>
    <t>Alles in allem, wie würden Sie Ihre sexuelle Funktionsfähigkeit in den letzten 4 Wochen einschätzen?</t>
  </si>
  <si>
    <t>1 = Sehr schlecht  
2 = Schlecht 
3 = Einigermaßen 
4 = Gut 
5 = Sehr gut</t>
  </si>
  <si>
    <t>Overall, how would you rate your ability to function sexually during the last 4 weeks?</t>
  </si>
  <si>
    <t>1 = Very Poor
2 = Poor
3 = Fair 
4 = Good 
5 = Very Good</t>
  </si>
  <si>
    <t>Alles in allem, wie sehr hat Ihnen Ihre sexuelle Funktionsfähigkeit oder deren Fehlen in den letzten 4 Wochen
Probleme bereitet?</t>
  </si>
  <si>
    <t>Overall, how big a problem has your sexual function or lack of sexual function been for you
during the last 4 weeks?</t>
  </si>
  <si>
    <t>13a</t>
  </si>
  <si>
    <t>Hormonal functions / Hormonell</t>
  </si>
  <si>
    <t>Wie sehr hat Ihnen Folgendes in den letzten 4 Wochen Probleme bereitet?
a. Hitzewallungen</t>
  </si>
  <si>
    <t>How big a problem during the last 4 weeks, if any, has each of the following been for you?
a. Hot flashes</t>
  </si>
  <si>
    <t>13b</t>
  </si>
  <si>
    <t>Wie sehr hat Ihnen Folgendes in den letzten 4 Wochen Probleme bereitet?
b. Empfindliche/vergrößerte Brüste</t>
  </si>
  <si>
    <t>How big a problem during the last 4 weeks, if any, has each of the following been for you?
b. Breast tenderness/enlargement</t>
  </si>
  <si>
    <t>13c</t>
  </si>
  <si>
    <t>Wie sehr hat Ihnen Folgendes in den letzten 4 Wochen Probleme bereitet?
c. Niedergeschlagenheit</t>
  </si>
  <si>
    <t>How big a problem during the last 4 weeks, if any, has each of the following been for you?
c. Feeling depressed</t>
  </si>
  <si>
    <t>13d</t>
  </si>
  <si>
    <t>Wie sehr hat Ihnen Folgendes in den letzten 4 Wochen Probleme bereitet?
d. Mangel an Energie</t>
  </si>
  <si>
    <t>How big a problem during the last 4 weeks, if any, has each of the following been for you?
d. Lack of energy</t>
  </si>
  <si>
    <t>13e</t>
  </si>
  <si>
    <t>Wie sehr hat Ihnen Folgendes in den letzten 4 Wochen Probleme bereitet?
e. Veränderung des Körpergewichts</t>
  </si>
  <si>
    <t>How big a problem during the last 4 weeks, if any, has each of the following been for you?
e. Change in body weight</t>
  </si>
  <si>
    <t>Nicht vorhanden</t>
  </si>
  <si>
    <t>Wird im Datensatz nicht benötigt</t>
  </si>
  <si>
    <t>Wird im Datensatz nicht benötigt. Die Zuordnung der Patientinnen erfolgt über den vollständigen Namen und Adresse</t>
  </si>
  <si>
    <r>
      <t xml:space="preserve">Patient 
Patienten Stammdaten 
Adresse </t>
    </r>
    <r>
      <rPr>
        <b/>
        <sz val="8"/>
        <color theme="1"/>
        <rFont val="Arial"/>
        <family val="2"/>
      </rPr>
      <t xml:space="preserve"> 
Patienten_Land</t>
    </r>
  </si>
  <si>
    <t>Länderkennung nach ISO-3</t>
  </si>
  <si>
    <t>1:1</t>
  </si>
  <si>
    <t>Wird in der XML-OncoBox nicht benötigt</t>
  </si>
  <si>
    <r>
      <t xml:space="preserve">Patient 
Patienten Stammdaten 
</t>
    </r>
    <r>
      <rPr>
        <b/>
        <sz val="8"/>
        <color theme="1"/>
        <rFont val="Arial"/>
        <family val="2"/>
      </rPr>
      <t>Patient_Geburtsdatum</t>
    </r>
  </si>
  <si>
    <t>Ähnlich (weniger)</t>
  </si>
  <si>
    <t>Das genaue Geburtsdatum des Patienten ist angegeben</t>
  </si>
  <si>
    <r>
      <t xml:space="preserve">Stammdaten
</t>
    </r>
    <r>
      <rPr>
        <b/>
        <sz val="8"/>
        <color theme="1"/>
        <rFont val="Arial"/>
        <family val="2"/>
      </rPr>
      <t>Geburtsdatum Jahr</t>
    </r>
    <r>
      <rPr>
        <sz val="8"/>
        <color theme="1"/>
        <rFont val="Arial"/>
        <family val="2"/>
      </rPr>
      <t xml:space="preserve">
Stammdaten
</t>
    </r>
    <r>
      <rPr>
        <b/>
        <sz val="8"/>
        <color theme="1"/>
        <rFont val="Arial"/>
        <family val="2"/>
      </rPr>
      <t>Geburtsdatum Monat</t>
    </r>
    <r>
      <rPr>
        <sz val="8"/>
        <color theme="1"/>
        <rFont val="Arial"/>
        <family val="2"/>
      </rPr>
      <t xml:space="preserve">
Stammdaten
</t>
    </r>
    <r>
      <rPr>
        <b/>
        <sz val="8"/>
        <color theme="1"/>
        <rFont val="Arial"/>
        <family val="2"/>
      </rPr>
      <t>Geburtsdatum Tag</t>
    </r>
  </si>
  <si>
    <r>
      <t xml:space="preserve">Patient 
Patienten Stammdaten 
</t>
    </r>
    <r>
      <rPr>
        <b/>
        <sz val="8"/>
        <color theme="1"/>
        <rFont val="Arial"/>
        <family val="2"/>
      </rPr>
      <t>Patienten_Geschlecht</t>
    </r>
  </si>
  <si>
    <t>M = männlich
U = unbekannt</t>
  </si>
  <si>
    <r>
      <t xml:space="preserve">Patient
Diagnose
</t>
    </r>
    <r>
      <rPr>
        <b/>
        <sz val="8"/>
        <color theme="1"/>
        <rFont val="Arial"/>
        <family val="2"/>
      </rPr>
      <t>Tumor_Diagnosedatum</t>
    </r>
  </si>
  <si>
    <t>Wird im Datensatz nicht benötigt, für jeden Tumor wird ein neuer Ast angelegt</t>
  </si>
  <si>
    <r>
      <t xml:space="preserve">Präinterventioneller Zeitraum 
Patient unter Beobachtung
</t>
    </r>
    <r>
      <rPr>
        <b/>
        <sz val="8"/>
        <rFont val="Arial"/>
        <family val="2"/>
      </rPr>
      <t xml:space="preserve">Zentrumspatient ja / nein 
</t>
    </r>
    <r>
      <rPr>
        <sz val="8"/>
        <rFont val="Arial"/>
        <family val="2"/>
      </rPr>
      <t xml:space="preserve">Primärintervention
Patient in Primärtherapie </t>
    </r>
    <r>
      <rPr>
        <b/>
        <sz val="8"/>
        <rFont val="Arial"/>
        <family val="2"/>
      </rPr>
      <t xml:space="preserve">
Zentrumspatient ja / nein bei Primärintervention</t>
    </r>
  </si>
  <si>
    <t>Abgleich</t>
  </si>
  <si>
    <t>Ähnlich (genauer)</t>
  </si>
  <si>
    <t>Fallinformationen</t>
  </si>
  <si>
    <r>
      <t xml:space="preserve">Organspezifisches Modul
</t>
    </r>
    <r>
      <rPr>
        <b/>
        <sz val="8"/>
        <color theme="1"/>
        <rFont val="Arial"/>
        <family val="2"/>
      </rPr>
      <t>PSA-Wert</t>
    </r>
  </si>
  <si>
    <r>
      <t xml:space="preserve">Organspezifisches Modul
</t>
    </r>
    <r>
      <rPr>
        <b/>
        <sz val="8"/>
        <color indexed="8"/>
        <rFont val="Arial"/>
        <family val="2"/>
      </rPr>
      <t>Anzahl der Stanzen</t>
    </r>
  </si>
  <si>
    <r>
      <t xml:space="preserve">Organspezifisches Modul
</t>
    </r>
    <r>
      <rPr>
        <b/>
        <sz val="8"/>
        <color indexed="8"/>
        <rFont val="Arial"/>
        <family val="2"/>
      </rPr>
      <t>Anzahl der positiven Stanzen</t>
    </r>
  </si>
  <si>
    <t>natürliche Zahl</t>
  </si>
  <si>
    <t>numerisch in Prozent (XX,X)</t>
  </si>
  <si>
    <r>
      <t xml:space="preserve">Organspezifisches Modul
</t>
    </r>
    <r>
      <rPr>
        <b/>
        <sz val="8"/>
        <color indexed="8"/>
        <rFont val="Arial"/>
        <family val="2"/>
      </rPr>
      <t>Maximaler Ca-Befall Stanze</t>
    </r>
  </si>
  <si>
    <t>natürliche Zahl in %</t>
  </si>
  <si>
    <r>
      <t xml:space="preserve">Organspezifisches Modul
</t>
    </r>
    <r>
      <rPr>
        <b/>
        <sz val="8"/>
        <color indexed="8"/>
        <rFont val="Arial"/>
        <family val="2"/>
      </rPr>
      <t>Gleason-Score</t>
    </r>
  </si>
  <si>
    <t>N + M (N, M zwischen 1-5)</t>
  </si>
  <si>
    <r>
      <t xml:space="preserve">Patient
Diagnose
</t>
    </r>
    <r>
      <rPr>
        <b/>
        <sz val="8"/>
        <color theme="1"/>
        <rFont val="Arial"/>
        <family val="2"/>
      </rPr>
      <t>Tumor_Diagnosesicherung</t>
    </r>
  </si>
  <si>
    <t xml:space="preserve">Datum wann dieser Fall in der Tumorkonferenz vorgestellt wurde bzw. ein interdisziplinärer Fallplan für diesen Fall festgelegt wurde.
</t>
  </si>
  <si>
    <r>
      <t xml:space="preserve">Patient
Tumorkonferenz
</t>
    </r>
    <r>
      <rPr>
        <b/>
        <sz val="8"/>
        <color theme="1"/>
        <rFont val="Arial"/>
        <family val="2"/>
      </rPr>
      <t>Tumorkonferenz_Datum</t>
    </r>
  </si>
  <si>
    <r>
      <t xml:space="preserve">Patient
Tumorkonferenz
</t>
    </r>
    <r>
      <rPr>
        <b/>
        <sz val="8"/>
        <color theme="1"/>
        <rFont val="Arial"/>
        <family val="2"/>
      </rPr>
      <t>Tumorkonferenz_Typ</t>
    </r>
  </si>
  <si>
    <r>
      <t>Präinterventioneller Zeitraum 
Patient unter Beobachtung</t>
    </r>
    <r>
      <rPr>
        <b/>
        <sz val="8"/>
        <color indexed="8"/>
        <rFont val="Arial"/>
        <family val="2"/>
      </rPr>
      <t xml:space="preserve">
Datum Vorstellung im Zentrum 
</t>
    </r>
    <r>
      <rPr>
        <sz val="8"/>
        <color indexed="8"/>
        <rFont val="Arial"/>
        <family val="2"/>
      </rPr>
      <t>Primärintervention
Patient in Primärtherapie</t>
    </r>
    <r>
      <rPr>
        <b/>
        <sz val="8"/>
        <color indexed="8"/>
        <rFont val="Arial"/>
        <family val="2"/>
      </rPr>
      <t xml:space="preserve">
Datum Vorstellung im Zentrum </t>
    </r>
  </si>
  <si>
    <r>
      <t xml:space="preserve">Präinterventioneller Zeitraum 
Patient unter Beobachtung
</t>
    </r>
    <r>
      <rPr>
        <b/>
        <sz val="8"/>
        <color indexed="8"/>
        <rFont val="Arial"/>
        <family val="2"/>
      </rPr>
      <t xml:space="preserve">Patient in Zentrum eingebracht über Leistungserbringer
</t>
    </r>
    <r>
      <rPr>
        <sz val="8"/>
        <color indexed="8"/>
        <rFont val="Arial"/>
        <family val="2"/>
      </rPr>
      <t>Primärintervention
Patient in Primärtherapie</t>
    </r>
    <r>
      <rPr>
        <b/>
        <sz val="8"/>
        <color indexed="8"/>
        <rFont val="Arial"/>
        <family val="2"/>
      </rPr>
      <t xml:space="preserve">
Prätherapeutische Fallbesprechung 
Vorstellung über Leistungserbringer</t>
    </r>
  </si>
  <si>
    <t>Wird in der OncoBox über die Struktur festgelegt</t>
  </si>
  <si>
    <t xml:space="preserve">Operation </t>
  </si>
  <si>
    <t>Gibt die Art der Operation an</t>
  </si>
  <si>
    <r>
      <t xml:space="preserve">Patient
Operation
</t>
    </r>
    <r>
      <rPr>
        <b/>
        <sz val="8"/>
        <color theme="1"/>
        <rFont val="Arial"/>
        <family val="2"/>
      </rPr>
      <t>OP_OPS</t>
    </r>
    <r>
      <rPr>
        <sz val="8"/>
        <color theme="1"/>
        <rFont val="Arial"/>
        <family val="2"/>
      </rPr>
      <t xml:space="preserve">
</t>
    </r>
  </si>
  <si>
    <t>Im Datensatz wird über die OPS-Codes die Art der OP abgefragt</t>
  </si>
  <si>
    <r>
      <t xml:space="preserve">Patient
Operation
</t>
    </r>
    <r>
      <rPr>
        <b/>
        <sz val="8"/>
        <color theme="1"/>
        <rFont val="Arial"/>
        <family val="2"/>
      </rPr>
      <t>Datum</t>
    </r>
    <r>
      <rPr>
        <sz val="8"/>
        <color theme="1"/>
        <rFont val="Arial"/>
        <family val="2"/>
      </rPr>
      <t xml:space="preserve">
</t>
    </r>
  </si>
  <si>
    <t>Es ist bei jeder Op möglich ein Datum anzugeben. Über die OPS-Codes ist die Art der Op dargestellt</t>
  </si>
  <si>
    <r>
      <t xml:space="preserve">Primärintervention
Operation
</t>
    </r>
    <r>
      <rPr>
        <b/>
        <sz val="8"/>
        <rFont val="Arial"/>
        <family val="2"/>
      </rPr>
      <t>Verfahren</t>
    </r>
  </si>
  <si>
    <r>
      <t xml:space="preserve">Primärintervention
Operation
</t>
    </r>
    <r>
      <rPr>
        <b/>
        <sz val="8"/>
        <rFont val="Arial"/>
        <family val="2"/>
      </rPr>
      <t>Nervenerhaltende Operation</t>
    </r>
  </si>
  <si>
    <t>Operationsverlauf</t>
  </si>
  <si>
    <r>
      <t>Operationsverlauf</t>
    </r>
    <r>
      <rPr>
        <b/>
        <sz val="8"/>
        <rFont val="Arial"/>
        <family val="2"/>
      </rPr>
      <t xml:space="preserve">
Revisionseingriff</t>
    </r>
  </si>
  <si>
    <t>NX | N0 | N1 | N+</t>
  </si>
  <si>
    <r>
      <t xml:space="preserve">Postoperative Histologie 
</t>
    </r>
    <r>
      <rPr>
        <b/>
        <sz val="8"/>
        <rFont val="Arial"/>
        <family val="2"/>
      </rPr>
      <t>Postoperativ Status 
Residualtumor (Lokale Radikalität)</t>
    </r>
  </si>
  <si>
    <t>R0 = kein Residualtumor
R1 = Mikroskopischer Residualtumor
R2 = Makroskopischer Residualtumor
RX = Vorhandensein von Residualtumor kann nicht beurteilt werden</t>
  </si>
  <si>
    <r>
      <t xml:space="preserve">Patient
Diagnose
</t>
    </r>
    <r>
      <rPr>
        <b/>
        <sz val="8"/>
        <rFont val="Arial"/>
        <family val="2"/>
      </rPr>
      <t>Primärtumor_ICD_Code</t>
    </r>
  </si>
  <si>
    <r>
      <t xml:space="preserve">Patient
Operation
</t>
    </r>
    <r>
      <rPr>
        <b/>
        <sz val="8"/>
        <color indexed="8"/>
        <rFont val="Arial"/>
        <family val="2"/>
      </rPr>
      <t>TNM_M</t>
    </r>
  </si>
  <si>
    <t>Art der Strahlentherapie</t>
  </si>
  <si>
    <t>Wird über die Struktur festgelegt</t>
  </si>
  <si>
    <r>
      <t xml:space="preserve">Patient
Strahlentherapie
Bestrahlung
</t>
    </r>
    <r>
      <rPr>
        <b/>
        <sz val="8"/>
        <color theme="1"/>
        <rFont val="Arial"/>
        <family val="2"/>
      </rPr>
      <t>ST_Beginn_Datum</t>
    </r>
  </si>
  <si>
    <r>
      <t xml:space="preserve">Patient
Strahlentherapie
Bestrahlung
</t>
    </r>
    <r>
      <rPr>
        <b/>
        <sz val="8"/>
        <color theme="1"/>
        <rFont val="Arial"/>
        <family val="2"/>
      </rPr>
      <t>ST_Ende_Datum</t>
    </r>
  </si>
  <si>
    <r>
      <t xml:space="preserve">Patient
Strahlentherapie
Bestrahlung
</t>
    </r>
    <r>
      <rPr>
        <b/>
        <sz val="8"/>
        <color theme="1"/>
        <rFont val="Arial"/>
        <family val="2"/>
      </rPr>
      <t>ST_Applikationsart</t>
    </r>
  </si>
  <si>
    <t xml:space="preserve">P = perkutan (Teletherapie)
HDR = high dose rate therapy
LDR = low dose rate therapy
</t>
  </si>
  <si>
    <t>I | II | III | IV | V</t>
  </si>
  <si>
    <r>
      <t xml:space="preserve">Patient
Systemische Therapie
</t>
    </r>
    <r>
      <rPr>
        <b/>
        <sz val="8"/>
        <color theme="1"/>
        <rFont val="Arial"/>
        <family val="2"/>
      </rPr>
      <t>SYST_Therapieart</t>
    </r>
  </si>
  <si>
    <r>
      <t xml:space="preserve">Patient
Systemische Therapie
</t>
    </r>
    <r>
      <rPr>
        <b/>
        <sz val="8"/>
        <color theme="1"/>
        <rFont val="Arial"/>
        <family val="2"/>
      </rPr>
      <t>SYST_Stellung_operative_Therapie</t>
    </r>
  </si>
  <si>
    <t>Bezug der Therapie zur Operation</t>
  </si>
  <si>
    <r>
      <t xml:space="preserve">Präinterventioneller Zeitraum 
Patient unter Beobachtung
</t>
    </r>
    <r>
      <rPr>
        <b/>
        <sz val="8"/>
        <color indexed="8"/>
        <rFont val="Arial"/>
        <family val="2"/>
      </rPr>
      <t xml:space="preserve">Therapiestrategie
</t>
    </r>
    <r>
      <rPr>
        <sz val="8"/>
        <color indexed="8"/>
        <rFont val="Arial"/>
        <family val="2"/>
      </rPr>
      <t xml:space="preserve">Primärintervention
Hormontherapie </t>
    </r>
    <r>
      <rPr>
        <b/>
        <sz val="8"/>
        <color indexed="8"/>
        <rFont val="Arial"/>
        <family val="2"/>
      </rPr>
      <t xml:space="preserve">
Beginn / Datum OP</t>
    </r>
  </si>
  <si>
    <r>
      <t>AS = Active Surveillance
WW = Watchful Waiting
yyyy-mm-dd</t>
    </r>
    <r>
      <rPr>
        <sz val="8"/>
        <color indexed="10"/>
        <rFont val="Arial"/>
        <family val="2"/>
      </rPr>
      <t xml:space="preserve">
</t>
    </r>
  </si>
  <si>
    <r>
      <t xml:space="preserve">Prozess
</t>
    </r>
    <r>
      <rPr>
        <b/>
        <sz val="8"/>
        <color indexed="8"/>
        <rFont val="Arial"/>
        <family val="2"/>
      </rPr>
      <t>Datum Patient in Studie eingebracht</t>
    </r>
  </si>
  <si>
    <r>
      <t xml:space="preserve">Prozess
</t>
    </r>
    <r>
      <rPr>
        <b/>
        <sz val="8"/>
        <color indexed="8"/>
        <rFont val="Arial"/>
        <family val="2"/>
      </rPr>
      <t>Psychoonkologische Betreuung</t>
    </r>
  </si>
  <si>
    <r>
      <t xml:space="preserve">Prozess 
</t>
    </r>
    <r>
      <rPr>
        <b/>
        <sz val="8"/>
        <color indexed="8"/>
        <rFont val="Arial"/>
        <family val="2"/>
      </rPr>
      <t>Beratung Sozialdienst</t>
    </r>
  </si>
  <si>
    <r>
      <t xml:space="preserve">Patient
Systemische Therapie
</t>
    </r>
    <r>
      <rPr>
        <b/>
        <sz val="8"/>
        <color theme="1"/>
        <rFont val="Arial"/>
        <family val="2"/>
      </rPr>
      <t>SYST_Beginn_Datum</t>
    </r>
  </si>
  <si>
    <r>
      <t xml:space="preserve">Patient
Systemische Therapie
</t>
    </r>
    <r>
      <rPr>
        <b/>
        <sz val="8"/>
        <color theme="1"/>
        <rFont val="Arial"/>
        <family val="2"/>
      </rPr>
      <t>SYST_Ende_Datum</t>
    </r>
  </si>
  <si>
    <r>
      <t xml:space="preserve">Patient
Verlauf
</t>
    </r>
    <r>
      <rPr>
        <b/>
        <sz val="8"/>
        <color theme="1"/>
        <rFont val="Arial"/>
        <family val="2"/>
      </rPr>
      <t>Untersuchungsdatum_Verlauf</t>
    </r>
  </si>
  <si>
    <t>Im Datensatz gibt es kein Feld mit dem Vitalstatus. Nur ein Feld für das Sterbedatum ist vorhanden.</t>
  </si>
  <si>
    <r>
      <t xml:space="preserve">Patient
Verlauf
</t>
    </r>
    <r>
      <rPr>
        <b/>
        <sz val="8"/>
        <color theme="1"/>
        <rFont val="Arial"/>
        <family val="2"/>
      </rPr>
      <t>Verlauf_Lokaler_Tumorstatus</t>
    </r>
  </si>
  <si>
    <r>
      <t xml:space="preserve">Patient
Verlauf
</t>
    </r>
    <r>
      <rPr>
        <b/>
        <sz val="8"/>
        <color theme="1"/>
        <rFont val="Arial"/>
        <family val="2"/>
      </rPr>
      <t>Verlauf_Tumorstatus_Fernmetastasen</t>
    </r>
  </si>
  <si>
    <r>
      <t xml:space="preserve">Patient
Verlauf
</t>
    </r>
    <r>
      <rPr>
        <b/>
        <sz val="8"/>
        <color theme="1"/>
        <rFont val="Arial"/>
        <family val="2"/>
      </rPr>
      <t>Gesamtbeurteilung_Tumorstatus</t>
    </r>
  </si>
  <si>
    <t>Wird im Datensatz nicht benötigt, es wird bei einem neuen Tumor ein neuer Fall angelegt</t>
  </si>
  <si>
    <r>
      <rPr>
        <b/>
        <sz val="8"/>
        <rFont val="Arial"/>
        <family val="2"/>
      </rPr>
      <t xml:space="preserve">Definition biochemisches Rezidiv : </t>
    </r>
    <r>
      <rPr>
        <sz val="8"/>
        <rFont val="Arial"/>
        <family val="2"/>
      </rPr>
      <t xml:space="preserve">
 a. Nach radikaler Prostatektomie ein in mind. zwei Messungen (Abstand 2 Wo.) bestätigter PSA-Wert auf &gt; 0,2 ng/ml
 b. Nach alleiniger Strahlentherapie ein in mind. zwei Messungen (Abstand 2-3 Mo.) bestätigter PSA-Anstieg von &gt; 2 ng/ml über den postinterventionellen PSA-Nadir.
</t>
    </r>
  </si>
  <si>
    <r>
      <t xml:space="preserve">Stammdaten 
</t>
    </r>
    <r>
      <rPr>
        <b/>
        <sz val="8"/>
        <rFont val="Arial"/>
        <family val="2"/>
      </rPr>
      <t>Patienten-ID</t>
    </r>
  </si>
  <si>
    <r>
      <t xml:space="preserve">Stammdaten
</t>
    </r>
    <r>
      <rPr>
        <b/>
        <sz val="8"/>
        <rFont val="Arial"/>
        <family val="2"/>
      </rPr>
      <t>Patienten-Länderkennung</t>
    </r>
  </si>
  <si>
    <r>
      <t xml:space="preserve">Stammdaten 
</t>
    </r>
    <r>
      <rPr>
        <b/>
        <sz val="8"/>
        <rFont val="Arial"/>
        <family val="2"/>
      </rPr>
      <t>Geschlecht</t>
    </r>
  </si>
  <si>
    <t>Abgleich ICHOM</t>
  </si>
  <si>
    <t>Zusatz-frage ICHOM</t>
  </si>
  <si>
    <t>?</t>
  </si>
  <si>
    <t>During the last 4 weeks, to what extent were you interested in sex?</t>
  </si>
  <si>
    <t>Yes
No</t>
  </si>
  <si>
    <t>Have you used any medications or devices to aid or improve erections?</t>
  </si>
  <si>
    <t>For each of the following medicines or devices, please indicate whether or not you have tried it or currently use it to improve your erections?
a) Viagra or other pill</t>
  </si>
  <si>
    <t>For each of the following medicines or devices, please indicate whether or not you have tried it or currently use it to improve your erections?
b) Muse</t>
  </si>
  <si>
    <t>Have not tried it
Tried it but was not helpful
It helped but I am not using it now
It helped and I use it sometimes
It helped and I use it always</t>
  </si>
  <si>
    <t>For each of the following medicines or devices, please indicate whether or not you have tried it or currently use it to improve your erections?
c) Penile injection therapy</t>
  </si>
  <si>
    <t>For each of the following medicines or devices, please indicate whether or not you have tried it or currently use it to improve your erections?
d) Vacuum erection device</t>
  </si>
  <si>
    <t>For each of the following medicines or devices, please indicate whether or not you have tried it or currently use it to improve your erections?
e) Other (name medication/device if not listed)</t>
  </si>
  <si>
    <r>
      <t xml:space="preserve">Patient
Strahlentherapie
</t>
    </r>
    <r>
      <rPr>
        <b/>
        <sz val="8"/>
        <color theme="1"/>
        <rFont val="Arial"/>
        <family val="2"/>
      </rPr>
      <t>ST_Intention</t>
    </r>
  </si>
  <si>
    <t>Gesamt</t>
  </si>
  <si>
    <t xml:space="preserve">Aktuelles Land des (Haupt-)Wohnortes des Patienten. Dies wird zur eindeutigen Zuordnung der Patienten zu einer Region (mittels der Postleitzahl) benötigt. Je nach Land unterscheidet sich die Struktur der Postleitzahl. </t>
  </si>
  <si>
    <r>
      <t xml:space="preserve">Stammdaten
</t>
    </r>
    <r>
      <rPr>
        <b/>
        <sz val="8"/>
        <rFont val="Arial"/>
        <family val="2"/>
      </rPr>
      <t>Geburtsdatum</t>
    </r>
  </si>
  <si>
    <t>General Information</t>
  </si>
  <si>
    <t>Basic Information</t>
  </si>
  <si>
    <r>
      <t xml:space="preserve">Basic Information
</t>
    </r>
    <r>
      <rPr>
        <b/>
        <sz val="8"/>
        <rFont val="Arial"/>
        <family val="2"/>
      </rPr>
      <t>Patient-ID</t>
    </r>
  </si>
  <si>
    <r>
      <t xml:space="preserve">Basic Information
</t>
    </r>
    <r>
      <rPr>
        <b/>
        <sz val="8"/>
        <rFont val="Arial"/>
        <family val="2"/>
      </rPr>
      <t>Patient country code</t>
    </r>
  </si>
  <si>
    <r>
      <t xml:space="preserve">Basic Information
</t>
    </r>
    <r>
      <rPr>
        <b/>
        <sz val="8"/>
        <rFont val="Arial"/>
        <family val="2"/>
      </rPr>
      <t>Date of birth</t>
    </r>
  </si>
  <si>
    <r>
      <t xml:space="preserve">Basic Information
</t>
    </r>
    <r>
      <rPr>
        <b/>
        <sz val="8"/>
        <rFont val="Arial"/>
        <family val="2"/>
      </rPr>
      <t>Gender</t>
    </r>
  </si>
  <si>
    <r>
      <t xml:space="preserve">General Information
</t>
    </r>
    <r>
      <rPr>
        <b/>
        <sz val="8"/>
        <rFont val="Arial"/>
        <family val="2"/>
      </rPr>
      <t>Date generation XML</t>
    </r>
  </si>
  <si>
    <t>No Restrictions</t>
  </si>
  <si>
    <t>M = male
U = unknown</t>
  </si>
  <si>
    <t>Länderkennung nach ISO-3
z.b. DEU = Deutschland, SWE = Schweden,  USA = Vereinigte Staaten</t>
  </si>
  <si>
    <t>Country code (ISO-3)
e.g. DEU = Germany, SWE = Sweden, USA = the United States</t>
  </si>
  <si>
    <t>Case Information</t>
  </si>
  <si>
    <t xml:space="preserve">Y = Ja
N = Nein
</t>
  </si>
  <si>
    <t xml:space="preserve">Y = Yes
N = No
</t>
  </si>
  <si>
    <t>CC = Zentrumsfall
NCC = kein Zentrumsfall (z.B. bereits primär operierte Patienten, Zweitmeinung/ Teilbehandlung)</t>
  </si>
  <si>
    <t>Es müssen alle Komorbitäten des Patienten angegeben werden. Falls ein Patient mehrere Komorbitäten hat, kann dieses Feld n mal angelegt werden</t>
  </si>
  <si>
    <t>self-explanatory</t>
  </si>
  <si>
    <r>
      <t xml:space="preserve">General Information
</t>
    </r>
    <r>
      <rPr>
        <b/>
        <sz val="8"/>
        <rFont val="Arial"/>
        <family val="2"/>
      </rPr>
      <t>Name tumour documentation software</t>
    </r>
  </si>
  <si>
    <r>
      <t xml:space="preserve">General Information
</t>
    </r>
    <r>
      <rPr>
        <b/>
        <sz val="8"/>
        <rFont val="Arial"/>
        <family val="2"/>
      </rPr>
      <t>Version tumour documentation software</t>
    </r>
  </si>
  <si>
    <t>CC =Center-case
NCC = no center-case (e.g. Second opinion)</t>
  </si>
  <si>
    <t>Diagnosis</t>
  </si>
  <si>
    <r>
      <t>International Classification of Diseases
C61:     Malignant neoplasm of prostate
D07.5</t>
    </r>
    <r>
      <rPr>
        <b/>
        <sz val="8"/>
        <rFont val="Arial"/>
        <family val="2"/>
      </rPr>
      <t xml:space="preserve">: </t>
    </r>
    <r>
      <rPr>
        <sz val="8"/>
        <rFont val="Arial"/>
        <family val="2"/>
      </rPr>
      <t>Carcinoma in situ: Prostate  
D40.0</t>
    </r>
    <r>
      <rPr>
        <b/>
        <sz val="8"/>
        <rFont val="Arial"/>
        <family val="2"/>
      </rPr>
      <t>:</t>
    </r>
    <r>
      <rPr>
        <sz val="8"/>
        <rFont val="Arial"/>
        <family val="2"/>
      </rPr>
      <t xml:space="preserve">  Neoplasm of uncertain or unknown behaviour: Prostate </t>
    </r>
  </si>
  <si>
    <t>Indicate the clinical stage (per AJCC 7th) - cM category</t>
  </si>
  <si>
    <t>number</t>
  </si>
  <si>
    <t>Indicate the greatest percentage involvement from biopsy results - greatest percentage involvement of any core</t>
  </si>
  <si>
    <t xml:space="preserve">Highest primary Gleason score
</t>
  </si>
  <si>
    <t xml:space="preserve">Highest secondary Gleason score
</t>
  </si>
  <si>
    <t xml:space="preserve">number </t>
  </si>
  <si>
    <t>Tumour board</t>
  </si>
  <si>
    <r>
      <t xml:space="preserve">Zu welchem Zeitpunkt die Tumorkonferenz stattgefunden hat.
</t>
    </r>
    <r>
      <rPr>
        <sz val="8"/>
        <rFont val="Arial"/>
        <family val="2"/>
      </rPr>
      <t>Ist die Tumorkonferenz ohne Bezug zur laufenden Therapie, so ist hier ein G (allgemeine Fallbesprechung) anzugeben.</t>
    </r>
  </si>
  <si>
    <t>Datum der Operation</t>
  </si>
  <si>
    <t>Surgery</t>
  </si>
  <si>
    <t>Indicate the type of surgery</t>
  </si>
  <si>
    <t>Surgery course</t>
  </si>
  <si>
    <t>Postoperative histology</t>
  </si>
  <si>
    <t>Radiotherapy</t>
  </si>
  <si>
    <t>Indicate the type of radiotherapy</t>
  </si>
  <si>
    <t>Date when radiotherapy finished</t>
  </si>
  <si>
    <t>N = Nein
Y = Ja
U = unbekannt</t>
  </si>
  <si>
    <t xml:space="preserve">N = Nein
Y = Ja
U = unbekannt
</t>
  </si>
  <si>
    <t xml:space="preserve">N = No
Y = Yes
U = Unknown
</t>
  </si>
  <si>
    <t>Follow-up</t>
  </si>
  <si>
    <t>CR = Vollremission (complete remission, CR)
PR = Teilremission (partial remission, PR)
NC = Keine Änderung (no change, NC) = stable disease
P = Progression
U = Fehlende Angabe/Unbekannt</t>
  </si>
  <si>
    <t xml:space="preserve">N = No
Y = Yes
U = unknown
</t>
  </si>
  <si>
    <t xml:space="preserve">N = Nein
Y = Ja
U = unbekannt
</t>
  </si>
  <si>
    <t>in ng/mL</t>
  </si>
  <si>
    <r>
      <t>pre = prätherapeutisch (Festlegung der Gesamttherapiestrategie, z.B. neoadjuvant oder direkte Operation)
post = postoperativ (Planung der postoperativen Therapie, z.B. zur Frage adjuvante Therapie)</t>
    </r>
    <r>
      <rPr>
        <strike/>
        <sz val="8"/>
        <rFont val="Arial"/>
        <family val="2"/>
      </rPr>
      <t xml:space="preserve">
</t>
    </r>
    <r>
      <rPr>
        <sz val="8"/>
        <rFont val="Arial"/>
        <family val="2"/>
      </rPr>
      <t>G = allgemeine Fallbesprechung unabhängig von der aktuellen Therapie</t>
    </r>
  </si>
  <si>
    <t>Indicate which health care provider introduced the patient into tumour board</t>
  </si>
  <si>
    <t>Zufallsbefund des Prostatakarzinoms bei einem vorliegenden Blasenkarzinom nach Radikaler Zystopros-tatektomie</t>
  </si>
  <si>
    <t>Incidental finding based on bladder cancer in the course of radical cystectomy</t>
  </si>
  <si>
    <t>N = no evidence of disease
R = local recurrence
U = unknown</t>
  </si>
  <si>
    <t>N = Kein Tumor nachweisbar bzw. keine weitere Untersuchung des Tumorstatus da kein Verdacht auf ein Rezidiv besteht
R = Lokalrezidiv
U = Fehlende Angabe/Unbekannt</t>
  </si>
  <si>
    <t>Automatically filled out by  tumour documentation developer</t>
  </si>
  <si>
    <t>Bei der perkutanen Strahlentherapie wird hier die Gesamtdosis eingetragen (inkl. Boost). Bei der LDR-Brachytherapie kann man hier die Dosis angeben, welche 90% der Prostata umschließt.</t>
  </si>
  <si>
    <r>
      <t xml:space="preserve">Hier handelt es sich um die Methode, wie die Diagnose gesichert wurde. Bei mehreren Methoden muss immer die höchste Stufe angegeben werden.
Schlüssel für die Diagnosesicherheit nach IARC-IACR (vgl. ADT-Basisdatensatz)
</t>
    </r>
    <r>
      <rPr>
        <b/>
        <sz val="8"/>
        <color indexed="8"/>
        <rFont val="Arial"/>
        <family val="2"/>
      </rPr>
      <t>0:</t>
    </r>
    <r>
      <rPr>
        <sz val="8"/>
        <color indexed="8"/>
        <rFont val="Arial"/>
        <family val="2"/>
      </rPr>
      <t xml:space="preserve"> Die Information stammt von einem Totenstein 
</t>
    </r>
    <r>
      <rPr>
        <b/>
        <u/>
        <sz val="8"/>
        <color indexed="8"/>
        <rFont val="Arial"/>
        <family val="2"/>
      </rPr>
      <t>Klinisch</t>
    </r>
    <r>
      <rPr>
        <sz val="8"/>
        <color indexed="8"/>
        <rFont val="Arial"/>
        <family val="2"/>
      </rPr>
      <t xml:space="preserve">
</t>
    </r>
    <r>
      <rPr>
        <b/>
        <sz val="8"/>
        <color indexed="8"/>
        <rFont val="Arial"/>
        <family val="2"/>
      </rPr>
      <t xml:space="preserve">1: </t>
    </r>
    <r>
      <rPr>
        <sz val="8"/>
        <color indexed="8"/>
        <rFont val="Arial"/>
        <family val="2"/>
      </rPr>
      <t xml:space="preserve">Die Diagnose wurde vor dem Tode gestellt, jedoch ohne die folgenden Maßnahmen (Schlüsselnummer 2-7)
</t>
    </r>
    <r>
      <rPr>
        <b/>
        <sz val="8"/>
        <color indexed="8"/>
        <rFont val="Arial"/>
        <family val="2"/>
      </rPr>
      <t xml:space="preserve">2: </t>
    </r>
    <r>
      <rPr>
        <sz val="8"/>
        <color indexed="8"/>
        <rFont val="Arial"/>
        <family val="2"/>
      </rPr>
      <t>Alle Untersuchungstechniken, einschließlich Röntgen, Endoskopie, bildgebender Verfahren, Ultraschall, explorativer Eingriffe (wie Laparotomie) und Autopsie, aber ohne Gewebsuntersuchung.</t>
    </r>
    <r>
      <rPr>
        <b/>
        <sz val="8"/>
        <color indexed="8"/>
        <rFont val="Arial"/>
        <family val="2"/>
      </rPr>
      <t xml:space="preserve">  
4:</t>
    </r>
    <r>
      <rPr>
        <sz val="8"/>
        <color indexed="8"/>
        <rFont val="Arial"/>
        <family val="2"/>
      </rPr>
      <t xml:space="preserve"> Zusätzliche biochemische und/oder immunologische Marker, die für einen bestimmten Tumorsitz spezifisch sind. </t>
    </r>
    <r>
      <rPr>
        <b/>
        <sz val="8"/>
        <color indexed="8"/>
        <rFont val="Arial"/>
        <family val="2"/>
      </rPr>
      <t xml:space="preserve"> </t>
    </r>
    <r>
      <rPr>
        <sz val="8"/>
        <color indexed="8"/>
        <rFont val="Arial"/>
        <family val="2"/>
      </rPr>
      <t xml:space="preserve">
</t>
    </r>
    <r>
      <rPr>
        <b/>
        <u/>
        <sz val="8"/>
        <color indexed="8"/>
        <rFont val="Arial"/>
        <family val="2"/>
      </rPr>
      <t>Mikroskopisch</t>
    </r>
    <r>
      <rPr>
        <sz val="8"/>
        <color indexed="8"/>
        <rFont val="Arial"/>
        <family val="2"/>
      </rPr>
      <t xml:space="preserve">
</t>
    </r>
    <r>
      <rPr>
        <b/>
        <sz val="8"/>
        <color indexed="8"/>
        <rFont val="Arial"/>
        <family val="2"/>
      </rPr>
      <t>5:</t>
    </r>
    <r>
      <rPr>
        <sz val="8"/>
        <color indexed="8"/>
        <rFont val="Arial"/>
        <family val="2"/>
      </rPr>
      <t xml:space="preserve"> Untersuchung von Zellen aus einem primären oder sekundären Sitz, einschließlich der aus durch Endoskopie oder durch Punktion gewonnen Aspiraten; beinhaltet auch die mikroskopische Untersuchung peripheren Blutes und von Knochenmarkspunktanten. </t>
    </r>
    <r>
      <rPr>
        <b/>
        <sz val="8"/>
        <color indexed="8"/>
        <rFont val="Arial"/>
        <family val="2"/>
      </rPr>
      <t xml:space="preserve">
6:</t>
    </r>
    <r>
      <rPr>
        <sz val="8"/>
        <color indexed="8"/>
        <rFont val="Arial"/>
        <family val="2"/>
      </rPr>
      <t xml:space="preserve"> Histologische Untersuchung des Gewebes aus einer Metastase, inklusive der Untersuchung von Proben aus einer Autopsie 
</t>
    </r>
    <r>
      <rPr>
        <b/>
        <sz val="8"/>
        <color indexed="8"/>
        <rFont val="Arial"/>
        <family val="2"/>
      </rPr>
      <t xml:space="preserve">7: </t>
    </r>
    <r>
      <rPr>
        <sz val="8"/>
        <color indexed="8"/>
        <rFont val="Arial"/>
        <family val="2"/>
      </rPr>
      <t xml:space="preserve"> Histologische Untersuchung des Gewebes aus einem Primärtumor, gleich wie es gewonnen wurde; inklusive aller Schnitt-Techniken und Knochenmarksbiopsien; schließt auch die Untersuchung von Proben des Primärtumors aus einer Autopsie ein
</t>
    </r>
    <r>
      <rPr>
        <b/>
        <sz val="8"/>
        <color indexed="8"/>
        <rFont val="Arial"/>
        <family val="2"/>
      </rPr>
      <t/>
    </r>
  </si>
  <si>
    <t>A = alive
D = tumour-related death
DN = death, not tumour-related
DX = death of unknown cause</t>
  </si>
  <si>
    <t>A = lebend 
D = Tod Tumorbedingt
DN = Tod nicht Tumorbedingt
DX = Tod aber Todesursache unbekannt</t>
  </si>
  <si>
    <t>ICHOM</t>
  </si>
  <si>
    <t>Falls der Patient keine Lymphadenektomie erhalten hat (bzw. keine Dokumentiert ist) ist hier ein Nein anzugeben.</t>
  </si>
  <si>
    <t>R0 = No residual tumour
R1 = Microscopic residual tumour
R2 = Macroscopic residual tumour
RX = Presence of residual tumour cannot be assessed</t>
  </si>
  <si>
    <r>
      <t xml:space="preserve">Patient
Operation
Histologie
</t>
    </r>
    <r>
      <rPr>
        <b/>
        <sz val="8"/>
        <rFont val="Arial"/>
        <family val="2"/>
      </rPr>
      <t>LK_untersucht</t>
    </r>
  </si>
  <si>
    <r>
      <t xml:space="preserve">Patient
Operation
Histologie
</t>
    </r>
    <r>
      <rPr>
        <b/>
        <sz val="8"/>
        <rFont val="Arial"/>
        <family val="2"/>
      </rPr>
      <t>LK_befallen</t>
    </r>
  </si>
  <si>
    <r>
      <t>Präinterventioneller Zeitraum 
Patient unter Beobachtung</t>
    </r>
    <r>
      <rPr>
        <b/>
        <sz val="8"/>
        <color indexed="8"/>
        <rFont val="Arial"/>
        <family val="2"/>
      </rPr>
      <t xml:space="preserve">
Datum Vorstellung im Zentrum 
-----------------------
</t>
    </r>
    <r>
      <rPr>
        <sz val="8"/>
        <color indexed="8"/>
        <rFont val="Arial"/>
        <family val="2"/>
      </rPr>
      <t>Primärintervention
Patient in Primärtherapie</t>
    </r>
    <r>
      <rPr>
        <b/>
        <sz val="8"/>
        <color indexed="8"/>
        <rFont val="Arial"/>
        <family val="2"/>
      </rPr>
      <t xml:space="preserve">
Datum Vorstellung im Zentrum </t>
    </r>
  </si>
  <si>
    <r>
      <rPr>
        <sz val="8"/>
        <color theme="1"/>
        <rFont val="Arial"/>
        <family val="2"/>
      </rPr>
      <t>Gibt an ob eine Komplikation aufgetreten ist</t>
    </r>
    <r>
      <rPr>
        <sz val="10"/>
        <color theme="1"/>
        <rFont val="Arial"/>
        <family val="2"/>
      </rPr>
      <t xml:space="preserve">
</t>
    </r>
    <r>
      <rPr>
        <sz val="8"/>
        <color theme="1"/>
        <rFont val="Arial"/>
        <family val="2"/>
      </rPr>
      <t>N = Nein
U = Unbekannt
ABD = Abszess in einem Drainagekanal
ABS = Abszess, intraabdominaler oder intrathorakaler
ASF = Abszess, subfaszialer
….
TRZ = Transfusionszwischenfall
WUH = Wundhämatom (konservativ therapiert)
WSS = Wundheilungsstörung, subkutane</t>
    </r>
  </si>
  <si>
    <t>Wird nicht benötigt im DKG-System/Kennzahlenbogen</t>
  </si>
  <si>
    <t>&lt;DateXML&gt;</t>
  </si>
  <si>
    <t>&lt;NameTudocu&gt;</t>
  </si>
  <si>
    <t>&lt;VersionTudocu&gt;</t>
  </si>
  <si>
    <t>&lt;BasicInformation&gt;</t>
  </si>
  <si>
    <t>&lt;CaseInformation&gt;</t>
  </si>
  <si>
    <t>&lt;Diagnosis&gt;</t>
  </si>
  <si>
    <t>&lt;Surgery&gt;</t>
  </si>
  <si>
    <t>&lt;TumourBoard&gt;</t>
  </si>
  <si>
    <t>&lt;SurgeryDate&gt;</t>
  </si>
  <si>
    <t>&lt;SurgeryCourse&gt;</t>
  </si>
  <si>
    <t>&lt;PostoperativeHistology&gt;</t>
  </si>
  <si>
    <t>&lt;Radiotherapy&gt;</t>
  </si>
  <si>
    <t>&lt;CountryCode&gt;</t>
  </si>
  <si>
    <t>&lt;Birthday&gt;</t>
  </si>
  <si>
    <t>&lt;Gender&gt;</t>
  </si>
  <si>
    <t>&lt;CenterCase&gt;</t>
  </si>
  <si>
    <t>&lt;DateIntroduce&gt;</t>
  </si>
  <si>
    <t>&lt;PrimaryTumour&gt;</t>
  </si>
  <si>
    <t>&lt;Comorbidities&gt;</t>
  </si>
  <si>
    <t>&lt;Trial&gt;</t>
  </si>
  <si>
    <t>&lt;RadiotherapyType&gt;</t>
  </si>
  <si>
    <t>&lt;RadiotherapyTime&gt;</t>
  </si>
  <si>
    <t>&lt;RadiotherapyIntent&gt;</t>
  </si>
  <si>
    <t>&lt;Dose&gt;</t>
  </si>
  <si>
    <t>&lt;Fraction&gt;</t>
  </si>
  <si>
    <t>&lt;Domain&gt;</t>
  </si>
  <si>
    <t>&lt;LifeStatus&gt;</t>
  </si>
  <si>
    <t>&lt;SurgicalMethod&gt;</t>
  </si>
  <si>
    <t>&lt;IncidentalFinding&gt;</t>
  </si>
  <si>
    <t>&lt;MarginStatus&gt;</t>
  </si>
  <si>
    <t>&lt;RadiotherapyInitiation&gt;</t>
  </si>
  <si>
    <t>&lt;RadiotherapyEnd&gt;</t>
  </si>
  <si>
    <t>&lt;DateDiagnosis
&gt;</t>
  </si>
  <si>
    <t>&lt;SecondaryTumour&gt;</t>
  </si>
  <si>
    <t>&lt;ICD10&gt;</t>
  </si>
  <si>
    <t>&lt;PSALevel&gt;</t>
  </si>
  <si>
    <t>&lt;LocalRecurrence&gt;</t>
  </si>
  <si>
    <t>&lt;TumourStatus&gt;</t>
  </si>
  <si>
    <t>&lt;cT&gt;</t>
  </si>
  <si>
    <t>&lt;cN&gt;</t>
  </si>
  <si>
    <t>&lt;CoresTaken&gt;</t>
  </si>
  <si>
    <t>&lt;CoresInvolved&gt;</t>
  </si>
  <si>
    <t>&lt;Percentage&gt;</t>
  </si>
  <si>
    <t>&lt;preGleason1&gt;</t>
  </si>
  <si>
    <t>&lt;preGleason2&gt;</t>
  </si>
  <si>
    <t>&lt;BoardDate&gt;</t>
  </si>
  <si>
    <t>&lt;BoardTime&gt;</t>
  </si>
  <si>
    <t>&lt;PatientIntroduced&gt;</t>
  </si>
  <si>
    <t>&lt;SurgeryType&gt;</t>
  </si>
  <si>
    <t>&lt;Lymphadenectomy&gt;</t>
  </si>
  <si>
    <t>&lt;Nervesparing&gt;</t>
  </si>
  <si>
    <t>&lt;Revision&gt;</t>
  </si>
  <si>
    <t>&lt;ClavienDindo&gt;</t>
  </si>
  <si>
    <t>&lt;postGleason1&gt;</t>
  </si>
  <si>
    <t>&lt;postGleason2&gt;</t>
  </si>
  <si>
    <t>&lt;NodesTaken&gt;</t>
  </si>
  <si>
    <t>&lt;NodesInvolved&gt;</t>
  </si>
  <si>
    <t>&lt;MarginStatusFocal&gt;</t>
  </si>
  <si>
    <t>&lt;CTCAEGrade&gt;</t>
  </si>
  <si>
    <t>&lt;FollowUpDate&gt;</t>
  </si>
  <si>
    <t>&lt;FollowUpPSA&gt;</t>
  </si>
  <si>
    <t>&lt;BiochemicalRecurrence&gt;</t>
  </si>
  <si>
    <t>&lt;Metastasis&gt;</t>
  </si>
  <si>
    <t>&lt;BasisDiagnosis&gt;</t>
  </si>
  <si>
    <t>1 | 2 | 3 | 4 | 5</t>
  </si>
  <si>
    <t xml:space="preserve">1 | 2 | 3 | 4 </t>
  </si>
  <si>
    <t xml:space="preserve">0 |1 | 2 | 3 | 4 </t>
  </si>
  <si>
    <t xml:space="preserve">0 |1 | 2 | 3 </t>
  </si>
  <si>
    <t>1 = Not at all
2 = A little
3 = Quite a bit
4 = Very much</t>
  </si>
  <si>
    <t>Datum an welchem der Fragebogen vom Patienten abgeschickt wurde</t>
  </si>
  <si>
    <t>Info XML</t>
  </si>
  <si>
    <t>Datum an welchem die XML-Datei aus der Anwendung generiert wurde</t>
  </si>
  <si>
    <t>Eindeutige Identifikationssnummer des Zentrums in welchem die Patienten behandelt wurden</t>
  </si>
  <si>
    <t>&lt;CenterID&gt;</t>
  </si>
  <si>
    <t>&lt;Question1&gt;</t>
  </si>
  <si>
    <t>&lt;Question2&gt;</t>
  </si>
  <si>
    <t>&lt;Question3&gt;</t>
  </si>
  <si>
    <t>&lt;Question4a&gt;</t>
  </si>
  <si>
    <t>&lt;Question4b&gt;</t>
  </si>
  <si>
    <t>&lt;Question4c&gt;</t>
  </si>
  <si>
    <t>&lt;Question4d&gt;</t>
  </si>
  <si>
    <t>&lt;Question4e&gt;</t>
  </si>
  <si>
    <t>&lt;Question6a&gt;</t>
  </si>
  <si>
    <t>&lt;Question6b&gt;</t>
  </si>
  <si>
    <t>&lt;Question6c&gt;</t>
  </si>
  <si>
    <t>&lt;Question6d&gt;</t>
  </si>
  <si>
    <t>&lt;Question6e&gt;</t>
  </si>
  <si>
    <t>&lt;Question5&gt;</t>
  </si>
  <si>
    <t>&lt;Question7&gt;</t>
  </si>
  <si>
    <t>&lt;Question8a&gt;</t>
  </si>
  <si>
    <t>&lt;Question8b&gt;</t>
  </si>
  <si>
    <t>&lt;Question9&gt;</t>
  </si>
  <si>
    <t>&lt;Question10&gt;</t>
  </si>
  <si>
    <t>&lt;Question11&gt;</t>
  </si>
  <si>
    <t>&lt;Question12&gt;</t>
  </si>
  <si>
    <t>&lt;Question13d&gt;</t>
  </si>
  <si>
    <t>&lt;Question13e&gt;</t>
  </si>
  <si>
    <t>&lt;Question13c&gt;</t>
  </si>
  <si>
    <t>&lt;Question13b&gt;</t>
  </si>
  <si>
    <t>&lt;Question13a&gt;</t>
  </si>
  <si>
    <t>Text Deutsch</t>
  </si>
  <si>
    <t>Ausprägungen Deutsch</t>
  </si>
  <si>
    <t>Ausprägungen Englisch</t>
  </si>
  <si>
    <t>Text Englisch</t>
  </si>
  <si>
    <t>Kategorie Deutsch</t>
  </si>
  <si>
    <t>Inkontinenz</t>
  </si>
  <si>
    <t>Irritativ/obstruktiv</t>
  </si>
  <si>
    <t>Gastrointestinal</t>
  </si>
  <si>
    <t>Sexualität</t>
  </si>
  <si>
    <t>Hormonell</t>
  </si>
  <si>
    <t>Sexualität ICHOM</t>
  </si>
  <si>
    <t>Sexual function</t>
  </si>
  <si>
    <t>Urinary Irritative/Obstructive</t>
  </si>
  <si>
    <t>Urinary Incontinence</t>
  </si>
  <si>
    <t>Bowel</t>
  </si>
  <si>
    <t>Sexual</t>
  </si>
  <si>
    <t>Hormonal</t>
  </si>
  <si>
    <t>Wie oft haben Sie in den letzten 4 Wochen Urin verloren?
1 = Öfter als einmal am Tag
2 = Etwa einmal am Tag
3 = Öfter als einmal in der Woche
4 = Etwa einmal in der Woche 
5 = Selten oder nie</t>
  </si>
  <si>
    <t>Welche der folgenden Aussagen beschreibt am besten, wie Ihre Kontrolle über die Harnentleerung in den letzten 4 Wochen war?
1 = keinerlei Kontrolle über die Harnentleerung
2 = Häufiges Tröpfeln
3 = Gelegentliches Tröpfeln
4 = Vollständige Kontrolle</t>
  </si>
  <si>
    <t>Wie viele Einlagen oder Inkontinenzvorlagen haben Sie normalerweise in den letzten 4 Wochen am Tag gebraucht,
um den Urinverlust unter Kontrolle zu haben?
0 = Keine 
1= Eine Einlage am Tag
2 = Zwei Einlagen am Tag
3 = Drei oder mehr Einlagen am Tag</t>
  </si>
  <si>
    <t>Wie sehr hat Ihnen Folgendes in den letzten 4 Wochen Probleme bereitet? 
a. Tröpfeln oder Urinverlust
0 = Kein Problem 
1 = Sehr kleines Problem 
2 = Kleines Problem 
3 = Mäßiges Problem 
4 = Großes Problem</t>
  </si>
  <si>
    <t>Wie sehr hat Ihnen Folgendes in den letzten 4 Wochen Probleme bereitet? 
b. Schmerzen oder Brennen beim Wasserlassen
0 = Kein Problem 
1 = Sehr kleines Problem 
2 = Kleines Problem 
3 = Mäßiges Problem 
4 = Großes Problem</t>
  </si>
  <si>
    <t>Wie sehr hat Ihnen Folgendes in den letzten 4 Wochen Probleme bereitet? 
c. Blut im Urin
0 = Kein Problem 
1 = Sehr kleines Problem 
2 = Kleines Problem 
3 = Mäßiges Problem 
4 = Großes Problem</t>
  </si>
  <si>
    <t>Wie sehr hat Ihnen Folgendes in den letzten 4 Wochen Probleme bereitet? 
d. Schwacher Harnstrahl oder
unvollständige Blasenentleerung
0 = Kein Problem 
1 = Sehr kleines Problem 
2 = Kleines Problem 
3 = Mäßiges Problem 
4 = Großes Problem</t>
  </si>
  <si>
    <t>Wie sehr hat Ihnen Folgendes in den letzten 4 Wochen Probleme bereitet? 
e. Häufiger Harndrang tagsüber
0 = Kein Problem 
1 = Sehr kleines Problem 
2 = Kleines Problem 
3 = Mäßiges Problem 
4 = Großes Problem</t>
  </si>
  <si>
    <t>Alles in allem, wie sehr haben Ihnen Beschwerden im Zusammenhang mit dem Wasserlassen in den letzten 4
Wochen Probleme bereitet?
1 = Kein Problem 
2 = Sehr kleines Problem 
3 = Kleines Problem 
4 = Mäßiges Problem 
5 = Großes Problem</t>
  </si>
  <si>
    <t>Wie sehr hat Ihnen Folgendes in den letzten 4 Wochen Probleme bereitet?
a. Stuhldrang
0 = Kein Problem 
1 = Sehr kleines Problem 
2 = Kleines Problem 
3 = Mäßiges Problem 
4 = Großes Problem</t>
  </si>
  <si>
    <t>Wie sehr hat Ihnen Folgendes in den letzten 4 Wochen Probleme bereitet?
b. Vermehrter Stuhlgang
0 = Kein Problem 
1 = Sehr kleines Problem 
2 = Kleines Problem 
3 = Mäßiges Problem 
4 = Großes Problem</t>
  </si>
  <si>
    <t>Wie sehr hat Ihnen Folgendes in den letzten 4 Wochen Probleme bereitet?
c. Verlust der Stuhlkontrolle
0 = Kein Problem 
1 = Sehr kleines Problem 
2 = Kleines Problem 
3 = Mäßiges Problem 
4 = Großes Problem</t>
  </si>
  <si>
    <t>Wie sehr hat Ihnen Folgendes in den letzten 4 Wochen Probleme bereitet?
d. Blutiger Stuhl
0 = Kein Problem 
1 = Sehr kleines Problem 
2 = Kleines Problem 
3 = Mäßiges Problem 
4 = Großes Problem</t>
  </si>
  <si>
    <t>Wie sehr hat Ihnen Folgendes in den letzten 4 Wochen Probleme bereitet?
e. Schmerzen im Bauch/im
Becken/im Rektum
0 = Kein Problem 
1 = Sehr kleines Problem 
2 = Kleines Problem 
3 = Mäßiges Problem 
4 = Großes Problem</t>
  </si>
  <si>
    <t>Alles in allem, wie sehr hat Ihnen Ihr Stuhlgang in den letzten 4 Wochen Probleme bereitet?
1 = Kein Problem 
2 = Sehr kleines Problem 
3 = Kleines Problem 
4 = Mäßiges Problem 
5 = Großes Problem</t>
  </si>
  <si>
    <t>Wie würden Sie Folgendes, bezogen auf die letzten 4 Wochen, einschätzen?
a. Ihre Fähigkeit, eine Erektion zu haben
1 = Sehr schlecht bis nicht vorhanden 
2 = Schlecht 
3 = Einigermaßen 
4 = Gut 
5 = Sehr gut</t>
  </si>
  <si>
    <t>Wie würden Sie Folgendes, bezogen auf die letzten 4 Wochen, einschätzen?
b. Ihre Fähigkeit, zum Orgasmus (Höhepunkt) zu kommen
1 = Sehr schlecht bis nicht vorhanden 
2 = Schlecht 
3 = Einigermaßen 
4 = Gut 
5 = Sehr gut</t>
  </si>
  <si>
    <t>Wie würden Sie die übliche QUALITÄT Ihrer Erektionen in den letzten 4 Wochen beschreiben?
1 = Hatte keine Erektion
2 = Nicht fest genug für irgendeine Form der sexuellen Aktivität
3 = Nur fest genug für Masturbation und Vorspiel
4 = Fest genug für Geschlechtsverkehr</t>
  </si>
  <si>
    <t>Wie würden Sie die HÄUFIGKEIT Ihrer Erektionen in den letzten 4 Wochen beschreiben?
1 = Ich hatte NIE eine Erektion wenn ich eine wollte
2 = Ich hatte WENIGER ALS HALB SO OFT eine Erektion wie ich haben wollte
3 = Ich hatte ETWA HALB SO OFT eine Erektion wie ich haben wollte
4 = Ich hatte MEHR ALS HALB SO OFT eine Erektion wie ich haben wollte
5 = Ich hatte eine Erektion WANN IMMER ich sie haben wollte</t>
  </si>
  <si>
    <t>Alles in allem, wie würden Sie Ihre sexuelle Funktionsfähigkeit in den letzten 4 Wochen einschätzen?
1 = Sehr schlecht  
2 = Schlecht 
3 = Einigermaßen 
4 = Gut 
5 = Sehr gut</t>
  </si>
  <si>
    <t>Alles in allem, wie sehr hat Ihnen Ihre sexuelle Funktionsfähigkeit oder deren Fehlen in den letzten 4 Wochen
Probleme bereitet?
1 = Kein Problem 
2 = Sehr kleines Problem 
3 = Kleines Problem 
4 = Mäßiges Problem 
5 = Großes Problem</t>
  </si>
  <si>
    <t>Wie sehr hat Ihnen Folgendes in den letzten 4 Wochen Probleme bereitet?
a. Hitzewallungen
0 = Kein Problem 
1 = Sehr kleines Problem 
2 = Kleines Problem 
3 = Mäßiges Problem 
4 = Großes Problem</t>
  </si>
  <si>
    <t>Wie sehr hat Ihnen Folgendes in den letzten 4 Wochen Probleme bereitet?
b. Empfindliche/vergrößerte Brüste
0 = Kein Problem 
1 = Sehr kleines Problem 
2 = Kleines Problem 
3 = Mäßiges Problem 
4 = Großes Problem</t>
  </si>
  <si>
    <t>Wie sehr hat Ihnen Folgendes in den letzten 4 Wochen Probleme bereitet?
c. Niedergeschlagenheit
0 = Kein Problem 
1 = Sehr kleines Problem 
2 = Kleines Problem 
3 = Mäßiges Problem 
4 = Großes Problem</t>
  </si>
  <si>
    <t>Wie sehr hat Ihnen Folgendes in den letzten 4 Wochen Probleme bereitet?
d. Mangel an Energie
0 = Kein Problem 
1 = Sehr kleines Problem 
2 = Kleines Problem 
3 = Mäßiges Problem 
4 = Großes Problem</t>
  </si>
  <si>
    <t>Wie sehr hat Ihnen Folgendes in den letzten 4 Wochen Probleme bereitet?
e. Veränderung des Körpergewichts
0 = Kein Problem 
1 = Sehr kleines Problem 
2 = Kleines Problem 
3 = Mäßiges Problem 
4 = Großes Problem</t>
  </si>
  <si>
    <t>During the last 4 weeks, to what extent were you interested in sex?
1 = Not at all
2 = A little
3 = Quite a bit
4 = Very much</t>
  </si>
  <si>
    <t xml:space="preserve">How big a problem during the last 4 weeks, if any, has each of the following been for you?
e. Change in body weight
0 = No Problem
1 = Very Small Problem
2 = Small Problem
3 = Moderate Problem
4 = Big Problem </t>
  </si>
  <si>
    <t xml:space="preserve">How big a problem during the last 4 weeks, if any, has each of the following been for you?
d. Lack of energy
0 = No Problem
1 = Very Small Problem
2 = Small Problem
3 = Moderate Problem
4 = Big Problem </t>
  </si>
  <si>
    <t xml:space="preserve">How big a problem during the last 4 weeks, if any, has each of the following been for you?
c. Feeling depressed
0 = No Problem
1 = Very Small Problem
2 = Small Problem
3 = Moderate Problem
4 = Big Problem </t>
  </si>
  <si>
    <t xml:space="preserve">How big a problem during the last 4 weeks, if any, has each of the following been for you?
b. Breast tenderness/enlargement
0 = No Problem
1 = Very Small Problem
2 = Small Problem
3 = Moderate Problem
4 = Big Problem </t>
  </si>
  <si>
    <t xml:space="preserve">How big a problem during the last 4 weeks, if any, has each of the following been for you?
a. Hot flashes
0 = No Problem
1 = Very Small Problem
2 = Small Problem
3 = Moderate Problem
4 = Big Problem </t>
  </si>
  <si>
    <t xml:space="preserve">Overall, how big a problem has your sexual function or lack of sexual function been for you
during the last 4 weeks?
1 = No Problem
2 = Very Small Problem
3 = Small Problem
4 = Moderate Problem
5 = Big Problem </t>
  </si>
  <si>
    <t>Overall, how would you rate your ability to function sexually during the last 4 weeks?
1 = Very Poor
2 = Poor
3 = Fair 
4 = Good 
5 = Very Good</t>
  </si>
  <si>
    <t>How would you describe the FREQUENCY of your erections during the last 4 weeks?
1 = I NEVER had an erection when I wanted one
2 = I had an erection LESS THAN HALF the time I wanted one
3 = I had an erection ABOUT HALF the time I wanted one
4 = I had an erection MORE THAN HALF the time I wanted one
5 = I had an erection WHENEVER I wanted one</t>
  </si>
  <si>
    <t>How would you describe the usual QUALITY of your erections during the last 4 weeks?
1 = None at all
2 = Not firm enough for any sexual activity
3 = Firm enough for masturbation and foreplay only.
4 = Firm enough for intercourse</t>
  </si>
  <si>
    <t>How would you rate each of the following during the last 4 weeks?
b. Your ability to reach orgasm (climax)?
1 = Very Poor to None
2 = Poor
3 = Fair 
4 = Good 
5 = Very Good</t>
  </si>
  <si>
    <t>How would you rate each of the following during the last 4 weeks?
a. Your ability to have an erection?
1 = Very Poor to None
2 = Poor
3 = Fair 
4 = Good 
5 = Very Good</t>
  </si>
  <si>
    <t xml:space="preserve">Overall, how big a problem have your bowel habits been for you during the last 4 weeks?
1 = No Problem
2 = Very Small Problem
3 = Small Problem
4 = Moderate Problem
5 = Big Problem </t>
  </si>
  <si>
    <t xml:space="preserve">How big a problem, if any, has each of the following been for you?
e. Abdominal/ Pelvic/Rectal pain
0 = No Problem
1 = Very Small Problem
2 = Small Problem
3 = Moderate Problem
4 = Big Problem </t>
  </si>
  <si>
    <t xml:space="preserve">How big a problem, if any, has each of the following been for you?
d. Bloody stools
0 = No Problem
1 = Very Small Problem
2 = Small Problem
3 = Moderate Problem
4 = Big Problem </t>
  </si>
  <si>
    <t xml:space="preserve">How big a problem, if any, has each of the following been for you?
c. Losing control of your stools
0 = No Problem
1 = Very Small Problem
2 = Small Problem
3 = Moderate Problem
4 = Big Problem </t>
  </si>
  <si>
    <t xml:space="preserve">How big a problem, if any, has each of the following been for you?
b. Increased frequency of bowel movements
0 = No Problem
1 = Very Small Problem
2 = Small Problem
3 = Moderate Problem
4 = Big Problem </t>
  </si>
  <si>
    <t xml:space="preserve">How big a problem, if any, has each of the following been for you?
a. Urgency to have a bowel movement
0 = No Problem
1 = Very Small Problem
2 = Small Problem
3 = Moderate Problem
4 = Big Problem </t>
  </si>
  <si>
    <t xml:space="preserve">Overall, how big a problem has your urinary function been for you during the last 4 weeks?
1 = No Problem
2 = Very Small Problem
3 = Small Problem
4 = Moderate Problem
5 = Big Problem </t>
  </si>
  <si>
    <t xml:space="preserve">How big a problem, if any, has each of the following been for you during the last 4 weeks?
e. Need to urinate frequently during the day
0 = No Problem
1 = Very Small Problem
2 = Small Problem
3 = Moderate Problem
4 = Big Problem </t>
  </si>
  <si>
    <t xml:space="preserve">How big a problem, if any, has each of the following been for you during the last 4 weeks?
d. Weak urine stream or incomplete emptying
0 = No Problem
1 = Very Small Problem
2 = Small Problem
3 = Moderate Problem
4 = Big Problem </t>
  </si>
  <si>
    <t xml:space="preserve">How big a problem, if any, has each of the following been for you during the last 4 weeks?
c. Bleeding with urination
0 = No Problem
1 = Very Small Problem
2 = Small Problem
3 = Moderate Problem
4 = Big Problem </t>
  </si>
  <si>
    <t xml:space="preserve">How big a problem, if any, has each of the following been for you during the last 4 weeks?
b. Pain or burning on urination
0 = No Problem
1 = Very Small Problem
2 = Small Problem
3 = Moderate Problem
4 = Big Problem </t>
  </si>
  <si>
    <t xml:space="preserve">How big a problem, if any, has each of the following been for you during the last 4 weeks?
a. Dripping or leaking urine
0 = No Problem
1 = Very Small Problem
2 = Small Problem
3 = Moderate Problem
4 = Big Problem </t>
  </si>
  <si>
    <t>How many pads or adult diapers per day did you usually use to control leakage during the last 4 weeks?
0 = None 
1 = 1 pad per day
2 = 2 pads per day
3 = 3 or more pads per day</t>
  </si>
  <si>
    <t>Which of the following best describes your urinary control during the last 4 weeks?
1 = No urinary control whatsoever
2 = Frequent dribbling
3 = Occasional dribbling
4 = Total control</t>
  </si>
  <si>
    <t>Over the past 4 weeks, how often have you leaked urine?
1 = More than once a day
2 = About once a day
3 = More than once a week
4 = About once a week
5 = Rarely or never</t>
  </si>
  <si>
    <t>Y | N</t>
  </si>
  <si>
    <t>leer</t>
  </si>
  <si>
    <t>CC</t>
  </si>
  <si>
    <t xml:space="preserve">WS | AS
</t>
  </si>
  <si>
    <t xml:space="preserve">Y 
</t>
  </si>
  <si>
    <t>RPE | RZE</t>
  </si>
  <si>
    <t>LDR</t>
  </si>
  <si>
    <t>HDR</t>
  </si>
  <si>
    <t>A1</t>
  </si>
  <si>
    <t>&gt; pT3a u/o R1 u/o pN+</t>
  </si>
  <si>
    <t>N0</t>
  </si>
  <si>
    <t>M0</t>
  </si>
  <si>
    <r>
      <rPr>
        <sz val="9"/>
        <rFont val="Malgun Gothic"/>
        <family val="2"/>
      </rPr>
      <t xml:space="preserve">≤ </t>
    </r>
    <r>
      <rPr>
        <sz val="8"/>
        <rFont val="Arial"/>
        <family val="2"/>
      </rPr>
      <t>10</t>
    </r>
  </si>
  <si>
    <r>
      <t>(Gleason Score 1 + Gleason Score 2)</t>
    </r>
    <r>
      <rPr>
        <sz val="10"/>
        <rFont val="Arial"/>
        <family val="2"/>
      </rPr>
      <t xml:space="preserve"> = </t>
    </r>
    <r>
      <rPr>
        <sz val="8"/>
        <rFont val="Arial"/>
        <family val="2"/>
      </rPr>
      <t>6</t>
    </r>
  </si>
  <si>
    <r>
      <t>(Gleason Score 1 + Gleason Score 2)</t>
    </r>
    <r>
      <rPr>
        <sz val="10"/>
        <rFont val="Arial"/>
        <family val="2"/>
      </rPr>
      <t xml:space="preserve"> = 7</t>
    </r>
  </si>
  <si>
    <t>T2b</t>
  </si>
  <si>
    <t>T2c</t>
  </si>
  <si>
    <t>&gt; 20</t>
  </si>
  <si>
    <r>
      <t>(Gleason Score 1 + Gleason Score 2)</t>
    </r>
    <r>
      <rPr>
        <sz val="10"/>
        <rFont val="Arial"/>
        <family val="2"/>
      </rPr>
      <t xml:space="preserve"> </t>
    </r>
    <r>
      <rPr>
        <sz val="10"/>
        <rFont val="Calibri"/>
        <family val="2"/>
      </rPr>
      <t>≥</t>
    </r>
    <r>
      <rPr>
        <sz val="10"/>
        <rFont val="Arial"/>
        <family val="2"/>
      </rPr>
      <t xml:space="preserve"> 8</t>
    </r>
  </si>
  <si>
    <t>pre | post | G</t>
  </si>
  <si>
    <t>pre</t>
  </si>
  <si>
    <t>URO</t>
  </si>
  <si>
    <t xml:space="preserve">T3b | T4 </t>
  </si>
  <si>
    <t>R0 | R1 | R2 | RX</t>
  </si>
  <si>
    <t xml:space="preserve">R1 | R2 </t>
  </si>
  <si>
    <t>post</t>
  </si>
  <si>
    <t>AS</t>
  </si>
  <si>
    <t>P</t>
  </si>
  <si>
    <t>zusätzlicher neo- und / oder adjuvanter hormonablativer Therapie</t>
  </si>
  <si>
    <t>ADT | FO | CH | IM | BT | TC | OT</t>
  </si>
  <si>
    <t>ADT</t>
  </si>
  <si>
    <t>Y | N | U</t>
  </si>
  <si>
    <t>Y</t>
  </si>
  <si>
    <t>pT2 c/pN0 oder NX M0</t>
  </si>
  <si>
    <t xml:space="preserve">R1 </t>
  </si>
  <si>
    <t>N0 | NX</t>
  </si>
  <si>
    <t>R1 | R2</t>
  </si>
  <si>
    <t>P | HDR | LDR</t>
  </si>
  <si>
    <t>D 90 &gt; 130 Gy</t>
  </si>
  <si>
    <t>&gt; 130</t>
  </si>
  <si>
    <t>SRT</t>
  </si>
  <si>
    <t>PSA &lt; 0,5 ng/ml</t>
  </si>
  <si>
    <t>T1-2 N0 M0</t>
  </si>
  <si>
    <t>III | IV</t>
  </si>
  <si>
    <t xml:space="preserve">Angabe, bei welchem Leistungserbringer der Patient im Zentrum vorstellig wurde.
</t>
  </si>
  <si>
    <t>URO = Urologie
RAD = Strahlentherapie
O = Andere / Unbekannt</t>
  </si>
  <si>
    <t>URO = Urology
RAD = Radiotherapy
O = Other / unknown</t>
  </si>
  <si>
    <t>URO | RAD | O</t>
  </si>
  <si>
    <t>RAD</t>
  </si>
  <si>
    <t>Fehlende Angabe</t>
  </si>
  <si>
    <t>Ungültige Ausprägung</t>
  </si>
  <si>
    <t>Kein Zentrumsfall</t>
  </si>
  <si>
    <t>CC | NCC</t>
  </si>
  <si>
    <t>≠ C61 | D07.5 | D40.0</t>
  </si>
  <si>
    <t xml:space="preserve">kein Prostatakarzinom </t>
  </si>
  <si>
    <t>NCC</t>
  </si>
  <si>
    <t>B7</t>
  </si>
  <si>
    <t>B8</t>
  </si>
  <si>
    <t>B9</t>
  </si>
  <si>
    <t>B10</t>
  </si>
  <si>
    <t>&lt;Case&gt;</t>
  </si>
  <si>
    <t>Case</t>
  </si>
  <si>
    <r>
      <t xml:space="preserve">Fall
Fallinformationen
</t>
    </r>
    <r>
      <rPr>
        <b/>
        <sz val="8"/>
        <rFont val="Arial"/>
        <family val="2"/>
      </rPr>
      <t>Zentrumsfall</t>
    </r>
  </si>
  <si>
    <r>
      <t xml:space="preserve">Fall
Fallinformationen
</t>
    </r>
    <r>
      <rPr>
        <b/>
        <sz val="8"/>
        <rFont val="Arial"/>
        <family val="2"/>
      </rPr>
      <t>Fallnummer</t>
    </r>
  </si>
  <si>
    <t>&lt;CaseID&gt;</t>
  </si>
  <si>
    <r>
      <t xml:space="preserve">Case
Case Information
</t>
    </r>
    <r>
      <rPr>
        <b/>
        <sz val="8"/>
        <rFont val="Arial"/>
        <family val="2"/>
      </rPr>
      <t>Case ID</t>
    </r>
  </si>
  <si>
    <r>
      <t xml:space="preserve">Fall
Fallinformationen
</t>
    </r>
    <r>
      <rPr>
        <b/>
        <sz val="8"/>
        <rFont val="Arial"/>
        <family val="2"/>
      </rPr>
      <t>Primärtumor oder Wiedererkrankung</t>
    </r>
  </si>
  <si>
    <r>
      <t xml:space="preserve">Fall
Fallinformationen
</t>
    </r>
    <r>
      <rPr>
        <b/>
        <sz val="8"/>
        <rFont val="Arial"/>
        <family val="2"/>
      </rPr>
      <t>Komorbiditäten</t>
    </r>
  </si>
  <si>
    <r>
      <t xml:space="preserve">Fall
Fallinformationen
</t>
    </r>
    <r>
      <rPr>
        <b/>
        <sz val="8"/>
        <rFont val="Arial"/>
        <family val="2"/>
      </rPr>
      <t>Patient eingebracht über Leistungserbringer</t>
    </r>
  </si>
  <si>
    <r>
      <t xml:space="preserve">Fall
Fallinformationen
</t>
    </r>
    <r>
      <rPr>
        <b/>
        <sz val="8"/>
        <rFont val="Arial"/>
        <family val="2"/>
      </rPr>
      <t>Datum Patient in Studie eingebracht</t>
    </r>
  </si>
  <si>
    <r>
      <t xml:space="preserve">Fall
Fallinformationen
</t>
    </r>
    <r>
      <rPr>
        <b/>
        <sz val="8"/>
        <rFont val="Arial"/>
        <family val="2"/>
      </rPr>
      <t>Beratung Sozialdienst</t>
    </r>
  </si>
  <si>
    <r>
      <t xml:space="preserve">Fall
Fallinformationen
</t>
    </r>
    <r>
      <rPr>
        <b/>
        <sz val="8"/>
        <rFont val="Arial"/>
        <family val="2"/>
      </rPr>
      <t>Psychoonkologische Betreuung</t>
    </r>
  </si>
  <si>
    <r>
      <t xml:space="preserve">Fall
Diagnose
</t>
    </r>
    <r>
      <rPr>
        <b/>
        <sz val="8"/>
        <color theme="1"/>
        <rFont val="Arial"/>
        <family val="2"/>
      </rPr>
      <t>Datum Diagnose Tumor</t>
    </r>
    <r>
      <rPr>
        <sz val="8"/>
        <color theme="1"/>
        <rFont val="Arial"/>
        <family val="2"/>
      </rPr>
      <t xml:space="preserve">
</t>
    </r>
  </si>
  <si>
    <r>
      <t xml:space="preserve">Fall
Diagnose
</t>
    </r>
    <r>
      <rPr>
        <b/>
        <sz val="8"/>
        <rFont val="Arial"/>
        <family val="2"/>
      </rPr>
      <t>Tumordiagnose (ICD-10)</t>
    </r>
    <r>
      <rPr>
        <sz val="8"/>
        <rFont val="Arial"/>
        <family val="2"/>
      </rPr>
      <t xml:space="preserve">
</t>
    </r>
  </si>
  <si>
    <r>
      <t xml:space="preserve">Fall
Diagnose
</t>
    </r>
    <r>
      <rPr>
        <b/>
        <sz val="8"/>
        <rFont val="Arial"/>
        <family val="2"/>
      </rPr>
      <t>Diagnosesicherheit</t>
    </r>
  </si>
  <si>
    <r>
      <t xml:space="preserve">Fall
Diagnose
</t>
    </r>
    <r>
      <rPr>
        <b/>
        <sz val="8"/>
        <rFont val="Arial"/>
        <family val="2"/>
      </rPr>
      <t>PSA-Wert</t>
    </r>
    <r>
      <rPr>
        <sz val="8"/>
        <rFont val="Arial"/>
        <family val="2"/>
      </rPr>
      <t xml:space="preserve">
</t>
    </r>
  </si>
  <si>
    <r>
      <t xml:space="preserve">Fall
Diagnose
</t>
    </r>
    <r>
      <rPr>
        <b/>
        <sz val="8"/>
        <rFont val="Arial"/>
        <family val="2"/>
      </rPr>
      <t>Prätherapeutisches T</t>
    </r>
  </si>
  <si>
    <r>
      <t xml:space="preserve">Fall
Diagnose
</t>
    </r>
    <r>
      <rPr>
        <b/>
        <sz val="8"/>
        <rFont val="Arial"/>
        <family val="2"/>
      </rPr>
      <t>Prätherapeutisches N</t>
    </r>
  </si>
  <si>
    <r>
      <t xml:space="preserve">Fall
Diagnose
</t>
    </r>
    <r>
      <rPr>
        <b/>
        <sz val="8"/>
        <rFont val="Arial"/>
        <family val="2"/>
      </rPr>
      <t xml:space="preserve">Prätherapeutisches M  </t>
    </r>
  </si>
  <si>
    <r>
      <t xml:space="preserve">Fall
Diagnose
</t>
    </r>
    <r>
      <rPr>
        <b/>
        <sz val="8"/>
        <rFont val="Arial"/>
        <family val="2"/>
      </rPr>
      <t>Anzahl entnommener Stanzen</t>
    </r>
  </si>
  <si>
    <r>
      <t xml:space="preserve">Fall
Diagnose
</t>
    </r>
    <r>
      <rPr>
        <b/>
        <sz val="8"/>
        <rFont val="Arial"/>
        <family val="2"/>
      </rPr>
      <t>Anzahl befallener Stanzen</t>
    </r>
  </si>
  <si>
    <r>
      <t xml:space="preserve">Fall
Diagnose
</t>
    </r>
    <r>
      <rPr>
        <b/>
        <sz val="8"/>
        <rFont val="Arial"/>
        <family val="2"/>
      </rPr>
      <t>Maximaler Anteil der befallenen Stanzen</t>
    </r>
  </si>
  <si>
    <r>
      <t>Fall
Diagnose</t>
    </r>
    <r>
      <rPr>
        <b/>
        <sz val="8"/>
        <color indexed="8"/>
        <rFont val="Arial"/>
        <family val="2"/>
      </rPr>
      <t xml:space="preserve">
Gleason-Score Wert 1 </t>
    </r>
  </si>
  <si>
    <r>
      <t>Fall
Diagnose</t>
    </r>
    <r>
      <rPr>
        <b/>
        <sz val="8"/>
        <color indexed="8"/>
        <rFont val="Arial"/>
        <family val="2"/>
      </rPr>
      <t xml:space="preserve">
Gleason-Score Wert 2</t>
    </r>
    <r>
      <rPr>
        <sz val="11"/>
        <color theme="1"/>
        <rFont val="Calibri"/>
        <family val="2"/>
        <scheme val="minor"/>
      </rPr>
      <t/>
    </r>
  </si>
  <si>
    <r>
      <t xml:space="preserve">Fall
Tumorkonferenz
</t>
    </r>
    <r>
      <rPr>
        <b/>
        <sz val="8"/>
        <rFont val="Arial"/>
        <family val="2"/>
      </rPr>
      <t xml:space="preserve">Datum </t>
    </r>
  </si>
  <si>
    <r>
      <t>Fall
Tumorkonferenz</t>
    </r>
    <r>
      <rPr>
        <b/>
        <strike/>
        <sz val="8"/>
        <rFont val="Arial"/>
        <family val="2"/>
      </rPr>
      <t xml:space="preserve">
</t>
    </r>
    <r>
      <rPr>
        <b/>
        <sz val="8"/>
        <rFont val="Arial"/>
        <family val="2"/>
      </rPr>
      <t>Zeitpunkt</t>
    </r>
  </si>
  <si>
    <r>
      <t xml:space="preserve">Fall
Operation 
</t>
    </r>
    <r>
      <rPr>
        <b/>
        <sz val="8"/>
        <rFont val="Arial"/>
        <family val="2"/>
      </rPr>
      <t>Datum</t>
    </r>
  </si>
  <si>
    <r>
      <t xml:space="preserve">Fall
Operation 
</t>
    </r>
    <r>
      <rPr>
        <b/>
        <sz val="8"/>
        <rFont val="Arial"/>
        <family val="2"/>
      </rPr>
      <t>Art</t>
    </r>
  </si>
  <si>
    <r>
      <t xml:space="preserve">Fall
Operation
</t>
    </r>
    <r>
      <rPr>
        <b/>
        <sz val="8"/>
        <rFont val="Arial"/>
        <family val="2"/>
      </rPr>
      <t>Verfahren</t>
    </r>
  </si>
  <si>
    <r>
      <t xml:space="preserve">Fall
Operation
</t>
    </r>
    <r>
      <rPr>
        <b/>
        <sz val="8"/>
        <rFont val="Arial"/>
        <family val="2"/>
      </rPr>
      <t>Nervenerhaltende Operation</t>
    </r>
  </si>
  <si>
    <r>
      <t>Fall
Operationsverlauf</t>
    </r>
    <r>
      <rPr>
        <b/>
        <sz val="8"/>
        <rFont val="Arial"/>
        <family val="2"/>
      </rPr>
      <t xml:space="preserve">
Revisionseingriff</t>
    </r>
  </si>
  <si>
    <r>
      <t xml:space="preserve">Fall
Operationsverlauf
</t>
    </r>
    <r>
      <rPr>
        <b/>
        <sz val="8"/>
        <rFont val="Arial"/>
        <family val="2"/>
      </rPr>
      <t>Clavien Dindo Grad</t>
    </r>
  </si>
  <si>
    <r>
      <t xml:space="preserve">Fall
Postoperative Histologie
</t>
    </r>
    <r>
      <rPr>
        <b/>
        <sz val="8"/>
        <rFont val="Arial"/>
        <family val="2"/>
      </rPr>
      <t>Zufallsbefund</t>
    </r>
  </si>
  <si>
    <r>
      <t xml:space="preserve">Fall
Postoperative Histologie 
</t>
    </r>
    <r>
      <rPr>
        <b/>
        <sz val="8"/>
        <rFont val="Arial"/>
        <family val="2"/>
      </rPr>
      <t>pathologisches TNM - pT</t>
    </r>
    <r>
      <rPr>
        <sz val="8"/>
        <rFont val="Arial"/>
        <family val="2"/>
      </rPr>
      <t xml:space="preserve"> </t>
    </r>
  </si>
  <si>
    <r>
      <t xml:space="preserve">Fall
Postoperative Histologie 
</t>
    </r>
    <r>
      <rPr>
        <b/>
        <sz val="8"/>
        <rFont val="Arial"/>
        <family val="2"/>
      </rPr>
      <t>pathologisches TNM - pN</t>
    </r>
  </si>
  <si>
    <r>
      <t xml:space="preserve">Fall
Postoperative Histologie 
</t>
    </r>
    <r>
      <rPr>
        <b/>
        <sz val="8"/>
        <rFont val="Arial"/>
        <family val="2"/>
      </rPr>
      <t>pathologisches TNM - pM</t>
    </r>
  </si>
  <si>
    <r>
      <t xml:space="preserve">Fall
Postoperative Histologie 
</t>
    </r>
    <r>
      <rPr>
        <b/>
        <sz val="8"/>
        <color indexed="8"/>
        <rFont val="Arial"/>
        <family val="2"/>
      </rPr>
      <t xml:space="preserve">Gleason-Score Wert 1 </t>
    </r>
  </si>
  <si>
    <r>
      <t xml:space="preserve">Fall
Postoperative Histologie  
</t>
    </r>
    <r>
      <rPr>
        <b/>
        <sz val="8"/>
        <color indexed="8"/>
        <rFont val="Arial"/>
        <family val="2"/>
      </rPr>
      <t>Gleason-Score Wert 2</t>
    </r>
  </si>
  <si>
    <r>
      <t xml:space="preserve">Fall
Strahlentherapie 
</t>
    </r>
    <r>
      <rPr>
        <b/>
        <sz val="8"/>
        <rFont val="Arial"/>
        <family val="2"/>
      </rPr>
      <t>Art</t>
    </r>
  </si>
  <si>
    <r>
      <t xml:space="preserve">Fall
Strahlentherapie 
</t>
    </r>
    <r>
      <rPr>
        <b/>
        <sz val="8"/>
        <rFont val="Arial"/>
        <family val="2"/>
      </rPr>
      <t>Therapiezeitpunkt</t>
    </r>
  </si>
  <si>
    <r>
      <t xml:space="preserve">Fall
Strahlentherapie 
</t>
    </r>
    <r>
      <rPr>
        <b/>
        <sz val="8"/>
        <rFont val="Arial"/>
        <family val="2"/>
      </rPr>
      <t>Therapieintention</t>
    </r>
  </si>
  <si>
    <r>
      <t xml:space="preserve">Fall
Strahlentherapie 
</t>
    </r>
    <r>
      <rPr>
        <b/>
        <sz val="8"/>
        <rFont val="Arial"/>
        <family val="2"/>
      </rPr>
      <t>Gesamtdosis in Gray</t>
    </r>
  </si>
  <si>
    <r>
      <t xml:space="preserve">Fall
Strahlentherapie 
</t>
    </r>
    <r>
      <rPr>
        <b/>
        <sz val="8"/>
        <rFont val="Arial"/>
        <family val="2"/>
      </rPr>
      <t>Einzeldosis in Gray</t>
    </r>
  </si>
  <si>
    <r>
      <t xml:space="preserve">Fall
Strahlentherapie 
</t>
    </r>
    <r>
      <rPr>
        <b/>
        <sz val="8"/>
        <rFont val="Arial"/>
        <family val="2"/>
      </rPr>
      <t>Ende</t>
    </r>
  </si>
  <si>
    <r>
      <t xml:space="preserve">Fall
Follow-Up
</t>
    </r>
    <r>
      <rPr>
        <b/>
        <sz val="8"/>
        <rFont val="Arial"/>
        <family val="2"/>
      </rPr>
      <t>Datum</t>
    </r>
  </si>
  <si>
    <r>
      <t xml:space="preserve">Fall
Follow-Up
</t>
    </r>
    <r>
      <rPr>
        <b/>
        <sz val="8"/>
        <rFont val="Arial"/>
        <family val="2"/>
      </rPr>
      <t>Vitalstatus</t>
    </r>
  </si>
  <si>
    <r>
      <t xml:space="preserve">Fall
Follow-Up
</t>
    </r>
    <r>
      <rPr>
        <b/>
        <sz val="8"/>
        <rFont val="Arial"/>
        <family val="2"/>
      </rPr>
      <t>PSA-Wert</t>
    </r>
  </si>
  <si>
    <r>
      <t xml:space="preserve">Fall
Follow-Up
</t>
    </r>
    <r>
      <rPr>
        <b/>
        <sz val="8"/>
        <color indexed="8"/>
        <rFont val="Arial"/>
        <family val="2"/>
      </rPr>
      <t>Tumorstatus lokal (Lokalrezidiv)</t>
    </r>
    <r>
      <rPr>
        <sz val="8"/>
        <color indexed="8"/>
        <rFont val="Arial"/>
        <family val="2"/>
      </rPr>
      <t xml:space="preserve">
</t>
    </r>
  </si>
  <si>
    <r>
      <t xml:space="preserve">Fall
Follow-Up
</t>
    </r>
    <r>
      <rPr>
        <b/>
        <sz val="8"/>
        <color indexed="8"/>
        <rFont val="Arial"/>
        <family val="2"/>
      </rPr>
      <t>Diagnose eines Biochemischen Rezidivs</t>
    </r>
    <r>
      <rPr>
        <sz val="8"/>
        <color indexed="8"/>
        <rFont val="Arial"/>
        <family val="2"/>
      </rPr>
      <t xml:space="preserve">
</t>
    </r>
  </si>
  <si>
    <r>
      <t xml:space="preserve">Fall
Follow-Up
</t>
    </r>
    <r>
      <rPr>
        <b/>
        <sz val="8"/>
        <color indexed="8"/>
        <rFont val="Arial"/>
        <family val="2"/>
      </rPr>
      <t>Fernmetastasen</t>
    </r>
  </si>
  <si>
    <r>
      <t xml:space="preserve">Fall
Follow-Up
</t>
    </r>
    <r>
      <rPr>
        <b/>
        <sz val="8"/>
        <color indexed="8"/>
        <rFont val="Arial"/>
        <family val="2"/>
      </rPr>
      <t>Tumorstatus gesamt</t>
    </r>
    <r>
      <rPr>
        <sz val="8"/>
        <color indexed="8"/>
        <rFont val="Arial"/>
        <family val="2"/>
      </rPr>
      <t xml:space="preserve">
</t>
    </r>
  </si>
  <si>
    <r>
      <t xml:space="preserve">Fall
Follow-Up
</t>
    </r>
    <r>
      <rPr>
        <b/>
        <sz val="8"/>
        <color indexed="8"/>
        <rFont val="Arial"/>
        <family val="2"/>
      </rPr>
      <t>Zweittumor</t>
    </r>
  </si>
  <si>
    <r>
      <t xml:space="preserve">Case
Follow-Up
</t>
    </r>
    <r>
      <rPr>
        <b/>
        <sz val="8"/>
        <color indexed="8"/>
        <rFont val="Arial"/>
        <family val="2"/>
      </rPr>
      <t>Secondary tumour</t>
    </r>
  </si>
  <si>
    <r>
      <t xml:space="preserve">Case
Follow-Up
</t>
    </r>
    <r>
      <rPr>
        <b/>
        <sz val="8"/>
        <color indexed="8"/>
        <rFont val="Arial"/>
        <family val="2"/>
      </rPr>
      <t>Tumour status</t>
    </r>
    <r>
      <rPr>
        <sz val="8"/>
        <color indexed="8"/>
        <rFont val="Arial"/>
        <family val="2"/>
      </rPr>
      <t xml:space="preserve">
</t>
    </r>
  </si>
  <si>
    <r>
      <t>Case
Follow-Up
M</t>
    </r>
    <r>
      <rPr>
        <b/>
        <sz val="8"/>
        <color indexed="8"/>
        <rFont val="Arial"/>
        <family val="2"/>
      </rPr>
      <t>etastasis</t>
    </r>
  </si>
  <si>
    <r>
      <t xml:space="preserve">Case
Follow-Up
</t>
    </r>
    <r>
      <rPr>
        <b/>
        <sz val="8"/>
        <color indexed="8"/>
        <rFont val="Arial"/>
        <family val="2"/>
      </rPr>
      <t>Biochemical recurrence</t>
    </r>
    <r>
      <rPr>
        <sz val="8"/>
        <color indexed="8"/>
        <rFont val="Arial"/>
        <family val="2"/>
      </rPr>
      <t xml:space="preserve">
</t>
    </r>
  </si>
  <si>
    <r>
      <t xml:space="preserve">Case
Follow-Up
</t>
    </r>
    <r>
      <rPr>
        <b/>
        <sz val="8"/>
        <color indexed="8"/>
        <rFont val="Arial"/>
        <family val="2"/>
      </rPr>
      <t>Local recurrence</t>
    </r>
    <r>
      <rPr>
        <sz val="8"/>
        <color indexed="8"/>
        <rFont val="Arial"/>
        <family val="2"/>
      </rPr>
      <t xml:space="preserve">
</t>
    </r>
  </si>
  <si>
    <r>
      <t xml:space="preserve">Case
Follow-Up
</t>
    </r>
    <r>
      <rPr>
        <b/>
        <sz val="8"/>
        <rFont val="Arial"/>
        <family val="2"/>
      </rPr>
      <t>PSA Value</t>
    </r>
  </si>
  <si>
    <r>
      <t xml:space="preserve">Case
Follow-Up
</t>
    </r>
    <r>
      <rPr>
        <b/>
        <sz val="8"/>
        <rFont val="Arial"/>
        <family val="2"/>
      </rPr>
      <t>Life status</t>
    </r>
  </si>
  <si>
    <r>
      <t xml:space="preserve">Case
Follow-Up
</t>
    </r>
    <r>
      <rPr>
        <b/>
        <sz val="8"/>
        <rFont val="Arial"/>
        <family val="2"/>
      </rPr>
      <t>Date</t>
    </r>
  </si>
  <si>
    <r>
      <t xml:space="preserve">Case
Radiotherapy
</t>
    </r>
    <r>
      <rPr>
        <b/>
        <sz val="8"/>
        <rFont val="Arial"/>
        <family val="2"/>
      </rPr>
      <t>End</t>
    </r>
  </si>
  <si>
    <r>
      <t xml:space="preserve">Case
Radiotherapy
</t>
    </r>
    <r>
      <rPr>
        <b/>
        <sz val="8"/>
        <rFont val="Arial"/>
        <family val="2"/>
      </rPr>
      <t>Dose per fraction</t>
    </r>
  </si>
  <si>
    <r>
      <t xml:space="preserve">Case
Case Information
</t>
    </r>
    <r>
      <rPr>
        <b/>
        <sz val="8"/>
        <rFont val="Arial"/>
        <family val="2"/>
      </rPr>
      <t>Center-case</t>
    </r>
  </si>
  <si>
    <r>
      <t xml:space="preserve">Case
Case Information
</t>
    </r>
    <r>
      <rPr>
        <b/>
        <sz val="8"/>
        <rFont val="Arial"/>
        <family val="2"/>
      </rPr>
      <t>Primary Tumour</t>
    </r>
  </si>
  <si>
    <r>
      <t xml:space="preserve">Case
Case Information
</t>
    </r>
    <r>
      <rPr>
        <b/>
        <sz val="8"/>
        <rFont val="Arial"/>
        <family val="2"/>
      </rPr>
      <t>Comorbidities</t>
    </r>
  </si>
  <si>
    <r>
      <t xml:space="preserve">Case
Case Information
</t>
    </r>
    <r>
      <rPr>
        <b/>
        <sz val="8"/>
        <rFont val="Arial"/>
        <family val="2"/>
      </rPr>
      <t>Patient introduced by</t>
    </r>
  </si>
  <si>
    <r>
      <t xml:space="preserve">Case
Case Information
</t>
    </r>
    <r>
      <rPr>
        <b/>
        <sz val="8"/>
        <rFont val="Arial"/>
        <family val="2"/>
      </rPr>
      <t>Date patient included in trial</t>
    </r>
  </si>
  <si>
    <r>
      <t xml:space="preserve">Case
Diagnosis
</t>
    </r>
    <r>
      <rPr>
        <b/>
        <sz val="8"/>
        <color theme="1"/>
        <rFont val="Arial"/>
        <family val="2"/>
      </rPr>
      <t>Date of Diagnosis</t>
    </r>
    <r>
      <rPr>
        <sz val="8"/>
        <color theme="1"/>
        <rFont val="Arial"/>
        <family val="2"/>
      </rPr>
      <t xml:space="preserve">
</t>
    </r>
  </si>
  <si>
    <r>
      <t xml:space="preserve">Case
Diagnosis
</t>
    </r>
    <r>
      <rPr>
        <b/>
        <sz val="8"/>
        <rFont val="Arial"/>
        <family val="2"/>
      </rPr>
      <t>International Classification of Diseases (ICD-10)</t>
    </r>
    <r>
      <rPr>
        <sz val="8"/>
        <rFont val="Arial"/>
        <family val="2"/>
      </rPr>
      <t xml:space="preserve">
</t>
    </r>
  </si>
  <si>
    <r>
      <t xml:space="preserve">Case
Diagnosis
</t>
    </r>
    <r>
      <rPr>
        <b/>
        <sz val="8"/>
        <rFont val="Arial"/>
        <family val="2"/>
      </rPr>
      <t>Basis of Diagnosis</t>
    </r>
  </si>
  <si>
    <r>
      <t xml:space="preserve">Case
Diagnosis
</t>
    </r>
    <r>
      <rPr>
        <b/>
        <sz val="8"/>
        <rFont val="Arial"/>
        <family val="2"/>
      </rPr>
      <t>PSA level</t>
    </r>
    <r>
      <rPr>
        <sz val="8"/>
        <rFont val="Arial"/>
        <family val="2"/>
      </rPr>
      <t xml:space="preserve">
</t>
    </r>
  </si>
  <si>
    <r>
      <t xml:space="preserve">Case
Diagnosis
</t>
    </r>
    <r>
      <rPr>
        <b/>
        <sz val="8"/>
        <rFont val="Arial"/>
        <family val="2"/>
      </rPr>
      <t>Clinical stage cT-category</t>
    </r>
  </si>
  <si>
    <r>
      <t xml:space="preserve">Case
Diagnosis
</t>
    </r>
    <r>
      <rPr>
        <b/>
        <sz val="8"/>
        <rFont val="Arial"/>
        <family val="2"/>
      </rPr>
      <t>Clinical stage cN-category</t>
    </r>
  </si>
  <si>
    <r>
      <t xml:space="preserve">Case
Diagnosis
</t>
    </r>
    <r>
      <rPr>
        <b/>
        <sz val="8"/>
        <rFont val="Arial"/>
        <family val="2"/>
      </rPr>
      <t>Clinical stage cM-category</t>
    </r>
  </si>
  <si>
    <r>
      <t xml:space="preserve">Case
Diagnosis
</t>
    </r>
    <r>
      <rPr>
        <b/>
        <sz val="8"/>
        <rFont val="Arial"/>
        <family val="2"/>
      </rPr>
      <t>Number of biopsy cores taken</t>
    </r>
  </si>
  <si>
    <r>
      <t xml:space="preserve">Case
Diagnosis
</t>
    </r>
    <r>
      <rPr>
        <b/>
        <sz val="8"/>
        <rFont val="Arial"/>
        <family val="2"/>
      </rPr>
      <t>Number of biopsy cores involved</t>
    </r>
  </si>
  <si>
    <r>
      <t xml:space="preserve">Case
Diagnosis
</t>
    </r>
    <r>
      <rPr>
        <b/>
        <sz val="8"/>
        <rFont val="Arial"/>
        <family val="2"/>
      </rPr>
      <t>Greatest percentage involvement</t>
    </r>
  </si>
  <si>
    <r>
      <t>Case
Diagnosis</t>
    </r>
    <r>
      <rPr>
        <b/>
        <sz val="8"/>
        <color indexed="8"/>
        <rFont val="Arial"/>
        <family val="2"/>
      </rPr>
      <t xml:space="preserve">
Gleason score 1 </t>
    </r>
  </si>
  <si>
    <r>
      <t>Case
Diagnosis</t>
    </r>
    <r>
      <rPr>
        <b/>
        <sz val="8"/>
        <color indexed="8"/>
        <rFont val="Arial"/>
        <family val="2"/>
      </rPr>
      <t xml:space="preserve">
Gleason score 2</t>
    </r>
    <r>
      <rPr>
        <sz val="11"/>
        <color theme="1"/>
        <rFont val="Calibri"/>
        <family val="2"/>
        <scheme val="minor"/>
      </rPr>
      <t/>
    </r>
  </si>
  <si>
    <r>
      <t xml:space="preserve">Case
Tumour board
</t>
    </r>
    <r>
      <rPr>
        <b/>
        <sz val="8"/>
        <rFont val="Arial"/>
        <family val="2"/>
      </rPr>
      <t>Date</t>
    </r>
  </si>
  <si>
    <r>
      <t>Case
Tumour board</t>
    </r>
    <r>
      <rPr>
        <b/>
        <strike/>
        <sz val="8"/>
        <rFont val="Arial"/>
        <family val="2"/>
      </rPr>
      <t xml:space="preserve">
</t>
    </r>
    <r>
      <rPr>
        <b/>
        <sz val="8"/>
        <rFont val="Arial"/>
        <family val="2"/>
      </rPr>
      <t>Time</t>
    </r>
  </si>
  <si>
    <r>
      <t xml:space="preserve">Case
Surgery
</t>
    </r>
    <r>
      <rPr>
        <b/>
        <sz val="8"/>
        <rFont val="Arial"/>
        <family val="2"/>
      </rPr>
      <t>Date</t>
    </r>
  </si>
  <si>
    <r>
      <t xml:space="preserve">Case
Surgery
</t>
    </r>
    <r>
      <rPr>
        <b/>
        <sz val="8"/>
        <rFont val="Arial"/>
        <family val="2"/>
      </rPr>
      <t>Type of surgery</t>
    </r>
  </si>
  <si>
    <r>
      <t xml:space="preserve">Case
Surgery
</t>
    </r>
    <r>
      <rPr>
        <b/>
        <sz val="8"/>
        <rFont val="Arial"/>
        <family val="2"/>
      </rPr>
      <t>Surgical method</t>
    </r>
  </si>
  <si>
    <r>
      <t xml:space="preserve">Case
Surgery
</t>
    </r>
    <r>
      <rPr>
        <b/>
        <sz val="8"/>
        <rFont val="Arial"/>
        <family val="2"/>
      </rPr>
      <t>Nerve-sparing surgery</t>
    </r>
  </si>
  <si>
    <r>
      <t>Case
Surgery course</t>
    </r>
    <r>
      <rPr>
        <b/>
        <sz val="8"/>
        <rFont val="Arial"/>
        <family val="2"/>
      </rPr>
      <t xml:space="preserve">
Revision surgery</t>
    </r>
  </si>
  <si>
    <r>
      <t xml:space="preserve">Case
Surgery course
</t>
    </r>
    <r>
      <rPr>
        <b/>
        <sz val="8"/>
        <rFont val="Arial"/>
        <family val="2"/>
      </rPr>
      <t>Clavien Dindo maximal grade</t>
    </r>
  </si>
  <si>
    <r>
      <t xml:space="preserve">Case
Postoperative histology
</t>
    </r>
    <r>
      <rPr>
        <b/>
        <sz val="8"/>
        <rFont val="Arial"/>
        <family val="2"/>
      </rPr>
      <t>Incidental finding</t>
    </r>
  </si>
  <si>
    <r>
      <t xml:space="preserve">Case
Postoperative histology
</t>
    </r>
    <r>
      <rPr>
        <b/>
        <sz val="8"/>
        <rFont val="Arial"/>
        <family val="2"/>
      </rPr>
      <t>pathological Stage pT</t>
    </r>
  </si>
  <si>
    <r>
      <t xml:space="preserve">Case
Postoperative histology
</t>
    </r>
    <r>
      <rPr>
        <b/>
        <sz val="8"/>
        <rFont val="Arial"/>
        <family val="2"/>
      </rPr>
      <t>pathological Stage pN</t>
    </r>
  </si>
  <si>
    <r>
      <t xml:space="preserve">Case
Postoperative histology
</t>
    </r>
    <r>
      <rPr>
        <b/>
        <sz val="8"/>
        <rFont val="Arial"/>
        <family val="2"/>
      </rPr>
      <t>pathological Stage pM</t>
    </r>
  </si>
  <si>
    <r>
      <t xml:space="preserve">Case
Postoperative histology
</t>
    </r>
    <r>
      <rPr>
        <b/>
        <sz val="8"/>
        <color indexed="8"/>
        <rFont val="Arial"/>
        <family val="2"/>
      </rPr>
      <t xml:space="preserve">Gleason score 1 </t>
    </r>
  </si>
  <si>
    <r>
      <t xml:space="preserve">Case
Postoperative histology
</t>
    </r>
    <r>
      <rPr>
        <b/>
        <sz val="8"/>
        <color indexed="8"/>
        <rFont val="Arial"/>
        <family val="2"/>
      </rPr>
      <t>Gleason score 2</t>
    </r>
  </si>
  <si>
    <r>
      <t xml:space="preserve">Case
Radiotherapy
</t>
    </r>
    <r>
      <rPr>
        <b/>
        <sz val="8"/>
        <rFont val="Arial"/>
        <family val="2"/>
      </rPr>
      <t>Type</t>
    </r>
  </si>
  <si>
    <r>
      <t xml:space="preserve">Case
Radiotherapy
</t>
    </r>
    <r>
      <rPr>
        <b/>
        <sz val="8"/>
        <rFont val="Arial"/>
        <family val="2"/>
      </rPr>
      <t>Time</t>
    </r>
  </si>
  <si>
    <r>
      <t xml:space="preserve">Case
Radiotherapy
</t>
    </r>
    <r>
      <rPr>
        <b/>
        <sz val="8"/>
        <rFont val="Arial"/>
        <family val="2"/>
      </rPr>
      <t>Intent</t>
    </r>
  </si>
  <si>
    <r>
      <t xml:space="preserve">Case
Radiotherapy
</t>
    </r>
    <r>
      <rPr>
        <b/>
        <sz val="8"/>
        <rFont val="Arial"/>
        <family val="2"/>
      </rPr>
      <t>Total radiation dose</t>
    </r>
  </si>
  <si>
    <t>Most recent PSA value before histological diagnosis</t>
  </si>
  <si>
    <r>
      <t xml:space="preserve">Fall
Operation 
</t>
    </r>
    <r>
      <rPr>
        <b/>
        <sz val="8"/>
        <rFont val="Arial"/>
        <family val="2"/>
      </rPr>
      <t>Lymphadenektomie</t>
    </r>
  </si>
  <si>
    <r>
      <t xml:space="preserve">Case
Surgery
</t>
    </r>
    <r>
      <rPr>
        <b/>
        <sz val="8"/>
        <rFont val="Arial"/>
        <family val="2"/>
      </rPr>
      <t>Lymphadenectomy</t>
    </r>
  </si>
  <si>
    <t>Allgemein</t>
  </si>
  <si>
    <t>Allgemein | ICHOM</t>
  </si>
  <si>
    <t>Abgleich Kennzahlen</t>
  </si>
  <si>
    <t>Basisdaten</t>
  </si>
  <si>
    <t>Allgeiein | IICHOM</t>
  </si>
  <si>
    <t>Basisdaten | ICHOM</t>
  </si>
  <si>
    <t>Bereich der Komplikation mit maximalem Grad. Zum Bereich Subvesikale Obstruktionen gehört: Blasenhalsobstruktion, Harnverhalt, Harnröhrenstriktur, Obstruktion der Prostata, Anastomosenstriktur</t>
  </si>
  <si>
    <r>
      <t>CH = Chemotherapie
HO = Hormontherapie</t>
    </r>
    <r>
      <rPr>
        <sz val="8"/>
        <color indexed="8"/>
        <rFont val="Arial"/>
        <family val="2"/>
      </rPr>
      <t xml:space="preserve">
IM = Immun- und Antikörpertherapie
KM = Knochenmarktransplantation
WS = Wait and see
AS = Active Surveillance
ZS = Zielgerichtete Substanzen
SO = Sonstiges
Mehrfachangaben möglich</t>
    </r>
  </si>
  <si>
    <t>EQ | ICHOM</t>
  </si>
  <si>
    <t>EQ</t>
  </si>
  <si>
    <r>
      <t xml:space="preserve">Info XML
</t>
    </r>
    <r>
      <rPr>
        <b/>
        <sz val="8"/>
        <rFont val="Arial"/>
        <family val="2"/>
      </rPr>
      <t>Datum Generierung XML</t>
    </r>
  </si>
  <si>
    <r>
      <t xml:space="preserve">Info XML
</t>
    </r>
    <r>
      <rPr>
        <b/>
        <sz val="8"/>
        <rFont val="Arial"/>
        <family val="2"/>
      </rPr>
      <t>Zentrums-ID</t>
    </r>
  </si>
  <si>
    <t>0 - 21</t>
  </si>
  <si>
    <r>
      <t xml:space="preserve">Fall
Postoperative Histologie 
</t>
    </r>
    <r>
      <rPr>
        <b/>
        <sz val="8"/>
        <rFont val="Arial"/>
        <family val="2"/>
      </rPr>
      <t>Anzahl der untersuchten Lymphknoten</t>
    </r>
  </si>
  <si>
    <r>
      <t xml:space="preserve">Fall
Postoperative Histologie 
</t>
    </r>
    <r>
      <rPr>
        <b/>
        <sz val="8"/>
        <rFont val="Arial"/>
        <family val="2"/>
      </rPr>
      <t>Anzahl der maligne befallenen Lymphknoten</t>
    </r>
  </si>
  <si>
    <r>
      <t xml:space="preserve">Case
Postoperative histology
</t>
    </r>
    <r>
      <rPr>
        <b/>
        <sz val="8"/>
        <rFont val="Arial"/>
        <family val="2"/>
      </rPr>
      <t>Number of removed lymph nodes</t>
    </r>
  </si>
  <si>
    <r>
      <t xml:space="preserve">Case
Postoperative histology
</t>
    </r>
    <r>
      <rPr>
        <b/>
        <sz val="8"/>
        <rFont val="Arial"/>
        <family val="2"/>
      </rPr>
      <t>Number of involved lymph nodes</t>
    </r>
  </si>
  <si>
    <r>
      <t xml:space="preserve">Fall
Postoperative Histologie 
</t>
    </r>
    <r>
      <rPr>
        <b/>
        <sz val="8"/>
        <rFont val="Arial"/>
        <family val="2"/>
      </rPr>
      <t>Residualstatus lokal</t>
    </r>
  </si>
  <si>
    <r>
      <t xml:space="preserve">Fall
Postoperative Histologie 
</t>
    </r>
    <r>
      <rPr>
        <b/>
        <sz val="8"/>
        <rFont val="Arial"/>
        <family val="2"/>
      </rPr>
      <t>Resektionsrand</t>
    </r>
  </si>
  <si>
    <r>
      <t xml:space="preserve">Case
Postoperative histology
</t>
    </r>
    <r>
      <rPr>
        <b/>
        <sz val="8"/>
        <rFont val="Arial"/>
        <family val="2"/>
      </rPr>
      <t>Margin status</t>
    </r>
  </si>
  <si>
    <r>
      <t xml:space="preserve">Patient
Operation
Residualstatus
</t>
    </r>
    <r>
      <rPr>
        <b/>
        <sz val="8"/>
        <rFont val="Arial"/>
        <family val="2"/>
      </rPr>
      <t>Lokale_Beurteilung_Residualstatus</t>
    </r>
  </si>
  <si>
    <r>
      <t xml:space="preserve">Case
Postoperative histology
</t>
    </r>
    <r>
      <rPr>
        <b/>
        <sz val="8"/>
        <rFont val="Calibri"/>
        <family val="2"/>
      </rPr>
      <t>Margin status</t>
    </r>
  </si>
  <si>
    <t>Beginndatum der Strahlentherapie. Egal, ob es sich um eine perkutane oder Brachytherapie handelt.</t>
  </si>
  <si>
    <r>
      <t xml:space="preserve">Fall
Strahlentherapie 
</t>
    </r>
    <r>
      <rPr>
        <b/>
        <sz val="8"/>
        <rFont val="Arial"/>
        <family val="2"/>
      </rPr>
      <t>Beginn / Durchführung</t>
    </r>
  </si>
  <si>
    <t>Therapie</t>
  </si>
  <si>
    <r>
      <t xml:space="preserve">Fall
Therapie
</t>
    </r>
    <r>
      <rPr>
        <b/>
        <sz val="8"/>
        <rFont val="Arial"/>
        <family val="2"/>
      </rPr>
      <t>Therapiezeitpunkt</t>
    </r>
  </si>
  <si>
    <r>
      <t xml:space="preserve">Fall
Therapie
</t>
    </r>
    <r>
      <rPr>
        <b/>
        <sz val="8"/>
        <rFont val="Arial"/>
        <family val="2"/>
      </rPr>
      <t>Beginn</t>
    </r>
  </si>
  <si>
    <r>
      <t xml:space="preserve">Fall
Therapie
</t>
    </r>
    <r>
      <rPr>
        <b/>
        <sz val="8"/>
        <rFont val="Arial"/>
        <family val="2"/>
      </rPr>
      <t>Ende</t>
    </r>
  </si>
  <si>
    <r>
      <t xml:space="preserve">Fall
Therapie
</t>
    </r>
    <r>
      <rPr>
        <b/>
        <sz val="8"/>
        <rFont val="Arial"/>
        <family val="2"/>
      </rPr>
      <t>Art</t>
    </r>
  </si>
  <si>
    <t>Treatment</t>
  </si>
  <si>
    <r>
      <t xml:space="preserve">Case
Treatment
</t>
    </r>
    <r>
      <rPr>
        <b/>
        <sz val="8"/>
        <rFont val="Arial"/>
        <family val="2"/>
      </rPr>
      <t>Type</t>
    </r>
  </si>
  <si>
    <r>
      <t xml:space="preserve">Case
Treatment
</t>
    </r>
    <r>
      <rPr>
        <b/>
        <sz val="8"/>
        <rFont val="Arial"/>
        <family val="2"/>
      </rPr>
      <t>Time</t>
    </r>
  </si>
  <si>
    <r>
      <t xml:space="preserve">Case
Treatment
</t>
    </r>
    <r>
      <rPr>
        <b/>
        <sz val="8"/>
        <rFont val="Arial"/>
        <family val="2"/>
      </rPr>
      <t>Initiation</t>
    </r>
  </si>
  <si>
    <r>
      <t xml:space="preserve">Case
Treatment
</t>
    </r>
    <r>
      <rPr>
        <b/>
        <sz val="8"/>
        <rFont val="Arial"/>
        <family val="2"/>
      </rPr>
      <t>End</t>
    </r>
  </si>
  <si>
    <t>B11</t>
  </si>
  <si>
    <t>0 - 25</t>
  </si>
  <si>
    <r>
      <t xml:space="preserve">Ergebnis der Patietenbefragung:
Wie würden Sie insgesamt Ihre </t>
    </r>
    <r>
      <rPr>
        <u/>
        <sz val="8"/>
        <color theme="1"/>
        <rFont val="Arial"/>
        <family val="2"/>
      </rPr>
      <t>Lebensqualität</t>
    </r>
    <r>
      <rPr>
        <sz val="8"/>
        <color theme="1"/>
        <rFont val="Arial"/>
        <family val="2"/>
      </rPr>
      <t xml:space="preserve"> während der letzten Woche einschätzen?</t>
    </r>
  </si>
  <si>
    <r>
      <t xml:space="preserve">Ergebnis der Patietenbefragung:
Wie würden Sie insgesamt Ihren </t>
    </r>
    <r>
      <rPr>
        <u/>
        <sz val="8"/>
        <color theme="1"/>
        <rFont val="Arial"/>
        <family val="2"/>
      </rPr>
      <t>Gesundheitszustand</t>
    </r>
    <r>
      <rPr>
        <sz val="8"/>
        <color theme="1"/>
        <rFont val="Arial"/>
        <family val="2"/>
      </rPr>
      <t xml:space="preserve"> während der letzten Woche einschätzen?</t>
    </r>
  </si>
  <si>
    <t>ICIQ-Score der Patientenbefragung</t>
  </si>
  <si>
    <t>IIEF-Score der Patientenbefragung</t>
  </si>
  <si>
    <t>Ergebnis der Patietenbefragung.</t>
  </si>
  <si>
    <t>Zu welchem Zeitpunkt der Fragebogen ausgegeben bzw. beantwortet wurde.</t>
  </si>
  <si>
    <t>Datum an welchem der Fragebogen vom Patienten ausgefüllt bzw. an den Patienten ausgegeben wurde.</t>
  </si>
  <si>
    <t>Patientenbefragung</t>
  </si>
  <si>
    <r>
      <t xml:space="preserve">Case
Radiotherapy
</t>
    </r>
    <r>
      <rPr>
        <b/>
        <sz val="8"/>
        <rFont val="Arial"/>
        <family val="2"/>
      </rPr>
      <t xml:space="preserve">Initiation </t>
    </r>
  </si>
  <si>
    <r>
      <t xml:space="preserve">Stammdaten
</t>
    </r>
    <r>
      <rPr>
        <b/>
        <sz val="8"/>
        <color indexed="8"/>
        <rFont val="Arial"/>
        <family val="2"/>
      </rPr>
      <t>Patienten-Postleitzahl</t>
    </r>
  </si>
  <si>
    <t>keine Einschränkung
(je nach Land ist die Struktur unterschiedlich)</t>
  </si>
  <si>
    <t>Aktuelle Postleitzahl des (Haupt-)Wohnort der Patientin. Die Postleitzahl wird zur eindeutigen Zuordnung der Patientin zu einer Region benötigt.</t>
  </si>
  <si>
    <r>
      <t xml:space="preserve">Basic Information
</t>
    </r>
    <r>
      <rPr>
        <b/>
        <sz val="8"/>
        <rFont val="Arial"/>
        <family val="2"/>
      </rPr>
      <t>Patient zipcode</t>
    </r>
  </si>
  <si>
    <r>
      <t xml:space="preserve">Patient 
Patienten Stammdaten 
Adresse </t>
    </r>
    <r>
      <rPr>
        <b/>
        <sz val="8"/>
        <color theme="1"/>
        <rFont val="Arial"/>
        <family val="2"/>
      </rPr>
      <t xml:space="preserve"> 
Patienten_PLZ</t>
    </r>
  </si>
  <si>
    <t>Ausschließlich Postleitzahlen, je nach Land ist die Struktur unterschiedlich</t>
  </si>
  <si>
    <t>Letzter PSA-Wert vor der Biopsie</t>
  </si>
  <si>
    <r>
      <t xml:space="preserve">Case
Questionnaire
</t>
    </r>
    <r>
      <rPr>
        <b/>
        <sz val="8"/>
        <rFont val="Arial"/>
        <family val="2"/>
      </rPr>
      <t>Date</t>
    </r>
  </si>
  <si>
    <r>
      <t xml:space="preserve">Case
Questionnaire
</t>
    </r>
    <r>
      <rPr>
        <b/>
        <sz val="8"/>
        <rFont val="Arial"/>
        <family val="2"/>
      </rPr>
      <t>Time</t>
    </r>
  </si>
  <si>
    <r>
      <t xml:space="preserve">Case
Questionnaire
</t>
    </r>
    <r>
      <rPr>
        <b/>
        <sz val="8"/>
        <rFont val="Arial"/>
        <family val="2"/>
      </rPr>
      <t xml:space="preserve">PSA-Value
</t>
    </r>
  </si>
  <si>
    <r>
      <t xml:space="preserve">Case
Questionnaire
</t>
    </r>
    <r>
      <rPr>
        <b/>
        <sz val="8"/>
        <rFont val="Arial"/>
        <family val="2"/>
      </rPr>
      <t>Date of PSA-Value</t>
    </r>
    <r>
      <rPr>
        <sz val="8"/>
        <rFont val="Arial"/>
        <family val="2"/>
      </rPr>
      <t xml:space="preserve">
</t>
    </r>
  </si>
  <si>
    <r>
      <t>Case
Questionnaire
Q</t>
    </r>
    <r>
      <rPr>
        <b/>
        <sz val="8"/>
        <rFont val="Arial"/>
        <family val="2"/>
      </rPr>
      <t>uality of Life</t>
    </r>
  </si>
  <si>
    <r>
      <t xml:space="preserve">Case
Questionnaire
</t>
    </r>
    <r>
      <rPr>
        <b/>
        <sz val="8"/>
        <rFont val="Arial"/>
        <family val="2"/>
      </rPr>
      <t>State of Health</t>
    </r>
    <r>
      <rPr>
        <sz val="8"/>
        <rFont val="Arial"/>
        <family val="2"/>
      </rPr>
      <t xml:space="preserve">
</t>
    </r>
  </si>
  <si>
    <r>
      <t xml:space="preserve">Case
Questionnaire
</t>
    </r>
    <r>
      <rPr>
        <b/>
        <sz val="8"/>
        <rFont val="Arial"/>
        <family val="2"/>
      </rPr>
      <t>ICIQ-Score</t>
    </r>
  </si>
  <si>
    <r>
      <t xml:space="preserve">Case
Questionnaire
</t>
    </r>
    <r>
      <rPr>
        <b/>
        <sz val="8"/>
        <rFont val="Arial"/>
        <family val="2"/>
      </rPr>
      <t>IIEF-Score</t>
    </r>
  </si>
  <si>
    <t>0 | 1 | 2 | 3 | 4 | 5 | 6 | 7</t>
  </si>
  <si>
    <t>1 | 1 | 2 | 3 | 4 | 5 | 6 | 7</t>
  </si>
  <si>
    <t>Wird im Datensatz nicht benötigt.</t>
  </si>
  <si>
    <r>
      <t xml:space="preserve">Organspezifisches Modul
</t>
    </r>
    <r>
      <rPr>
        <b/>
        <sz val="8"/>
        <color theme="1"/>
        <rFont val="Arial"/>
        <family val="2"/>
      </rPr>
      <t>Datum</t>
    </r>
    <r>
      <rPr>
        <sz val="8"/>
        <color theme="1"/>
        <rFont val="Arial"/>
        <family val="2"/>
      </rPr>
      <t xml:space="preserve"> </t>
    </r>
    <r>
      <rPr>
        <b/>
        <sz val="8"/>
        <color theme="1"/>
        <rFont val="Arial"/>
        <family val="2"/>
      </rPr>
      <t>PSA-Wert</t>
    </r>
  </si>
  <si>
    <t>P | R | D</t>
  </si>
  <si>
    <t>ADT | WS | AS | CH | IM | OLT | ST | HIFU | CRYO | HYPER | OT</t>
  </si>
  <si>
    <r>
      <t xml:space="preserve">Fall
Fallinformationen
</t>
    </r>
    <r>
      <rPr>
        <b/>
        <sz val="8"/>
        <rFont val="Arial"/>
        <family val="2"/>
      </rPr>
      <t>Datum Vorstellung im Zentrum</t>
    </r>
  </si>
  <si>
    <t>P | R  | D</t>
  </si>
  <si>
    <r>
      <t xml:space="preserve">Organspezifisches Modul
</t>
    </r>
    <r>
      <rPr>
        <b/>
        <sz val="8"/>
        <color theme="1"/>
        <rFont val="Arial"/>
        <family val="2"/>
      </rPr>
      <t>ICIQ</t>
    </r>
  </si>
  <si>
    <r>
      <t xml:space="preserve">Organspezifisches Modul
</t>
    </r>
    <r>
      <rPr>
        <b/>
        <sz val="8"/>
        <color theme="1"/>
        <rFont val="Arial"/>
        <family val="2"/>
      </rPr>
      <t>IIEF</t>
    </r>
  </si>
  <si>
    <t>0 - 21
-1 = unbekannt</t>
  </si>
  <si>
    <t>0 - 25
-1 = unbekannt</t>
  </si>
  <si>
    <r>
      <t xml:space="preserve">Organspezifisches Modul
</t>
    </r>
    <r>
      <rPr>
        <b/>
        <sz val="8"/>
        <color theme="1"/>
        <rFont val="Arial"/>
        <family val="2"/>
      </rPr>
      <t>Datum ICIQ und IIEF</t>
    </r>
  </si>
  <si>
    <t xml:space="preserve">Es wurde der Vitalstatus nicht angegeben. </t>
  </si>
  <si>
    <t>Die Angabe zum lokalenTumorstatus fehlt.</t>
  </si>
  <si>
    <t>Die Angabe ob Fernmetastasen im Follow-Up lokalisiert wurden, fehlt.</t>
  </si>
  <si>
    <t>Die Angabe ob ein Zweittumor diagnostiziert wurden fehlt.</t>
  </si>
  <si>
    <t>Das Diagnosedatum des Tumors liegt nach dem Sterbedatum.</t>
  </si>
  <si>
    <t>Das Beginndatum der Strahlentherapie liegt nach dem Sterbedatum.</t>
  </si>
  <si>
    <t>NI</t>
  </si>
  <si>
    <t>IV</t>
  </si>
  <si>
    <t>Der prätherapeutische T-Status fehlt (TX ist hier nicht zulässig). Die Risikoklassifizierung ist bei diesem Fall nicht möglich.</t>
  </si>
  <si>
    <t>Der prätherapeutische N-Status fehlt (NX ist hier nicht zulässig). Die Risikoklassifizierung ist bei diesem Fall nicht möglich.</t>
  </si>
  <si>
    <t>Der prätherapeutische M-Status fehlt (MX ist hier nicht zulässig). Die Risikoklassifizierung ist bei diesem Fall nicht möglich.</t>
  </si>
  <si>
    <t>RiskPFPSA</t>
  </si>
  <si>
    <t>RiskPFT</t>
  </si>
  <si>
    <t>RiskPFN</t>
  </si>
  <si>
    <t>RiskPFM</t>
  </si>
  <si>
    <t>RiskPFGleason1</t>
  </si>
  <si>
    <t>RiskPFGleason2</t>
  </si>
  <si>
    <t>Introduction</t>
  </si>
  <si>
    <t>Das Feld "prätherapeutischer Gleason-Score Wert 1" ist leer. Die Risikoklassifizierung ist bei diesem Fall nicht möglich.</t>
  </si>
  <si>
    <t>Das Feld "prätherapeutischer Gleason-Score Wert 2" ist leer. Die Risikoklassifizierung ist bei diesem Fall nicht möglich.</t>
  </si>
  <si>
    <t>Psychooncology</t>
  </si>
  <si>
    <t>Socialservice</t>
  </si>
  <si>
    <t>0 | 1 | 2 | 4 | 5 | 6 | 7 | 9</t>
  </si>
  <si>
    <t>BasisDiagnosis</t>
  </si>
  <si>
    <t>Tumourboard</t>
  </si>
  <si>
    <t>OPDate</t>
  </si>
  <si>
    <t xml:space="preserve">Das Datum der Operation fehlt. </t>
  </si>
  <si>
    <t>Lymph</t>
  </si>
  <si>
    <t>Clavien</t>
  </si>
  <si>
    <t>LymphRemoved</t>
  </si>
  <si>
    <t>LymphInvolved</t>
  </si>
  <si>
    <t>RadioTime</t>
  </si>
  <si>
    <t>RadioType</t>
  </si>
  <si>
    <r>
      <t xml:space="preserve">Fall
Strahlentherapie 
</t>
    </r>
    <r>
      <rPr>
        <b/>
        <sz val="8"/>
        <rFont val="Arial"/>
        <family val="2"/>
      </rPr>
      <t>CTC AE Grad</t>
    </r>
  </si>
  <si>
    <t>I | II | III | IV | V | 0</t>
  </si>
  <si>
    <t>CTCDomain</t>
  </si>
  <si>
    <t>SystTime</t>
  </si>
  <si>
    <t>FULife</t>
  </si>
  <si>
    <t>N | R | U</t>
  </si>
  <si>
    <t>N | A | C | D | U</t>
  </si>
  <si>
    <t>N | A | D | U</t>
  </si>
  <si>
    <t>I | II | III | IIIa | IIIb | IV | IVa | IVb | V | III/IV unspecific | 0</t>
  </si>
  <si>
    <t>FULocal</t>
  </si>
  <si>
    <t>CR | PR | NC | P | U</t>
  </si>
  <si>
    <t>A | D | DN | DX</t>
  </si>
  <si>
    <t>FUMetastasis</t>
  </si>
  <si>
    <t>FUSecond</t>
  </si>
  <si>
    <t>FUBio</t>
  </si>
  <si>
    <t xml:space="preserve">Beim Vitalstatus wurde angegeben, dass der Patient verstorben ist aber das Sterbedatum fehlt. </t>
  </si>
  <si>
    <t>D | DN | DX</t>
  </si>
  <si>
    <t>LifeRadiotherapy</t>
  </si>
  <si>
    <t>LifeDiagnosis</t>
  </si>
  <si>
    <t>LifeSystemic</t>
  </si>
  <si>
    <t>DateDeath</t>
  </si>
  <si>
    <t>The data item "most recent PSA value" is missing. Risk classification is not possible for this patient.</t>
  </si>
  <si>
    <t>The clinical cT-category is missing (TX is not acceptable). Risk classification is not possible for this patient.</t>
  </si>
  <si>
    <t>The clinical cN-category is missing (NX is not acceptable). Risk classification is not possible for this patient.</t>
  </si>
  <si>
    <t>The clinical cM-category is missing (MX is not acceptable). Risk classification is not possible for this patient.</t>
  </si>
  <si>
    <t xml:space="preserve">The data item "Date of surgery" is missing. </t>
  </si>
  <si>
    <t>FractionDose</t>
  </si>
  <si>
    <t xml:space="preserve">The data item "life status" is missing. </t>
  </si>
  <si>
    <t xml:space="preserve">The data item "local recurrence" is missing. </t>
  </si>
  <si>
    <t xml:space="preserve">The data item "metastasis" is missing. </t>
  </si>
  <si>
    <t xml:space="preserve">The data item "biochemical recurrence" is missing. </t>
  </si>
  <si>
    <t xml:space="preserve">The data item "secondary tumour" is missing. </t>
  </si>
  <si>
    <t>Date of death before date of diagnosis.</t>
  </si>
  <si>
    <t>The date of death is missing.</t>
  </si>
  <si>
    <t>T1a | T1b | T1c | T2a</t>
  </si>
  <si>
    <t>T2a | T2b | T2c</t>
  </si>
  <si>
    <t>SystInition</t>
  </si>
  <si>
    <t>Das Beginndatum der systemischen / nicht interventionellen Therapie fehlt.</t>
  </si>
  <si>
    <t>T1a | T1b | T1c | T2a | T2b | T2c</t>
  </si>
  <si>
    <r>
      <t xml:space="preserve">Fall
Strahlentherapie </t>
    </r>
    <r>
      <rPr>
        <b/>
        <sz val="8"/>
        <rFont val="Arial"/>
        <family val="2"/>
      </rPr>
      <t>Komplikationen Bereich</t>
    </r>
  </si>
  <si>
    <t xml:space="preserve">I | II | III | IV | V  | 0 (keine Komplikation)
</t>
  </si>
  <si>
    <t>FA | DE | DI | AB | RE | PR | HO | CY | UR | OT | ER | HA | EN | BL | PO | LY | VE | PU | HI | U</t>
  </si>
  <si>
    <t>P = Primary Tumour
R = Recurrence
D = Distant Metastasis</t>
  </si>
  <si>
    <t>1 = Herzkrankheiten
2 = Bluthochdruck
3 = Schmerzen im Bein (schlechte Durchblutung)
4 = Lungenerkrankungen
5 = Diabetes
6 = Nierenleiden
7 = Lebererkrankungen
8 = Probleme verursacht durch einen Schlaganfall
9 = Nervenerkrankungen
10 = Krebsvorerkrankungen (innerhalb der letzten 5 Jahren)
11 = Depressionen
12 = Arthritis
0 = Keine Komorbiditäten / unbekannt</t>
  </si>
  <si>
    <t>1 = Heart disease (e.g. angina, heart attack, or heart failure)
2 = High blood pressure
3 = Leg pain when walking due to poor circulation
4 =Lung disease (e.g. asthma, chronic bronchitis, or emphysema)
5 = Diabetes
6 = Kidney disease
7 = Liver disease
8 = Problems caused by stroke
9 = Disease of the nervous system (e.g. Parkinson's disease or multiple sclerosis)
10 = Other cancer (within the last 5 years)
11 = Depression
12 = Arthritis
0 = None / unknown</t>
  </si>
  <si>
    <r>
      <t xml:space="preserve">Case
Case Information
</t>
    </r>
    <r>
      <rPr>
        <b/>
        <sz val="8"/>
        <rFont val="Arial"/>
        <family val="2"/>
      </rPr>
      <t>Date patient introduced in center</t>
    </r>
  </si>
  <si>
    <t>DKG-Fragebogen</t>
  </si>
  <si>
    <t>RadioEnd</t>
  </si>
  <si>
    <t>&lt;DKGQuestionnaire&gt;</t>
  </si>
  <si>
    <t>&lt;DateDKGQuestionnaire&gt;</t>
  </si>
  <si>
    <t>&lt;TimeDKGQuestionnaire&gt;</t>
  </si>
  <si>
    <r>
      <t xml:space="preserve">Fall
DKG-Fragebogen
</t>
    </r>
    <r>
      <rPr>
        <b/>
        <sz val="8"/>
        <rFont val="Arial"/>
        <family val="2"/>
      </rPr>
      <t>PSA-Wert</t>
    </r>
  </si>
  <si>
    <r>
      <t xml:space="preserve">Fall
DKG-Fragebogen
</t>
    </r>
    <r>
      <rPr>
        <b/>
        <sz val="8"/>
        <rFont val="Arial"/>
        <family val="2"/>
      </rPr>
      <t>PSA-Wert Datum</t>
    </r>
  </si>
  <si>
    <r>
      <t xml:space="preserve">Fall
DKG-Fragebogen
</t>
    </r>
    <r>
      <rPr>
        <b/>
        <sz val="8"/>
        <rFont val="Arial"/>
        <family val="2"/>
      </rPr>
      <t>Lebensqualität</t>
    </r>
  </si>
  <si>
    <r>
      <t xml:space="preserve">Fall
DKG-Fragebogen
</t>
    </r>
    <r>
      <rPr>
        <b/>
        <sz val="8"/>
        <rFont val="Arial"/>
        <family val="2"/>
      </rPr>
      <t>Gesundheitszustand</t>
    </r>
  </si>
  <si>
    <r>
      <t xml:space="preserve">Fall
DKG-Fragebogen
</t>
    </r>
    <r>
      <rPr>
        <b/>
        <sz val="8"/>
        <rFont val="Arial"/>
        <family val="2"/>
      </rPr>
      <t>ICIQ-Score</t>
    </r>
  </si>
  <si>
    <r>
      <t xml:space="preserve">Fall
DKG-Fragebogen
</t>
    </r>
    <r>
      <rPr>
        <b/>
        <sz val="8"/>
        <rFont val="Arial"/>
        <family val="2"/>
      </rPr>
      <t>IIEF-Score</t>
    </r>
  </si>
  <si>
    <r>
      <t xml:space="preserve">Fall
DKG-Fragebogen
</t>
    </r>
    <r>
      <rPr>
        <b/>
        <sz val="8"/>
        <rFont val="Arial"/>
        <family val="2"/>
      </rPr>
      <t>Datum</t>
    </r>
  </si>
  <si>
    <t>&lt;PSADKGQuestionnaire&gt;</t>
  </si>
  <si>
    <t>&lt;PSADateDKGQuestionnaire&gt;</t>
  </si>
  <si>
    <t>&lt;LifeDKGQuestionnaire&gt;</t>
  </si>
  <si>
    <t>&lt;HealthDKGQuestionnaire&gt;</t>
  </si>
  <si>
    <t>&lt;ICIQDKGQuestionnaire&gt;</t>
  </si>
  <si>
    <t>&lt;IIEFDKGQuestionnaire&gt;</t>
  </si>
  <si>
    <t>Bearbeitungshinweise:</t>
  </si>
  <si>
    <t>1) Patient kann in einem Kalenderjahr unter "a) Primäfall" nur einmalig gezählt werden; unter "b) Rezidive und/oder Fernmetastasen" kann ein Patient in Zeile 20 UND Zeile 21 jeweils 1x gezählt werden; wenn bei Primärfallpatienten in dem Kalenderjahr auch die Diagnose "Rezidiv und/oder Fernmetastasen" auftritt, dann wird der Patient unter a) und b) gezählt. Die Definitionen für Zentrumspatient und Primärfall sind im EB unter 1.2.1 hinterlegt</t>
  </si>
  <si>
    <t>2) Jeder Patient kann pro Kalenderjahr nur einer Therapie zugeordnet werden.
Der Patient wird jeweils der führenden Therapie zugeordnet. Beispiel:  
- Der Patient erhält eine perkutane Strahlentherapie und zusätzlich eine Hormontherapie, dann gehört dieser Patient in Spalte H
- Im Januar wird AS/WW festgelegt und im Oktober erhält der Patient auf eigenen Wunsch eine RPE. Dieser Patient ist dann nur in Spalte F einzutragen.</t>
  </si>
  <si>
    <t>3) z.b. HIFU,….</t>
  </si>
  <si>
    <t>4) z.B. alleinige Hormontherapie, Chemotherapie</t>
  </si>
  <si>
    <t>5) Andere Behandlung; z.B. palliative Bestrahlung von Knochenmetastasen, best supportive care</t>
  </si>
  <si>
    <t>6) Einteilung der Primärfälle muss auf Grundlage des klinischen Tumorstatus erfolgen.  
    Risikoklassifizierung: Niedriges Risiko: PSA ≤ 10ng/ml u. Gleason-Score 6 u. cT-Kategorie ≤  2a; Mittleres Risiko: PSA &gt; 10-20 ng/ml  
    o. Gleason-Score 7 o. cT 2b; Hohes Risiko: PSA &gt; 20 ng/ml o. Gleason-Score ≥ 8 o. cT 2c
    Insofern eine doppelte Zuordnung möglich ist, gilt folgende Regel:
    Wenn eine der Bedingungen für hohes Risiko erfüllt ist ("oder"-Verknüpfung): hohes Risiko
    Wenn alle Bedingungen für niedriges Risiko erfüllt sind ("und"-Verknüpfung): niedriges Risiko</t>
  </si>
  <si>
    <t>7)  nur in Ausnahmen anwendbar; z.B. langjährige Hormontherapie vor Erstdiagnose, Zufallsbefund nach radikaler Zystektomie</t>
  </si>
  <si>
    <t>8) z.B. Eingriff aufgrund von Blasenkarzinom - Histologie: kein maligner Prostatakarzinom-Befund; Zählzeitpunkt OP-Datum</t>
  </si>
  <si>
    <t>M1 | M1a | M1b | M1c</t>
  </si>
  <si>
    <t>F</t>
  </si>
  <si>
    <t>G</t>
  </si>
  <si>
    <t>H</t>
  </si>
  <si>
    <t>I</t>
  </si>
  <si>
    <t>J</t>
  </si>
  <si>
    <t>K</t>
  </si>
  <si>
    <t>L</t>
  </si>
  <si>
    <t>M</t>
  </si>
  <si>
    <t>N</t>
  </si>
  <si>
    <r>
      <t xml:space="preserve">Fall
Therapie 
</t>
    </r>
    <r>
      <rPr>
        <b/>
        <sz val="8"/>
        <rFont val="Arial"/>
        <family val="2"/>
      </rPr>
      <t>Therapieintention</t>
    </r>
  </si>
  <si>
    <t xml:space="preserve">Basisdaten </t>
  </si>
  <si>
    <r>
      <t xml:space="preserve">Case
Therapy
</t>
    </r>
    <r>
      <rPr>
        <b/>
        <sz val="8"/>
        <rFont val="Arial"/>
        <family val="2"/>
      </rPr>
      <t>Intent</t>
    </r>
  </si>
  <si>
    <r>
      <t xml:space="preserve">Patient
Systemische Therapie
</t>
    </r>
    <r>
      <rPr>
        <b/>
        <sz val="8"/>
        <color theme="1"/>
        <rFont val="Arial"/>
        <family val="2"/>
      </rPr>
      <t>ST_Intention</t>
    </r>
  </si>
  <si>
    <r>
      <t xml:space="preserve">Primärintervention
Systemische Therapie 
</t>
    </r>
    <r>
      <rPr>
        <b/>
        <sz val="8"/>
        <rFont val="Arial"/>
        <family val="2"/>
      </rPr>
      <t>Therapieintention</t>
    </r>
  </si>
  <si>
    <t>SystIntent</t>
  </si>
  <si>
    <t>Die Intention (kurativ/palliativ) der systemischen / nicht interventionellen Therapie fehlt.</t>
  </si>
  <si>
    <t xml:space="preserve">ADT | CH | IM </t>
  </si>
  <si>
    <t>O</t>
  </si>
  <si>
    <t>D10 + E10 + F10 + G10 + H10 + I10 + J10 + K10 + L10 + M10 + N10</t>
  </si>
  <si>
    <t xml:space="preserve">D11 + E11 + F11 + G11 + H11 + I11 + J11 + K11 + L11 + M11 + N11 </t>
  </si>
  <si>
    <t>D12 + E12 + F12 + G12 + H12 + I12 + J12 + K12 + L12 + M12 + N12</t>
  </si>
  <si>
    <t>D13 + E13 + F13 + G13 + H13 + I13 + J13 + K13 + L13 + M13 + N13</t>
  </si>
  <si>
    <t xml:space="preserve">D14 + E14 + F14 + G14 + H14 + I14 + J14 + K14 + L14 + M14 + N14 </t>
  </si>
  <si>
    <t>D15 + E15 + F15 + G15 + H15 + I15 + J15 + K15 + L15 + M15 + N15</t>
  </si>
  <si>
    <t>D16 + E16 + F16 + G16 + H16 + I16 + J16 + K16 + L16 + M16 + N16</t>
  </si>
  <si>
    <t>D10 + D11 + D12 + D13 + D14 + D15 + D16</t>
  </si>
  <si>
    <t>E10 + E11 + E12 + E13 + E14 + E15 + E16</t>
  </si>
  <si>
    <t>F10 + F11 + F12 + F13 + F14 + F15 + F16</t>
  </si>
  <si>
    <t>G10 + G11 + G12 + G13 + G14 + G15 + G16</t>
  </si>
  <si>
    <t>O10 + O11 + O12 + O13 + O14 + O15 + O16</t>
  </si>
  <si>
    <t>N10 + N11 + N12 + N13 + N14 + N15 + N16</t>
  </si>
  <si>
    <t>M10 + M11 + M12 + M13 + M14 + M15 + M16</t>
  </si>
  <si>
    <t>L10 + L11 + L12 + L13 + L14 + L15 + L16</t>
  </si>
  <si>
    <t>K10 + K11 + K12 + K13 + K14 + K15 + K16</t>
  </si>
  <si>
    <t>J10 + J11 + J12 + J13 + J14 + J15 + J16</t>
  </si>
  <si>
    <t>I10 + I11 + I12 + I13 + I14 + I15 + I16</t>
  </si>
  <si>
    <t>H10 + H11 + H12 + H13 + H14 + H15 + H16</t>
  </si>
  <si>
    <t>D19 + E19 + F19 + G19 + H19 + I19 + J19 + K19 + L19 + M19 + N19</t>
  </si>
  <si>
    <t xml:space="preserve">R </t>
  </si>
  <si>
    <t>D22 + E22 + F22 + G22 + H22 + I22 + J22 + K22 + L22 + M22 + N22</t>
  </si>
  <si>
    <t xml:space="preserve">D23 + E23 + F23 + G23 + H23 + I23 + J23 + K23 + L23 + M23 + N23 </t>
  </si>
  <si>
    <t>D24 + E24 + F24 + G24 + H24 + I24 + J24 + K24 + L24 + M24 + N24</t>
  </si>
  <si>
    <t>D26 + E26 + F26 + G26 + H26 + I26 + J26 + K26 + L26 + M26 + N26</t>
  </si>
  <si>
    <t>D17 + D24 - D26</t>
  </si>
  <si>
    <t>E17 + E24 - E26</t>
  </si>
  <si>
    <t>F17 + F24 - F26</t>
  </si>
  <si>
    <t>G17 + G24 - G26</t>
  </si>
  <si>
    <t>H17 + H24 - H26</t>
  </si>
  <si>
    <t>I17 + I24 - I26</t>
  </si>
  <si>
    <t>J17 + J24 - J26</t>
  </si>
  <si>
    <t>K17 + K24 - K26</t>
  </si>
  <si>
    <t>L17 + L24 - L26</t>
  </si>
  <si>
    <t>M17 + M24 - M26</t>
  </si>
  <si>
    <t>N17 + N24 - N26</t>
  </si>
  <si>
    <t>D28 + E28 + F28 + G28 + H28 + I28 + J28 + K28 + L28 + M28 + N28</t>
  </si>
  <si>
    <t>N30</t>
  </si>
  <si>
    <t>F17 + F24</t>
  </si>
  <si>
    <r>
      <t xml:space="preserve">Case
Radiotherapy
</t>
    </r>
    <r>
      <rPr>
        <b/>
        <sz val="8"/>
        <rFont val="Arial"/>
        <family val="2"/>
      </rPr>
      <t>CTC AE Grade</t>
    </r>
  </si>
  <si>
    <r>
      <t xml:space="preserve">Case
Radiotherapy
</t>
    </r>
    <r>
      <rPr>
        <b/>
        <sz val="8"/>
        <rFont val="Arial"/>
        <family val="2"/>
      </rPr>
      <t>Complications domain</t>
    </r>
  </si>
  <si>
    <r>
      <rPr>
        <b/>
        <sz val="8"/>
        <color theme="1"/>
        <rFont val="Arial"/>
        <family val="2"/>
      </rPr>
      <t>I | II | III | IIIa | IIIb | IV | IVa | IVb | V | III/IV unspecific | 0 (keine Komplikation, Standardwert)</t>
    </r>
    <r>
      <rPr>
        <sz val="8"/>
        <color theme="1"/>
        <rFont val="Arial"/>
        <family val="2"/>
      </rPr>
      <t xml:space="preserve">
</t>
    </r>
    <r>
      <rPr>
        <b/>
        <sz val="8"/>
        <rFont val="Arial"/>
        <family val="2"/>
      </rPr>
      <t/>
    </r>
  </si>
  <si>
    <r>
      <t xml:space="preserve">Fall
Strahlentherapie 
</t>
    </r>
    <r>
      <rPr>
        <b/>
        <sz val="8"/>
        <color theme="1"/>
        <rFont val="Arial"/>
        <family val="2"/>
      </rPr>
      <t>CTC AE Grad</t>
    </r>
  </si>
  <si>
    <r>
      <t>Maximaler Grad der Komplikation nach CTCAE.</t>
    </r>
    <r>
      <rPr>
        <u/>
        <sz val="8"/>
        <color theme="1"/>
        <rFont val="Arial"/>
        <family val="2"/>
      </rPr>
      <t xml:space="preserve"> Falls keine Komplikation aufgetreten ist, sollte man hier eine 0 angeben.</t>
    </r>
  </si>
  <si>
    <t>Patient wurde mind. 1 x länger als 25 min. psychoonkologisch betreut</t>
  </si>
  <si>
    <t>P / (O bei Zufallsbefund)</t>
  </si>
  <si>
    <t>O / P (bei Operierten Patienten)</t>
  </si>
  <si>
    <t>O / P (bei Patienten mit Strahlenth.)</t>
  </si>
  <si>
    <t>O / P (bei Patienten mit Therapie)</t>
  </si>
  <si>
    <t>R</t>
  </si>
  <si>
    <t xml:space="preserve">Y = Ja
N = Nein
U = Unbekannt
</t>
  </si>
  <si>
    <t xml:space="preserve">Y = Yes
N = No
U = Unknown
</t>
  </si>
  <si>
    <t>Kann über verschiedene Felder abgebildet werden</t>
  </si>
  <si>
    <t xml:space="preserve">Tumorstatus gesamt = P 
Lymphknoten = U / N
Metastasen = U / N 
Rezidiv = N / U </t>
  </si>
  <si>
    <r>
      <t xml:space="preserve">Primärintervention
Perkutane Strahlentherapie 
</t>
    </r>
    <r>
      <rPr>
        <b/>
        <sz val="8"/>
        <rFont val="Arial"/>
        <family val="2"/>
      </rPr>
      <t>Beginn</t>
    </r>
    <r>
      <rPr>
        <sz val="8"/>
        <rFont val="Arial"/>
        <family val="2"/>
      </rPr>
      <t xml:space="preserve">
---------------------
Primärintervention
HDR-Brachytherapie  
</t>
    </r>
    <r>
      <rPr>
        <b/>
        <sz val="8"/>
        <rFont val="Arial"/>
        <family val="2"/>
      </rPr>
      <t xml:space="preserve">Beginn
</t>
    </r>
    <r>
      <rPr>
        <sz val="8"/>
        <rFont val="Arial"/>
        <family val="2"/>
      </rPr>
      <t xml:space="preserve">----------------------
Primärintervention
LDR-Brachytherapie 
</t>
    </r>
    <r>
      <rPr>
        <b/>
        <sz val="8"/>
        <rFont val="Arial"/>
        <family val="2"/>
      </rPr>
      <t>Datum</t>
    </r>
  </si>
  <si>
    <t>Wird über die Struktur festgelegt. Für jede Art der Strahlentherapie wird ein extra Block in der XML-Datei angelegt</t>
  </si>
  <si>
    <r>
      <rPr>
        <sz val="8"/>
        <rFont val="Arial"/>
        <family val="2"/>
      </rPr>
      <t>&lt;</t>
    </r>
    <r>
      <rPr>
        <sz val="8"/>
        <rFont val="Arial"/>
        <family val="2"/>
      </rPr>
      <t>Treatment</t>
    </r>
    <r>
      <rPr>
        <sz val="8"/>
        <color indexed="8"/>
        <rFont val="Arial"/>
        <family val="2"/>
      </rPr>
      <t>Type&gt;</t>
    </r>
  </si>
  <si>
    <r>
      <t>&lt;</t>
    </r>
    <r>
      <rPr>
        <sz val="8"/>
        <color indexed="8"/>
        <rFont val="Arial"/>
        <family val="2"/>
      </rPr>
      <t>TreatmentTime&gt;</t>
    </r>
  </si>
  <si>
    <r>
      <t>&lt;</t>
    </r>
    <r>
      <rPr>
        <sz val="8"/>
        <color indexed="8"/>
        <rFont val="Arial"/>
        <family val="2"/>
      </rPr>
      <t>TreatmentInitiation&gt;</t>
    </r>
  </si>
  <si>
    <r>
      <t>&lt;</t>
    </r>
    <r>
      <rPr>
        <sz val="8"/>
        <color indexed="8"/>
        <rFont val="Arial"/>
        <family val="2"/>
      </rPr>
      <t>TreatmentEnd&gt;</t>
    </r>
  </si>
  <si>
    <t>&lt;Treatment&gt;</t>
  </si>
  <si>
    <r>
      <t xml:space="preserve">P = Primärtumor (incl. Primär M1)
R = Rezidiv
D = Fernmetastase </t>
    </r>
    <r>
      <rPr>
        <u/>
        <sz val="8"/>
        <rFont val="Arial"/>
        <family val="2"/>
      </rPr>
      <t>im Verlauf</t>
    </r>
  </si>
  <si>
    <t xml:space="preserve">N = neoadjuvant
A = adjuvant
D = definitiv / ohne Bezug zu einer operativen Therapie ( = O aus ADT-GEKID)
U = sonstiges / unbekannt
 </t>
  </si>
  <si>
    <t xml:space="preserve">N = neoadjuvant
A = adjuvant
D = definitive
U = other / unknown
 </t>
  </si>
  <si>
    <t>Indicate the number of cores taken during the patient’s biopsy</t>
  </si>
  <si>
    <t xml:space="preserve">Indicate the number of cores that are positive </t>
  </si>
  <si>
    <t xml:space="preserve">If yes, indicate the primary Gleason score at time of initial diagnosis </t>
  </si>
  <si>
    <t xml:space="preserve">If yes, indicate the secondary Gleason score at time of initial diagnosis 
</t>
  </si>
  <si>
    <r>
      <t xml:space="preserve">Fall
Strahlentherapie 
</t>
    </r>
    <r>
      <rPr>
        <b/>
        <sz val="8"/>
        <rFont val="Arial"/>
        <family val="2"/>
      </rPr>
      <t>Strahlentherapie anhaltend</t>
    </r>
  </si>
  <si>
    <t>&lt;OngoingRadio&gt;</t>
  </si>
  <si>
    <t>Gibt an, ob die Strahlentherapie bereits beendet wurde oder ob sich der Patient noch in Behandlung befindet.</t>
  </si>
  <si>
    <r>
      <t xml:space="preserve">Case
Radiotherapy
</t>
    </r>
    <r>
      <rPr>
        <b/>
        <sz val="8"/>
        <rFont val="Arial"/>
        <family val="2"/>
      </rPr>
      <t>Ongoing Radiotherapy</t>
    </r>
  </si>
  <si>
    <r>
      <t xml:space="preserve">Patient
Strahlentherapie
</t>
    </r>
    <r>
      <rPr>
        <b/>
        <sz val="8"/>
        <color theme="1"/>
        <rFont val="Arial"/>
        <family val="2"/>
      </rPr>
      <t>ST_Ende_Grund</t>
    </r>
  </si>
  <si>
    <r>
      <t>Fall
Therapie
T</t>
    </r>
    <r>
      <rPr>
        <b/>
        <sz val="8"/>
        <rFont val="Arial"/>
        <family val="2"/>
      </rPr>
      <t>herapie anhaltend</t>
    </r>
  </si>
  <si>
    <t>Gibt an, ob die Therapie bereits beendet wurde oder ob sich der Patient noch in Behandlung befindet.</t>
  </si>
  <si>
    <r>
      <t xml:space="preserve">Case
Radiotherapy
</t>
    </r>
    <r>
      <rPr>
        <b/>
        <sz val="8"/>
        <rFont val="Arial"/>
        <family val="2"/>
      </rPr>
      <t>Ongoing therapy</t>
    </r>
  </si>
  <si>
    <t xml:space="preserve">Y = Yes
N = No
U = unknown
</t>
  </si>
  <si>
    <r>
      <t xml:space="preserve">Patient
Systemische Therapie
</t>
    </r>
    <r>
      <rPr>
        <b/>
        <sz val="8"/>
        <color theme="1"/>
        <rFont val="Arial"/>
        <family val="2"/>
      </rPr>
      <t>SYST_Ende_Grund</t>
    </r>
  </si>
  <si>
    <r>
      <t xml:space="preserve">Primärintervention
Chemotherapie </t>
    </r>
    <r>
      <rPr>
        <b/>
        <sz val="8"/>
        <rFont val="Arial"/>
        <family val="2"/>
      </rPr>
      <t xml:space="preserve">
Grund der Beendigung der Chemotherapie
-----------------
</t>
    </r>
    <r>
      <rPr>
        <sz val="8"/>
        <rFont val="Arial"/>
        <family val="2"/>
      </rPr>
      <t xml:space="preserve">Primärintervention
Hormontherapie </t>
    </r>
    <r>
      <rPr>
        <b/>
        <sz val="8"/>
        <rFont val="Arial"/>
        <family val="2"/>
      </rPr>
      <t xml:space="preserve">
Grund der Beendigung der Hormontherapie</t>
    </r>
  </si>
  <si>
    <r>
      <t xml:space="preserve">Primärintervention
Chemotherapie 
</t>
    </r>
    <r>
      <rPr>
        <b/>
        <sz val="8"/>
        <color indexed="8"/>
        <rFont val="Arial"/>
        <family val="2"/>
      </rPr>
      <t>Beginn</t>
    </r>
    <r>
      <rPr>
        <sz val="8"/>
        <color indexed="8"/>
        <rFont val="Arial"/>
        <family val="2"/>
      </rPr>
      <t xml:space="preserve">
---------------------
Primärintervention
Hormontherapie 
</t>
    </r>
    <r>
      <rPr>
        <b/>
        <sz val="8"/>
        <color indexed="8"/>
        <rFont val="Arial"/>
        <family val="2"/>
      </rPr>
      <t xml:space="preserve">Beginn / Datum OP
-------------------
</t>
    </r>
    <r>
      <rPr>
        <sz val="8"/>
        <color indexed="8"/>
        <rFont val="Arial"/>
        <family val="2"/>
      </rPr>
      <t xml:space="preserve">Primärintervention
Antikörper / Immuntherapie  </t>
    </r>
    <r>
      <rPr>
        <b/>
        <sz val="8"/>
        <color indexed="8"/>
        <rFont val="Arial"/>
        <family val="2"/>
      </rPr>
      <t xml:space="preserve">
Beginn</t>
    </r>
  </si>
  <si>
    <r>
      <t xml:space="preserve">Primärintervention
Chemotherapie 
</t>
    </r>
    <r>
      <rPr>
        <b/>
        <sz val="8"/>
        <rFont val="Arial"/>
        <family val="2"/>
      </rPr>
      <t xml:space="preserve">Ende </t>
    </r>
    <r>
      <rPr>
        <sz val="8"/>
        <rFont val="Arial"/>
        <family val="2"/>
      </rPr>
      <t xml:space="preserve">
---------------------------
Primärintervention
Hormontherapie 
</t>
    </r>
    <r>
      <rPr>
        <b/>
        <sz val="8"/>
        <rFont val="Arial"/>
        <family val="2"/>
      </rPr>
      <t>Ende</t>
    </r>
  </si>
  <si>
    <r>
      <t xml:space="preserve">Fall
Follow-Up
</t>
    </r>
    <r>
      <rPr>
        <b/>
        <sz val="8"/>
        <color indexed="8"/>
        <rFont val="Arial"/>
        <family val="2"/>
      </rPr>
      <t>Datum der Diagnose des Biochemischen Rezidivs</t>
    </r>
    <r>
      <rPr>
        <sz val="8"/>
        <color indexed="8"/>
        <rFont val="Arial"/>
        <family val="2"/>
      </rPr>
      <t xml:space="preserve">
</t>
    </r>
  </si>
  <si>
    <t>Datum an welchem das Biochemische Rezidiv diagnostiziert wurde.</t>
  </si>
  <si>
    <t>&lt;DateBiochemical&gt;</t>
  </si>
  <si>
    <r>
      <t xml:space="preserve">Fall
Follow-Up
</t>
    </r>
    <r>
      <rPr>
        <b/>
        <sz val="8"/>
        <color indexed="8"/>
        <rFont val="Arial"/>
        <family val="2"/>
      </rPr>
      <t>Datum der Diagnose der Fernmetastase</t>
    </r>
    <r>
      <rPr>
        <sz val="8"/>
        <color indexed="8"/>
        <rFont val="Arial"/>
        <family val="2"/>
      </rPr>
      <t xml:space="preserve">
</t>
    </r>
  </si>
  <si>
    <t>Datum an welchem die Fernmetastase diagnostiziert wurde.</t>
  </si>
  <si>
    <t>&lt;DateMetastasis&gt;</t>
  </si>
  <si>
    <r>
      <t xml:space="preserve">Case
Follow-Up
</t>
    </r>
    <r>
      <rPr>
        <b/>
        <sz val="8"/>
        <color indexed="8"/>
        <rFont val="Arial"/>
        <family val="2"/>
      </rPr>
      <t>Date biochemical recurrence identified</t>
    </r>
    <r>
      <rPr>
        <sz val="8"/>
        <color indexed="8"/>
        <rFont val="Arial"/>
        <family val="2"/>
      </rPr>
      <t xml:space="preserve">
</t>
    </r>
  </si>
  <si>
    <t>Indicate date of metastasis</t>
  </si>
  <si>
    <r>
      <t xml:space="preserve">Patient 
Strahlentherapie
</t>
    </r>
    <r>
      <rPr>
        <b/>
        <sz val="8"/>
        <rFont val="Arial"/>
        <family val="2"/>
      </rPr>
      <t>ST_Nebenwirkungen_Grad</t>
    </r>
  </si>
  <si>
    <r>
      <rPr>
        <b/>
        <sz val="8"/>
        <rFont val="Arial"/>
        <family val="2"/>
      </rPr>
      <t>0 = no Complications, Default
Grade I =</t>
    </r>
    <r>
      <rPr>
        <sz val="8"/>
        <rFont val="Arial"/>
        <family val="2"/>
      </rPr>
      <t xml:space="preserve">  Any deviation from the normal postoperative course without the need for pharmacological treatment or
surgical, endoscopic, and radiological interventions. Allowed therapeutic regimens are: drugs as antiemetics, antipyretics, analgetics, diuretics, electrolytes, and
physiotherapy. This grade also includes wound infections opened at the bedside.
</t>
    </r>
    <r>
      <rPr>
        <b/>
        <sz val="8"/>
        <rFont val="Arial"/>
        <family val="2"/>
      </rPr>
      <t xml:space="preserve">Grade II </t>
    </r>
    <r>
      <rPr>
        <sz val="8"/>
        <rFont val="Arial"/>
        <family val="2"/>
      </rPr>
      <t xml:space="preserve">=Requiring pharmacological treatment with drugs other than such allowed for grade I complications. Blood transfusions and total parenteral nutrition are also included.
</t>
    </r>
    <r>
      <rPr>
        <b/>
        <sz val="8"/>
        <rFont val="Arial"/>
        <family val="2"/>
      </rPr>
      <t>Grade III =</t>
    </r>
    <r>
      <rPr>
        <sz val="8"/>
        <rFont val="Arial"/>
        <family val="2"/>
      </rPr>
      <t xml:space="preserve"> Requiring surgical, endoscopic or radiological intervention
</t>
    </r>
    <r>
      <rPr>
        <b/>
        <sz val="8"/>
        <rFont val="Arial"/>
        <family val="2"/>
      </rPr>
      <t>Grade IIIa</t>
    </r>
    <r>
      <rPr>
        <sz val="8"/>
        <rFont val="Arial"/>
        <family val="2"/>
      </rPr>
      <t xml:space="preserve"> = Intervention not under general anesthesia
</t>
    </r>
    <r>
      <rPr>
        <b/>
        <sz val="8"/>
        <rFont val="Arial"/>
        <family val="2"/>
      </rPr>
      <t>Grade IIIb =</t>
    </r>
    <r>
      <rPr>
        <sz val="8"/>
        <rFont val="Arial"/>
        <family val="2"/>
      </rPr>
      <t xml:space="preserve"> Intervention under general anesthesia
</t>
    </r>
    <r>
      <rPr>
        <b/>
        <sz val="8"/>
        <rFont val="Arial"/>
        <family val="2"/>
      </rPr>
      <t>Grade IV</t>
    </r>
    <r>
      <rPr>
        <sz val="8"/>
        <rFont val="Arial"/>
        <family val="2"/>
      </rPr>
      <t xml:space="preserve"> = Life-threatening complication (including CNS complications)* requiring IC/ICU management
</t>
    </r>
    <r>
      <rPr>
        <b/>
        <sz val="8"/>
        <rFont val="Arial"/>
        <family val="2"/>
      </rPr>
      <t>Grade IVa</t>
    </r>
    <r>
      <rPr>
        <sz val="8"/>
        <rFont val="Arial"/>
        <family val="2"/>
      </rPr>
      <t xml:space="preserve"> =Single organ dysfunction (including dialysis)
</t>
    </r>
    <r>
      <rPr>
        <b/>
        <sz val="8"/>
        <rFont val="Arial"/>
        <family val="2"/>
      </rPr>
      <t>Grade IVb</t>
    </r>
    <r>
      <rPr>
        <sz val="8"/>
        <rFont val="Arial"/>
        <family val="2"/>
      </rPr>
      <t xml:space="preserve"> = Multiorgan dysfunction
</t>
    </r>
    <r>
      <rPr>
        <b/>
        <sz val="8"/>
        <rFont val="Arial"/>
        <family val="2"/>
      </rPr>
      <t>Grade V</t>
    </r>
    <r>
      <rPr>
        <sz val="8"/>
        <rFont val="Arial"/>
        <family val="2"/>
      </rPr>
      <t xml:space="preserve"> = Death of a patient
Grade III / IV unspecific</t>
    </r>
  </si>
  <si>
    <t xml:space="preserve">Indicate the clinical nodal stage (per AJCC 7th) 
Pathologic staging preferred, if available 
cNo: regional lymph node metastasis 
cN1: Metastasis in regional lymph node(s)
cNX: Regional lymph nodes were not assessed </t>
  </si>
  <si>
    <r>
      <t xml:space="preserve">Fall
DKG-Fragebogen
</t>
    </r>
    <r>
      <rPr>
        <b/>
        <sz val="8"/>
        <rFont val="Arial"/>
        <family val="2"/>
      </rPr>
      <t>Zeitpunkt</t>
    </r>
  </si>
  <si>
    <t xml:space="preserve">Datum, an dem der Patient nach Diagnosestellung bzw. vor Beginn der Therapie im Zentrum vorgestellt wurde (i.d.R. prätherapeutische Fallbesprechung). 
</t>
  </si>
  <si>
    <r>
      <t xml:space="preserve">TX | T0 </t>
    </r>
    <r>
      <rPr>
        <sz val="8"/>
        <rFont val="Arial"/>
        <family val="2"/>
      </rPr>
      <t>| T2 | T2a | T2b | T2c | T3 | T3a | T3b | T4</t>
    </r>
  </si>
  <si>
    <r>
      <t>NX | N0 | N1</t>
    </r>
    <r>
      <rPr>
        <strike/>
        <sz val="8"/>
        <rFont val="Arial"/>
        <family val="2"/>
      </rPr>
      <t xml:space="preserve"> </t>
    </r>
  </si>
  <si>
    <r>
      <rPr>
        <sz val="8"/>
        <rFont val="Arial"/>
        <family val="2"/>
      </rPr>
      <t>ADT = Androgen Deprivation Therapy
WS = Wait and see (Watchful waiting)
AS = Active Surveillance
CH = Chemotherapy</t>
    </r>
    <r>
      <rPr>
        <sz val="8"/>
        <color rgb="FFFF0000"/>
        <rFont val="Arial"/>
        <family val="2"/>
      </rPr>
      <t xml:space="preserve">
</t>
    </r>
    <r>
      <rPr>
        <sz val="8"/>
        <rFont val="Arial"/>
        <family val="2"/>
      </rPr>
      <t>IM = Immuno- and antibodies therapy</t>
    </r>
    <r>
      <rPr>
        <sz val="8"/>
        <color rgb="FFFF0000"/>
        <rFont val="Arial"/>
        <family val="2"/>
      </rPr>
      <t xml:space="preserve">
</t>
    </r>
    <r>
      <rPr>
        <sz val="8"/>
        <rFont val="Arial"/>
        <family val="2"/>
      </rPr>
      <t>OLT = Other (local) Therapy
ST = Supportive Therapy
HIFU = High Intensity Focused Ultrasound Therapy
CRYO = Cryotherapy
HYPER =  Hyperthermy
OT = Other (non-local) Therapy</t>
    </r>
    <r>
      <rPr>
        <sz val="8"/>
        <color rgb="FFFF0000"/>
        <rFont val="Arial"/>
        <family val="2"/>
      </rPr>
      <t xml:space="preserve">
</t>
    </r>
  </si>
  <si>
    <r>
      <t>ADT = Hormontherapie
WS = Wait and see (Watchful waiting)
AS = Active Surveillance</t>
    </r>
    <r>
      <rPr>
        <sz val="8"/>
        <color theme="1"/>
        <rFont val="Arial"/>
        <family val="2"/>
      </rPr>
      <t xml:space="preserve">
CH = Chemotherapie
IM = Immun- und Antikörpertherapie</t>
    </r>
    <r>
      <rPr>
        <sz val="8"/>
        <color theme="1"/>
        <rFont val="Arial"/>
        <family val="2"/>
      </rPr>
      <t xml:space="preserve">
OLT = andere lokale Therapie
ST = Supportive Therapie
HIFU = HIFU-Therapie (Hochintensiver fokussierter Ultraschall)
CRYO= Kryotherapie
HYPER = Hyperthermie
OT = andere (nicht ausschließlich lokale) Behandlung</t>
    </r>
  </si>
  <si>
    <t>FA = Fatigue
DE = Radiogene dermatitis
DI = Diarrhö
AB = Abdominalschmerzen
RE = Rektales Ulcus
PR = Radiogene Proctitis
HO = Hitzewallungen
CY = Radiogene Zystitis
UR = Subvesikale Obstruktion
ER = erektile Dysfunktion
HA = Harninkontinenz
EN = Enterovesikale Fistel
BL = Blasenspasmen
PO = Pollakisurie
LY = Lymphozele
VE = Tiefe Venenthrombose
PU = Lungenembolie
HI = Hüftgelenksfraktur
OT = sonstiges / unbekannt</t>
  </si>
  <si>
    <t>FA = Fatigue
DE = Dermatitis radiation
DI = Diarrhea
AB = Abdominal pain
R = Rectal mucositis
PR = Prociits
HO = Hot flashes
CY = Cystitis non-infective
UR = Urinary retention
ER = Erectile dysfunction
HA = Urinary incontinence
EN = Enterovesical Fistula
BL = Blasenspasmen
PO = pollakisuria (Existiert in der Englischen Version von CTC nicht)
LY = Lymph leakage
VE = Venous thrombosis
PU = pulmonary embolism
HI = Hip fracture
OT = other / unknown</t>
  </si>
  <si>
    <t>TX | T0 | T2 | T2a | T2b | T2c | T3 | T3a | T3b | T4</t>
  </si>
  <si>
    <t>TX | T0 | T1 | T1a | T1b | T1c | T2 | T2a | T2b | T2c | T3 | T3a | T3b | T4</t>
  </si>
  <si>
    <t>N = neoadjuvant
A = adjuvant 
C = concomitant
D = definitive
U = other / unknown</t>
  </si>
  <si>
    <t>N = neoadjuvant
A = adjuvant 
C = begleitend
D = definitiv / ohne Bezug zu einer operativen Therapie (z.b. Alleinige Hormontherapie; = O aus ADT-GEKID)
U = sonstiges / unbekannt</t>
  </si>
  <si>
    <t>Have you used any medications or devices to aid or improve erections?
0 = No
1 = Yes</t>
  </si>
  <si>
    <t>0 | 1</t>
  </si>
  <si>
    <t>Hatten Sie in den letzten 4 Wochen Interesse an Sex?
1 = Überhaupt nicht
2 = Wenig
3 = Mäßig
4 = Sehr</t>
  </si>
  <si>
    <t>Haben Sie Arzneimittel oder Geräte benutzt um Ihre Erektion zu verbessern?
0 = Nein
1 = Ja</t>
  </si>
  <si>
    <t>0 | 1 | 2 | 3 | 4</t>
  </si>
  <si>
    <r>
      <t xml:space="preserve">Bitte geben Sie für die folgenden Arzneimittel und Geräte an, ob sie diese probiert haben oder gegenwärtig nutzen um Ihre Erektion zu verbessern.
</t>
    </r>
    <r>
      <rPr>
        <u/>
        <sz val="8"/>
        <rFont val="Arial"/>
        <family val="2"/>
      </rPr>
      <t>MUSE (Alprostadil zur Verwendung in der Harnröhre)</t>
    </r>
    <r>
      <rPr>
        <sz val="8"/>
        <rFont val="Arial"/>
        <family val="2"/>
      </rPr>
      <t xml:space="preserve">
0 = Noch nicht probiert
1 = Bereits probiert, aber ohne Nutzen
2 = Hilfreich, aber zurzeit nicht in Verwendung
3 = Hilfreich und ich nutze es gelegentlich
4 = Hilfreich und ich nutze es immer</t>
    </r>
  </si>
  <si>
    <r>
      <t xml:space="preserve">Bitte geben Sie für die folgenden Arzneimittel und Geräte an, ob sie diese probiert haben oder gegenwärtig nutzen um Ihre Erektion zu verbessern.
</t>
    </r>
    <r>
      <rPr>
        <u/>
        <sz val="8"/>
        <rFont val="Arial"/>
        <family val="2"/>
      </rPr>
      <t>Viagra oder anderes Medikament</t>
    </r>
    <r>
      <rPr>
        <sz val="8"/>
        <rFont val="Arial"/>
        <family val="2"/>
      </rPr>
      <t xml:space="preserve">
0 = Noch nicht probiert
1 = Bereits probiert, aber ohne Nutzen
2 = Hilfreich, aber zurzeit nicht in Verwendung
3 = Hilfreich und ich nutze es gelegentlich
4 = Hilfreich und ich nutze es immer</t>
    </r>
  </si>
  <si>
    <r>
      <t xml:space="preserve">Bitte geben Sie für die folgenden Arzneimittel und Geräte an, ob sie diese probiert haben oder gegenwärtig nutzen um Ihre Erektion zu verbessern.
</t>
    </r>
    <r>
      <rPr>
        <u/>
        <sz val="8"/>
        <rFont val="Arial"/>
        <family val="2"/>
      </rPr>
      <t>SKAT (Injektionen in den Schwellkörper des Gliedes)</t>
    </r>
    <r>
      <rPr>
        <sz val="8"/>
        <rFont val="Arial"/>
        <family val="2"/>
      </rPr>
      <t xml:space="preserve">
0 = Noch nicht probiert
1 = Bereits probiert, aber ohne Nutzen
2 = Hilfreich, aber zurzeit nicht in Verwendung
3 = Hilfreich und ich nutze es gelegentlich
4 = Hilfreich und ich nutze es immer</t>
    </r>
  </si>
  <si>
    <r>
      <t xml:space="preserve">Bitte geben Sie für die folgenden Arzneimittel und Geräte an, ob sie diese probiert haben oder gegenwärtig nutzen um Ihre Erektion zu verbessern.
</t>
    </r>
    <r>
      <rPr>
        <u/>
        <sz val="8"/>
        <rFont val="Arial"/>
        <family val="2"/>
      </rPr>
      <t>Vakuum Pumpe (als Erektionshilfe)</t>
    </r>
    <r>
      <rPr>
        <sz val="8"/>
        <rFont val="Arial"/>
        <family val="2"/>
      </rPr>
      <t xml:space="preserve">
0 = Noch nicht probiert
1 = Bereits probiert, aber ohne Nutzen
2 = Hilfreich, aber zurzeit nicht in Verwendung
3 = Hilfreich und ich nutze es gelegentlich
4 = Hilfreich und ich nutze es immer</t>
    </r>
  </si>
  <si>
    <r>
      <t xml:space="preserve">For each of the following medicines or devices, please indicate whether or not you have tried it or currently use it to improve your erections?
</t>
    </r>
    <r>
      <rPr>
        <u/>
        <sz val="8"/>
        <rFont val="Arial"/>
        <family val="2"/>
      </rPr>
      <t>Other (name medication/device if not listed)</t>
    </r>
    <r>
      <rPr>
        <sz val="8"/>
        <rFont val="Arial"/>
        <family val="2"/>
      </rPr>
      <t xml:space="preserve">
1 = Have not tried it
2 = Tried it but was not helpful
3 = It helped but I am not using it now
4 = It helped and I use it sometimes
5 = It helped and I use it always</t>
    </r>
  </si>
  <si>
    <r>
      <t xml:space="preserve">For each of the following medicines or devices, please indicate whether or not you have tried it or currently use it to improve your erections?
</t>
    </r>
    <r>
      <rPr>
        <u/>
        <sz val="8"/>
        <rFont val="Arial"/>
        <family val="2"/>
      </rPr>
      <t>Vacuum erection device</t>
    </r>
    <r>
      <rPr>
        <sz val="8"/>
        <rFont val="Arial"/>
        <family val="2"/>
      </rPr>
      <t xml:space="preserve">
1 = Have not tried it
2 = Tried it but was not helpful
3 = It helped but I am not using it now
4 = It helped and I use it sometimes
5 = It helped and I use it always</t>
    </r>
  </si>
  <si>
    <r>
      <t xml:space="preserve">For each of the following medicines or devices, please indicate whether or not you have tried it or currently use it to improve your erections?
</t>
    </r>
    <r>
      <rPr>
        <u/>
        <sz val="8"/>
        <rFont val="Arial"/>
        <family val="2"/>
      </rPr>
      <t>Muse (intra-urethral alprostadil suppository)</t>
    </r>
    <r>
      <rPr>
        <sz val="8"/>
        <rFont val="Arial"/>
        <family val="2"/>
      </rPr>
      <t xml:space="preserve">
1 = Have not tried it
2 = Tried it but was not helpful
3 = It helped but I am not using it now
4 = It helped and I use it sometimes
5 = It helped and I use it always</t>
    </r>
  </si>
  <si>
    <r>
      <t xml:space="preserve">For each of the following medicines or devices, please indicate whether or not you have tried it or currently use it to improve your erections?
</t>
    </r>
    <r>
      <rPr>
        <u/>
        <sz val="8"/>
        <rFont val="Arial"/>
        <family val="2"/>
      </rPr>
      <t>Viagra or other pill</t>
    </r>
    <r>
      <rPr>
        <sz val="8"/>
        <rFont val="Arial"/>
        <family val="2"/>
      </rPr>
      <t xml:space="preserve">
0 = Have not tried it
1 = Tried it but was not helpful
2 = It helped but I am not using it now
3 = It helped and I use it sometimes
4 = It helped and I use it always</t>
    </r>
  </si>
  <si>
    <r>
      <t xml:space="preserve">For each of the following medicines or devices, please indicate whether or not you have tried it or currently use it to improve your erections?
</t>
    </r>
    <r>
      <rPr>
        <u/>
        <sz val="8"/>
        <rFont val="Arial"/>
        <family val="2"/>
      </rPr>
      <t>Penile injection therapy</t>
    </r>
    <r>
      <rPr>
        <sz val="8"/>
        <rFont val="Arial"/>
        <family val="2"/>
      </rPr>
      <t xml:space="preserve">
1 = Have not tried it
2 = Tried it but was not helpful
3 = It helped but I am not using it now
4 = It helped and I use it sometimes
5 = It helped and I use it always</t>
    </r>
  </si>
  <si>
    <r>
      <t xml:space="preserve">Bitte geben Sie für die folgenden Arzneimittel und Geräte an, ob sie diese probiert haben oder gegenwärtig nutzen um Ihre Erektion zu verbessern.
</t>
    </r>
    <r>
      <rPr>
        <u/>
        <sz val="8"/>
        <rFont val="Arial"/>
        <family val="2"/>
      </rPr>
      <t>Andere Arzneimittel oder Geräte</t>
    </r>
    <r>
      <rPr>
        <sz val="8"/>
        <rFont val="Arial"/>
        <family val="2"/>
      </rPr>
      <t xml:space="preserve">
0 = Noch nicht probiert
1 = Bereits probiert, aber ohne Nutzen
2 = Hilfreich, aber zurzeit nicht in Verwendung
3 = Hilfreich und ich nutze es gelegentlich
4 = Hilfreich und ich nutze es immer</t>
    </r>
  </si>
  <si>
    <t>Name of the pill if question 3a is answered with 1 | 2 | 3 | 4</t>
  </si>
  <si>
    <t>Name of the medication/device if question 3e is answered with 1 | 2 | 3 | 4</t>
  </si>
  <si>
    <t>Date of questionnaire</t>
  </si>
  <si>
    <t>----</t>
  </si>
  <si>
    <t>Automatically filled out by the system</t>
  </si>
  <si>
    <r>
      <t xml:space="preserve">General Information
</t>
    </r>
    <r>
      <rPr>
        <b/>
        <sz val="8"/>
        <rFont val="Arial"/>
        <family val="2"/>
      </rPr>
      <t>Center</t>
    </r>
  </si>
  <si>
    <t>Identification number of center</t>
  </si>
  <si>
    <t>Identification number of patient</t>
  </si>
  <si>
    <r>
      <t xml:space="preserve">Fall
Fallinformationen
</t>
    </r>
    <r>
      <rPr>
        <b/>
        <sz val="8"/>
        <rFont val="Arial"/>
        <family val="2"/>
      </rPr>
      <t>Einwilligung Befragung</t>
    </r>
  </si>
  <si>
    <t>N = Nein
Y = Ja</t>
  </si>
  <si>
    <t>&lt;Consent&gt;</t>
  </si>
  <si>
    <t>ICHOM / Befragung</t>
  </si>
  <si>
    <r>
      <t xml:space="preserve">Case
Case Information
</t>
    </r>
    <r>
      <rPr>
        <b/>
        <sz val="8"/>
        <rFont val="Arial"/>
        <family val="2"/>
      </rPr>
      <t>Consent</t>
    </r>
  </si>
  <si>
    <t>N = No
Y = Yes</t>
  </si>
  <si>
    <t>Indicate if the patient signed the written consent</t>
  </si>
  <si>
    <r>
      <t xml:space="preserve">Follow-Up
</t>
    </r>
    <r>
      <rPr>
        <b/>
        <sz val="8"/>
        <color indexed="8"/>
        <rFont val="Arial"/>
        <family val="2"/>
      </rPr>
      <t xml:space="preserve">PSA-Wert
</t>
    </r>
    <r>
      <rPr>
        <sz val="8"/>
        <color indexed="8"/>
        <rFont val="Arial"/>
        <family val="2"/>
      </rPr>
      <t>---------
Präinterventioneller Zeitraum
Erstdiagnostik Primärtumor</t>
    </r>
    <r>
      <rPr>
        <b/>
        <sz val="8"/>
        <color indexed="8"/>
        <rFont val="Arial"/>
        <family val="2"/>
      </rPr>
      <t xml:space="preserve">
PSA-Wert - Datum</t>
    </r>
  </si>
  <si>
    <r>
      <t xml:space="preserve">Follow-Up
</t>
    </r>
    <r>
      <rPr>
        <b/>
        <sz val="8"/>
        <color indexed="8"/>
        <rFont val="Arial"/>
        <family val="2"/>
      </rPr>
      <t xml:space="preserve">Datum
</t>
    </r>
    <r>
      <rPr>
        <sz val="8"/>
        <color indexed="8"/>
        <rFont val="Arial"/>
        <family val="2"/>
      </rPr>
      <t>---------
Präinterventioneller Zeitraum
Erstdiagnostik Primärtumor</t>
    </r>
    <r>
      <rPr>
        <b/>
        <sz val="8"/>
        <color indexed="8"/>
        <rFont val="Arial"/>
        <family val="2"/>
      </rPr>
      <t xml:space="preserve">
PSA-Wert - Datum</t>
    </r>
    <r>
      <rPr>
        <sz val="8"/>
        <color indexed="8"/>
        <rFont val="Arial"/>
        <family val="2"/>
      </rPr>
      <t xml:space="preserve">
</t>
    </r>
  </si>
  <si>
    <t>Fall / Ereignis</t>
  </si>
  <si>
    <t>Klinischer T-Status</t>
  </si>
  <si>
    <t>Klinischer N-Status</t>
  </si>
  <si>
    <t>Klinischer M-Status</t>
  </si>
  <si>
    <t>&lt;PsychooncologicalCounseling&gt;</t>
  </si>
  <si>
    <t>&lt;SocialserviceCounseling &gt;</t>
  </si>
  <si>
    <t>&lt;ZipCode&gt;</t>
  </si>
  <si>
    <t>&lt;OngoingTreatment&gt;</t>
  </si>
  <si>
    <r>
      <t xml:space="preserve">Domain of complication.
</t>
    </r>
    <r>
      <rPr>
        <u/>
        <sz val="8"/>
        <rFont val="Arial"/>
        <family val="2"/>
      </rPr>
      <t xml:space="preserve">Fatigue </t>
    </r>
    <r>
      <rPr>
        <sz val="8"/>
        <rFont val="Arial"/>
        <family val="2"/>
      </rPr>
      <t xml:space="preserve">
Grade 1: Fatigue relieved by rest -¬‐ Grade 2: Fatigue not relieved by rest; limiting instrumental ADL -¬‐ Grade 3: Fatigue not relieved by rest, limiting self care ADL -¬‐Grade 4: N/A 
</t>
    </r>
    <r>
      <rPr>
        <u/>
        <sz val="8"/>
        <rFont val="Arial"/>
        <family val="2"/>
      </rPr>
      <t xml:space="preserve">Dermatitis radiation </t>
    </r>
    <r>
      <rPr>
        <sz val="8"/>
        <rFont val="Arial"/>
        <family val="2"/>
      </rPr>
      <t xml:space="preserve">
Grade 1: Faint erythema or dry desquamation -¬‐ Grade 2: Moderate to brisk erythema; patchy moist desquamation, mostly confined to skin folds and creases; moderate edema -¬‐ Grade 3: Moist desquamation in areas other than skin folds and creases; bleeding induced by minor trauma or abrasion -¬‐ Grade 4: Life-¬‐threatening consequences; skin necrosis or ulceration of full thickness dermis; spontaneous bleeding from involved site; skin graft indicated 
</t>
    </r>
    <r>
      <rPr>
        <u/>
        <sz val="8"/>
        <rFont val="Arial"/>
        <family val="2"/>
      </rPr>
      <t xml:space="preserve">Diarrhea </t>
    </r>
    <r>
      <rPr>
        <sz val="8"/>
        <rFont val="Arial"/>
        <family val="2"/>
      </rPr>
      <t xml:space="preserve">
Grade 1: Increase of &lt;4 stools per day over baseline; mild increase in ostomy output compared to baseline -¬‐ Grade 2: Increase of 4 -¬‐ 6 stools per day over baseline; moderate increase in ostomy output compared to baseline -¬‐ Grade 3: Increase of &gt;=7 stools per day over baseline; incontinence; hospitalization indicated; severe increase in ostomy output compared to baseline; limiting self care ADL -¬‐ Grade 4: Life-¬‐threatening consequences; urgent intervention indicated Abdominal pain 
Grade 3: Severe pain; limiting self care ADL -¬‐ Grade 4: N/A 
</t>
    </r>
    <r>
      <rPr>
        <u/>
        <sz val="8"/>
        <rFont val="Arial"/>
        <family val="2"/>
      </rPr>
      <t xml:space="preserve">Rectal mucositis </t>
    </r>
    <r>
      <rPr>
        <sz val="8"/>
        <rFont val="Arial"/>
        <family val="2"/>
      </rPr>
      <t xml:space="preserve">
Grade 1: Asymptomatic or mild symptoms; intervention not indicated -¬‐ Grade 2: Symptomatic; medical intervention indicated; limiting instrumental ADL -¬‐ Grade 3: Severe symptoms; limiting self care ADL -¬‐ Grade 4: Life-¬‐threatening consequences; urgent operative intervention indicated 
</t>
    </r>
    <r>
      <rPr>
        <u/>
        <sz val="8"/>
        <rFont val="Arial"/>
        <family val="2"/>
      </rPr>
      <t>Proctitis</t>
    </r>
    <r>
      <rPr>
        <sz val="8"/>
        <rFont val="Arial"/>
        <family val="2"/>
      </rPr>
      <t xml:space="preserve">
Grade 1: Rectal discomfort, intervention not indicated -¬‐ Grade 2: Symptoms (e.g., rectal discomfort, passing blood or mucus); medical intervention indicated; limiting instrumental ADL -¬‐ Grade 3: Severe symptoms; fecal urgency or stool incontinence; limiting self care ADL -¬‐ Grade 4: Life-¬‐threatening consequences; urgent intervention indicated 
</t>
    </r>
    <r>
      <rPr>
        <u/>
        <sz val="8"/>
        <rFont val="Arial"/>
        <family val="2"/>
      </rPr>
      <t xml:space="preserve">Hot flashes </t>
    </r>
    <r>
      <rPr>
        <sz val="8"/>
        <rFont val="Arial"/>
        <family val="2"/>
      </rPr>
      <t xml:space="preserve">
Grade 1: Mild symptoms; intervention not indicated -¬‐ Grade 2: Moderate symptoms; limiting instrumental ADL -¬‐ Grade 3: Severe symptoms; limiting self care ADL -¬‐ Grade 4: N/A 
</t>
    </r>
    <r>
      <rPr>
        <u/>
        <sz val="8"/>
        <rFont val="Arial"/>
        <family val="2"/>
      </rPr>
      <t xml:space="preserve">Cystitis non-¬‐infective  </t>
    </r>
    <r>
      <rPr>
        <sz val="8"/>
        <rFont val="Arial"/>
        <family val="2"/>
      </rPr>
      <t xml:space="preserve">
Grade 1: Microscopic hematuria; minimal increase in frequency, urgency, dysuria, or nocturia; new onset of incontinence -¬‐ Grade 2: Moderate hematuria; moderate increase in frequency, urgency, dysuria, nocturia or incontinence; urinary catheter placement or bladder irrigation indicated; limiting instrumental ADL -¬‐ Grade 3: Gross hematuria; transfusion, IV medications or hospitalization indicated; elective endoscopic, radiologic or operative intervention indicated -¬‐ Grade 4: Life-¬‐threatening consequences; urgent radiologic or operative intervention indicated 
</t>
    </r>
    <r>
      <rPr>
        <u/>
        <sz val="8"/>
        <rFont val="Arial"/>
        <family val="2"/>
      </rPr>
      <t xml:space="preserve">Urinary retention  </t>
    </r>
    <r>
      <rPr>
        <sz val="8"/>
        <rFont val="Arial"/>
        <family val="2"/>
      </rPr>
      <t xml:space="preserve">
Grade 1: Urinary, suprapubic or intermittent catheter placement not indicated; able to void with some residual -¬‐ Grade 2: Placement of urinary, suprapubic or intermittent catheter placement indicated; medication indicated -¬‐ Grade 3: Elective operative or radiologic intervention indicated; substantial loss of affected kidney function or mass -¬‐ Grade 4: Life-¬‐threatening consequences; organ failure; urgent operative intervention indicated 
</t>
    </r>
  </si>
  <si>
    <t>Grade of complication.</t>
  </si>
  <si>
    <t>&lt;DateOfDeath&gt;</t>
  </si>
  <si>
    <t>numerisch (natürliche Zahl)</t>
  </si>
  <si>
    <t>Größter Prozentanteil aller befallenen Stanzen. Angabe ohne % Zeichen und mit , als Dezimaltrennzeichen (in Deutschland)</t>
  </si>
  <si>
    <t>0 (=sehr schlecht) | 1 | 2 | 3 | 4 | 5 | 6 | 
7 (=ausgezeichnet) (Angabe als natürliche Zahl)
100 = unbekannt</t>
  </si>
  <si>
    <t>0 - 21   (Angabe als natürliche Zahl)
100 = unbekannt</t>
  </si>
  <si>
    <t>0 - 25   (Angabe als natürliche Zahl)
100 = unbekannt</t>
  </si>
  <si>
    <t>I | II | III | IV | III/IV unspecific | V  | 0 (keine Komplikation)</t>
  </si>
  <si>
    <r>
      <t xml:space="preserve">Patient
Verlauf
Tod
</t>
    </r>
    <r>
      <rPr>
        <b/>
        <sz val="8"/>
        <rFont val="Arial"/>
        <family val="2"/>
      </rPr>
      <t>Sterbedatum</t>
    </r>
  </si>
  <si>
    <r>
      <t xml:space="preserve">Follow-Up
</t>
    </r>
    <r>
      <rPr>
        <b/>
        <sz val="8"/>
        <rFont val="Arial"/>
        <family val="2"/>
      </rPr>
      <t>Datum</t>
    </r>
    <r>
      <rPr>
        <sz val="8"/>
        <rFont val="Arial"/>
        <family val="2"/>
      </rPr>
      <t xml:space="preserve">
</t>
    </r>
  </si>
  <si>
    <r>
      <rPr>
        <b/>
        <u/>
        <sz val="9"/>
        <rFont val="Arial"/>
        <family val="2"/>
      </rPr>
      <t xml:space="preserve">Spezifikation Fall / Ereignis
</t>
    </r>
    <r>
      <rPr>
        <sz val="9"/>
        <rFont val="Arial"/>
        <family val="2"/>
      </rPr>
      <t xml:space="preserve">
Es gibt vier Arten von Fällen bzw. Ereignissen für die dieser Block anzulegen ist.
1) Ein Patient mit Primärtumor erhält</t>
    </r>
    <r>
      <rPr>
        <b/>
        <sz val="9"/>
        <rFont val="Arial"/>
        <family val="2"/>
      </rPr>
      <t xml:space="preserve"> </t>
    </r>
    <r>
      <rPr>
        <b/>
        <u/>
        <sz val="9"/>
        <rFont val="Arial"/>
        <family val="2"/>
      </rPr>
      <t>nur</t>
    </r>
    <r>
      <rPr>
        <b/>
        <sz val="9"/>
        <rFont val="Arial"/>
        <family val="2"/>
      </rPr>
      <t xml:space="preserve"> </t>
    </r>
    <r>
      <rPr>
        <sz val="9"/>
        <rFont val="Arial"/>
        <family val="2"/>
      </rPr>
      <t xml:space="preserve">Active Surveillance oder Watchful Waiting
2) Ein Patient erhält AS / WW und später eine interventionelle Therapie (hier reicht es für die AS/WW den Block B8 Therapie anzulegen, das Ereignis AS/WW muss nicht extra angelegt werden).  Wo die AS / WW durchgeführt wurde, ist irrelevant.
3) Im Verlauf entwickelt der Patient ein Rezidiv, welches im Zentrum besprochen und behandelt wird. Für jedes Rezidivereignis sollte der Block B extra angelegt werden)
4) Im Verlauf entwickelt der Patient Fernmetastasen und wird im Zentrum besprochen und behandelt. Für jedes </t>
    </r>
    <r>
      <rPr>
        <b/>
        <u/>
        <sz val="9"/>
        <rFont val="Arial"/>
        <family val="2"/>
      </rPr>
      <t>neues</t>
    </r>
    <r>
      <rPr>
        <b/>
        <sz val="9"/>
        <rFont val="Arial"/>
        <family val="2"/>
      </rPr>
      <t xml:space="preserve"> </t>
    </r>
    <r>
      <rPr>
        <sz val="9"/>
        <rFont val="Arial"/>
        <family val="2"/>
      </rPr>
      <t>Fernmetastasierungsereignis sollte der Block B extra angelegt werden).</t>
    </r>
  </si>
  <si>
    <t>Datum an welchem das Rezidiv diagnostiziert wurde.</t>
  </si>
  <si>
    <t>&lt;DateRecurrence&gt;</t>
  </si>
  <si>
    <r>
      <t xml:space="preserve">Fall
Follow-Up
</t>
    </r>
    <r>
      <rPr>
        <b/>
        <sz val="8"/>
        <color indexed="8"/>
        <rFont val="Arial"/>
        <family val="2"/>
      </rPr>
      <t>Datum Diagnose Rezidivs</t>
    </r>
    <r>
      <rPr>
        <sz val="8"/>
        <color indexed="8"/>
        <rFont val="Arial"/>
        <family val="2"/>
      </rPr>
      <t xml:space="preserve">
</t>
    </r>
  </si>
  <si>
    <r>
      <t xml:space="preserve">Case
Follow-Up
</t>
    </r>
    <r>
      <rPr>
        <b/>
        <sz val="8"/>
        <color indexed="8"/>
        <rFont val="Arial"/>
        <family val="2"/>
      </rPr>
      <t>Date local recurrence</t>
    </r>
    <r>
      <rPr>
        <sz val="8"/>
        <color indexed="8"/>
        <rFont val="Arial"/>
        <family val="2"/>
      </rPr>
      <t xml:space="preserve">
</t>
    </r>
  </si>
  <si>
    <t>0 (=sehr schlecht) | 1 | 2 | 3 | 4 | 5 | 6 | 
7 (=ausgezeichnet)  (Angabe als natürliche Zahl)
100 = unbekannt</t>
  </si>
  <si>
    <t>Dieses Merkmal identifiziert den Patienten, dem die gespeicherten Daten zugeordnet werden sollen. Die Pat.-ID muss für den einzelnen Patienten unverändert bleiben und ist so zu wählen, dass für jeden Patienten eine eindeutige Zuordnung gesichert ist.</t>
  </si>
  <si>
    <t>Wenn der Patient verstorben ist, dann darf keine weitere Follow-Up Meldung angegeben werden. Ist beim Vitalstatus angegeben, dass der Patient verstorben ist und das Sterbedatum fehlt, so wird davon ausgegangen, dass das Datum der Follow-Up Meldung das Sterbedatum ist.</t>
  </si>
  <si>
    <t>Zeitpunkt, angegeben in Tag, Monat und Jahr, an dem die meldepflichtige Diagnose erstmals durch einen Arzt klinisch oder mikroskopisch diagnostiziert wurde. (Tag unbekannt: 00 einsetzen Tag und Monat unbekannt: 00.00 einsetzen).
Primärtumor: Datum der ersten histologischen Sicherung (Biopsie oder TUR-P). Entscheidend ist das Entnahme-, nicht das Befunddatum. In wenigen Ausnahmen (hochgradig metastasierter Patient mit hohem PSA-Wert und ohne Intervention) wird keine Biopsie durchgeführt. Dann ist ein alternatives Datum anzugeben (z.B. Datum des PSA-Wertes, klinisches Diagnostik von Metastasen) und entsprechend die dazugehörige, niederwertigere Diagnosesicherheit.
Hatte der Patient vor der interventionellen Behandlung des Primärtumors bereits Active Surveillance oder Watchful Waiting kann dieses Feld bei der Primärtherapie leer bleiben.
Rezidiv / Fernmetastase: Datum der ersten Diagnose des Rezidivs / Fernmetastase.</t>
  </si>
  <si>
    <r>
      <rPr>
        <b/>
        <sz val="8"/>
        <rFont val="Arial"/>
        <family val="2"/>
      </rPr>
      <t>Numerisch, einstellig (natürliche Zahl)</t>
    </r>
    <r>
      <rPr>
        <sz val="8"/>
        <rFont val="Arial"/>
        <family val="2"/>
      </rPr>
      <t xml:space="preserve">
0 = die Informationen stammt von einem Totenschein 
1 = klinisch ohne tumorspezifische Diagnostik
2 = klinisch: Klinische Diagnose vor dem Sterbedatum durchgeführt; (inkl. Diagnostische Techniken)
4 = spezifische Tumormarker
5 = zytologisch: Untersuchung von Zellen aus primären Lokalisationen inklusive Flüssigkeitsaspirationen mittels Endoskopien oder Nadeln
6 = Histologie einer Metastase
7 = histologisch: Histologie des Primärtumors, histologische Untersuchung von Gewebe des Primärtumors (einschließlich aller Schnitttechniken und Knochenmarksbiopsien)
9 = unbekannt</t>
    </r>
  </si>
  <si>
    <t>Grad der Komplikationen nach Clavien Dindo 
Falls keine Komplikation aufgetreten ist, sollte hier eine 0 angegeben werden. Falls mehrerer Komplikationen aufgetreten sind, kann diese Feld n mal angelegt werden.
Grade I =  Jede Abweichung vom normalen postoperativen Verlauf ohne
Notwendigkeit einer pharmakologischen, operativen, endoskopischen
oder radiologischen Intervention. Erlaubtes therapeutisches
Regime: Medikamente wie Antiemetika, Antipyretika,
Diuretika, Elektrolyte und Physiotherapie
Grade II = Bedarf an medikamentöser Behandlung mit nicht unter Grad
I angeführten Medikamenten inklusive parenterale Ernährung
und Bluttransfusionen
Grade III = Komplikationen mit chirurgischem, endoskopischen oder radiologischem
Interventionsbedarf
Grade IIIa = Ohne Vollnarkose
Grade IIIb = Mit Vollnarkose
Grade IV = Lebensbedrohliche Komplikationen (einschließlich ZNS-Komplikationen
wie Hirnblutung, ischämischer Insult, Subarachnoidalblutung
jedoch exklusive TIA), die eine intensivmedizinische
Behandlung verlangen
Grade IVa = Dysfunktion eines Organs (inklusive Dialyse)
Grade IVb = Dysfunktion multipler Organe
Grade V = Tod des Patienten
Grade III / IV unspezifiziert = wenn genaue Unterteilung nicht möglich ist.</t>
  </si>
  <si>
    <t>Gibt die Art der Systemischen Therapie an. Unter Sonstige Therapien zählen alle Therapien die keiner anderen Therapieart zugeordnet werden können  (z.b. HIFU Therapie).
Hat der Patient vor einer interventionellen Therapie Active Surveillance oder Watchful Waiting erhalten, so reicht es aus, einen Fall / Ereignis mit der interventionellen Therapie anzulegen und diesen Block B8 einmal für die Active Surveillance bzw. Watchful Waiting anzulegen.</t>
  </si>
  <si>
    <t>Datum der Untersuchung des Patienten oder Sterbedatum. Falls Untersuchungs-/Sterbedatum nicht bekannt, dann  Datum Eingang der Follow-Up Meldung.</t>
  </si>
  <si>
    <t xml:space="preserve">Die Definition eines Zweittumors ist identisch zur Definition von relevanten Krebsvorerkrankungen, hier ist nur das Datum im Bezug zum aktuellen Fall entscheidend.
</t>
  </si>
  <si>
    <t>pre = prätherapeutisch
post = posttherapeutisch</t>
  </si>
  <si>
    <r>
      <t xml:space="preserve">Case
Case Information
</t>
    </r>
    <r>
      <rPr>
        <b/>
        <sz val="8"/>
        <rFont val="Arial"/>
        <family val="2"/>
      </rPr>
      <t xml:space="preserve">Psycho-Oncological counselling </t>
    </r>
  </si>
  <si>
    <r>
      <t xml:space="preserve">Case
Case Information
</t>
    </r>
    <r>
      <rPr>
        <b/>
        <sz val="8"/>
        <rFont val="Arial"/>
        <family val="2"/>
      </rPr>
      <t xml:space="preserve">Social service counselling </t>
    </r>
  </si>
  <si>
    <r>
      <rPr>
        <b/>
        <u/>
        <sz val="8"/>
        <color indexed="8"/>
        <rFont val="Arial"/>
        <family val="2"/>
      </rPr>
      <t>IARC-IACR Basis of Diagnosis Codes</t>
    </r>
    <r>
      <rPr>
        <sz val="8"/>
        <color indexed="8"/>
        <rFont val="Arial"/>
        <family val="2"/>
      </rPr>
      <t xml:space="preserve">
</t>
    </r>
    <r>
      <rPr>
        <b/>
        <sz val="8"/>
        <color indexed="8"/>
        <rFont val="Arial"/>
        <family val="2"/>
      </rPr>
      <t>0:</t>
    </r>
    <r>
      <rPr>
        <sz val="8"/>
        <color indexed="8"/>
        <rFont val="Arial"/>
        <family val="2"/>
      </rPr>
      <t xml:space="preserve"> Information provided is from a death certificate
</t>
    </r>
    <r>
      <rPr>
        <b/>
        <u/>
        <sz val="8"/>
        <color indexed="8"/>
        <rFont val="Arial"/>
        <family val="2"/>
      </rPr>
      <t>Non-microscopic</t>
    </r>
    <r>
      <rPr>
        <sz val="8"/>
        <color indexed="8"/>
        <rFont val="Arial"/>
        <family val="2"/>
      </rPr>
      <t xml:space="preserve">
</t>
    </r>
    <r>
      <rPr>
        <b/>
        <sz val="8"/>
        <color indexed="8"/>
        <rFont val="Arial"/>
        <family val="2"/>
      </rPr>
      <t>1:</t>
    </r>
    <r>
      <rPr>
        <sz val="8"/>
        <color indexed="8"/>
        <rFont val="Arial"/>
        <family val="2"/>
      </rPr>
      <t xml:space="preserve"> Diagnosis made before death, but without any of the following (codes 2-7)
</t>
    </r>
    <r>
      <rPr>
        <b/>
        <sz val="8"/>
        <color indexed="8"/>
        <rFont val="Arial"/>
        <family val="2"/>
      </rPr>
      <t>2:</t>
    </r>
    <r>
      <rPr>
        <sz val="8"/>
        <color indexed="8"/>
        <rFont val="Arial"/>
        <family val="2"/>
      </rPr>
      <t xml:space="preserve"> All diagnostic techniques, including x-ray, endoscopy, imaging, ultrasound, exploratory surgery (e.g., laparotomy), and autopsy, without a tissue diagnosis
</t>
    </r>
    <r>
      <rPr>
        <b/>
        <sz val="8"/>
        <color indexed="8"/>
        <rFont val="Arial"/>
        <family val="2"/>
      </rPr>
      <t>4:</t>
    </r>
    <r>
      <rPr>
        <sz val="8"/>
        <color indexed="8"/>
        <rFont val="Arial"/>
        <family val="2"/>
      </rPr>
      <t xml:space="preserve"> Including biochemical and/or immunological
markers that are specific for a tumour site
</t>
    </r>
    <r>
      <rPr>
        <b/>
        <u/>
        <sz val="8"/>
        <color indexed="8"/>
        <rFont val="Arial"/>
        <family val="2"/>
      </rPr>
      <t>Microscopic</t>
    </r>
    <r>
      <rPr>
        <sz val="8"/>
        <color indexed="8"/>
        <rFont val="Arial"/>
        <family val="2"/>
      </rPr>
      <t xml:space="preserve">
</t>
    </r>
    <r>
      <rPr>
        <b/>
        <sz val="8"/>
        <color indexed="8"/>
        <rFont val="Arial"/>
        <family val="2"/>
      </rPr>
      <t>5:</t>
    </r>
    <r>
      <rPr>
        <sz val="8"/>
        <color indexed="8"/>
        <rFont val="Arial"/>
        <family val="2"/>
      </rPr>
      <t xml:space="preserve"> Examination of cells from a primary or secondary
site, including fluids aspirated by endoscopy or
needle; also includes the microscopic examination
of peripheral blood and bone marrow aspirates.</t>
    </r>
    <r>
      <rPr>
        <b/>
        <sz val="8"/>
        <color indexed="8"/>
        <rFont val="Arial"/>
        <family val="2"/>
      </rPr>
      <t xml:space="preserve">
6: </t>
    </r>
    <r>
      <rPr>
        <sz val="8"/>
        <color indexed="8"/>
        <rFont val="Arial"/>
        <family val="2"/>
      </rPr>
      <t xml:space="preserve">Histologic examination of tissue from a metastasis,
including autopsy specimens
</t>
    </r>
    <r>
      <rPr>
        <b/>
        <sz val="8"/>
        <color indexed="8"/>
        <rFont val="Arial"/>
        <family val="2"/>
      </rPr>
      <t xml:space="preserve">7: </t>
    </r>
    <r>
      <rPr>
        <sz val="8"/>
        <color indexed="8"/>
        <rFont val="Arial"/>
        <family val="2"/>
      </rPr>
      <t xml:space="preserve">Histologic examination of tissue from primary tumour,
however obtained, including all cutting techniques
and bone marrow biopsies; also includes autopsy
specimens of primary tumour.
</t>
    </r>
    <r>
      <rPr>
        <b/>
        <sz val="8"/>
        <color indexed="8"/>
        <rFont val="Arial"/>
        <family val="2"/>
      </rPr>
      <t/>
    </r>
  </si>
  <si>
    <t>Indicate the clinical tumour stage (per AJCC 7th)
Pathologic staging preferred, if available
cT0: No evidence of primary tumour 
cT1: if not able to select cT1a, cT1b or cT1c: Clinically in apparent tumour neither palpable nor visible by imaging 
cT1a: Tumour incidental histologic finding in 5 percent or less of tissue resected 
cT1b: Tumour incidental histologic finding in more than 5 percent of tissue resected 
cT1c: Tumour identified by needle biopsy (eg, because of elevated PSA)
 cT2: if not able to select cT2a, cT2b or cT2c: Tumour confined within prostate
cT2a: Tumour involves one-¬‐half of one lobe or less 
cT2b: Tumour involves more than one-¬‐half of one lobe but not both lobes
 cT2c: Tumour involves both lobes 
cT3: if not able to select cT3a, cT3b or cT3c: Tumour extends through the prostate capsule 
cT3a: Extracapsular extension (unilateral or bilateral) 
cT3b: Tumour invades seminal vesicle(s) 
cT4: Tumour is fixed or invades adjacent structures other than seminal vesicles such as external sphincter, rectum, bladder
cTX: Primary tumour cannot be assessed</t>
  </si>
  <si>
    <t xml:space="preserve">P = percutaneous radiotherapy / external beam radiation
HDR = high dose rate Brachytherapy
LDR = low dose rate Brachytherapy
</t>
  </si>
  <si>
    <r>
      <t xml:space="preserve">Case
Follow-Up
</t>
    </r>
    <r>
      <rPr>
        <b/>
        <sz val="8"/>
        <color indexed="8"/>
        <rFont val="Arial"/>
        <family val="2"/>
      </rPr>
      <t>Date metastasis identified</t>
    </r>
    <r>
      <rPr>
        <sz val="8"/>
        <color indexed="8"/>
        <rFont val="Arial"/>
        <family val="2"/>
      </rPr>
      <t xml:space="preserve">
</t>
    </r>
  </si>
  <si>
    <t>CR = complete remission
PR = partial remission
NC = no change, stable disease
P = Progression
U =unknown</t>
  </si>
  <si>
    <t>= J12 + J13 + J14</t>
  </si>
  <si>
    <t>= O12 + O13 + O14</t>
  </si>
  <si>
    <t>= O9 - O11</t>
  </si>
  <si>
    <t>Categories</t>
  </si>
  <si>
    <t>empty</t>
  </si>
  <si>
    <t>NX | empty</t>
  </si>
  <si>
    <t>MX | empty</t>
  </si>
  <si>
    <t>N | Y | empty</t>
  </si>
  <si>
    <t xml:space="preserve">N | A | D </t>
  </si>
  <si>
    <t>Das Feld "Einzeldosis in Gray" ist leer.</t>
  </si>
  <si>
    <t xml:space="preserve">The data item "dose per fraction" is missing. </t>
  </si>
  <si>
    <r>
      <t xml:space="preserve">Das Feld "Gesamtdosis in Gray" ist leer.
</t>
    </r>
    <r>
      <rPr>
        <sz val="8"/>
        <color rgb="FFFF0000"/>
        <rFont val="Arial"/>
        <family val="2"/>
      </rPr>
      <t/>
    </r>
  </si>
  <si>
    <t xml:space="preserve">The data item "total dose of radiotherapy" is missing. </t>
  </si>
  <si>
    <t xml:space="preserve">FA | DE | DI | AB | RE | PR | HO | CY | UR | ER | HA | EN | BL | PO | LY | VE | PU | HI | OT </t>
  </si>
  <si>
    <t>N | Y | U</t>
  </si>
  <si>
    <t>Die Angabe ob ein Biochemisches Rezidiv diagnostiziert wurde fehlt.</t>
  </si>
  <si>
    <t>Das Diagnosedatum des Rezidivs fehlt.</t>
  </si>
  <si>
    <t xml:space="preserve">The data item "Daten local recurrence" is missing. </t>
  </si>
  <si>
    <t xml:space="preserve">The data item "Date biochemical recurrence identified" is missing. </t>
  </si>
  <si>
    <t>Die Angabe des Tumorstatus (gesamt) fehlt.</t>
  </si>
  <si>
    <t>FULocalDate</t>
  </si>
  <si>
    <t>FUBioDate</t>
  </si>
  <si>
    <t>FUMetastasisDate</t>
  </si>
  <si>
    <t>FUStatus</t>
  </si>
  <si>
    <t>TotalDoseRD</t>
  </si>
  <si>
    <t>TotalDoseLDR</t>
  </si>
  <si>
    <t>TotalDoseIV</t>
  </si>
  <si>
    <t>CoresTaken</t>
  </si>
  <si>
    <t>CoresInvolved</t>
  </si>
  <si>
    <t>CoresPercentage</t>
  </si>
  <si>
    <t>Date of Diagnosis &gt; Date of death</t>
  </si>
  <si>
    <r>
      <t xml:space="preserve">Stammdaten
</t>
    </r>
    <r>
      <rPr>
        <b/>
        <sz val="8"/>
        <rFont val="Arial"/>
        <family val="2"/>
      </rPr>
      <t>Sterbedatum</t>
    </r>
  </si>
  <si>
    <r>
      <t xml:space="preserve">Basic Information
</t>
    </r>
    <r>
      <rPr>
        <b/>
        <sz val="8"/>
        <rFont val="Arial"/>
        <family val="2"/>
      </rPr>
      <t>Date of death</t>
    </r>
  </si>
  <si>
    <t>Date Radiotherapy &gt; Date of death</t>
  </si>
  <si>
    <t>Date treatment &gt;  Date of death</t>
  </si>
  <si>
    <t>Das Beginndatum der Therapie liegt nach dem Sterbedatum.</t>
  </si>
  <si>
    <t>1-5 | empty</t>
  </si>
  <si>
    <t>1-5 |  empty</t>
  </si>
  <si>
    <t>in ng/ml | empty</t>
  </si>
  <si>
    <t>AND</t>
  </si>
  <si>
    <t>OR</t>
  </si>
  <si>
    <t>not empty</t>
  </si>
  <si>
    <t>IF</t>
  </si>
  <si>
    <t>XML-Datafields</t>
  </si>
  <si>
    <t>Validation</t>
  </si>
  <si>
    <t>General overview</t>
  </si>
  <si>
    <t>Content (Inhaltsverzeichnis)</t>
  </si>
  <si>
    <t>Missing datafield</t>
  </si>
  <si>
    <t>No center case</t>
  </si>
  <si>
    <t>no prostate cancer</t>
  </si>
  <si>
    <r>
      <rPr>
        <sz val="8"/>
        <rFont val="Calibri"/>
        <family val="2"/>
      </rPr>
      <t>≠</t>
    </r>
    <r>
      <rPr>
        <sz val="8"/>
        <rFont val="Arial"/>
        <family val="2"/>
      </rPr>
      <t xml:space="preserve"> CC | NCC</t>
    </r>
  </si>
  <si>
    <r>
      <rPr>
        <sz val="8"/>
        <rFont val="Calibri"/>
        <family val="2"/>
      </rPr>
      <t>≠</t>
    </r>
    <r>
      <rPr>
        <sz val="8"/>
        <rFont val="Arial"/>
        <family val="2"/>
      </rPr>
      <t xml:space="preserve"> P | R | D</t>
    </r>
  </si>
  <si>
    <t>in ng/ml</t>
  </si>
  <si>
    <t>Calculation</t>
  </si>
  <si>
    <r>
      <t xml:space="preserve">  No center case  
</t>
    </r>
    <r>
      <rPr>
        <sz val="9"/>
        <color theme="0" tint="-0.499984740745262"/>
        <rFont val="Arial"/>
        <family val="2"/>
      </rPr>
      <t xml:space="preserve">  (kein Zentrumsfall)</t>
    </r>
  </si>
  <si>
    <r>
      <t xml:space="preserve">  Conspicuities
</t>
    </r>
    <r>
      <rPr>
        <sz val="9"/>
        <color theme="0" tint="-0.499984740745262"/>
        <rFont val="Arial"/>
        <family val="2"/>
      </rPr>
      <t xml:space="preserve">  (mit Auffälligkeiten)</t>
    </r>
  </si>
  <si>
    <r>
      <t xml:space="preserve">Non-Determinable
</t>
    </r>
    <r>
      <rPr>
        <sz val="9"/>
        <color theme="0" tint="-0.499984740745262"/>
        <rFont val="Arial"/>
        <family val="2"/>
      </rPr>
      <t>(Nicht zuzordnen)</t>
    </r>
  </si>
  <si>
    <r>
      <t xml:space="preserve">Total
</t>
    </r>
    <r>
      <rPr>
        <sz val="9"/>
        <color theme="0" tint="-0.499984740745262"/>
        <rFont val="Arial"/>
        <family val="2"/>
      </rPr>
      <t>(Gesamt)</t>
    </r>
  </si>
  <si>
    <r>
      <t xml:space="preserve">EPIC-26 – Maximal number of questionnaires
</t>
    </r>
    <r>
      <rPr>
        <b/>
        <sz val="9"/>
        <color theme="0" tint="-0.499984740745262"/>
        <rFont val="Arial"/>
        <family val="2"/>
      </rPr>
      <t>(EPIC-26 - Anzahl Fragebögen maximal)</t>
    </r>
  </si>
  <si>
    <r>
      <t xml:space="preserve">  No informed consent  
 </t>
    </r>
    <r>
      <rPr>
        <sz val="9"/>
        <color theme="0" tint="-0.499984740745262"/>
        <rFont val="Arial"/>
        <family val="2"/>
      </rPr>
      <t xml:space="preserve"> (davon keine Einwilligung zur Befragung)</t>
    </r>
  </si>
  <si>
    <r>
      <t xml:space="preserve">a) Incomplete 
</t>
    </r>
    <r>
      <rPr>
        <sz val="8"/>
        <color theme="0" tint="-0.499984740745262"/>
        <rFont val="Arial"/>
        <family val="2"/>
      </rPr>
      <t>(Unvollständige Falldatensätze)</t>
    </r>
  </si>
  <si>
    <r>
      <t xml:space="preserve">b) no center case 
</t>
    </r>
    <r>
      <rPr>
        <sz val="8"/>
        <color theme="0" tint="-0.499984740745262"/>
        <rFont val="Arial"/>
        <family val="2"/>
      </rPr>
      <t>(Kein Zentrumsfall)</t>
    </r>
  </si>
  <si>
    <r>
      <t xml:space="preserve">locally advanced 
</t>
    </r>
    <r>
      <rPr>
        <b/>
        <sz val="11"/>
        <color theme="0" tint="-0.499984740745262"/>
        <rFont val="Arial"/>
        <family val="2"/>
      </rPr>
      <t>(lokal fortgeschritten)</t>
    </r>
  </si>
  <si>
    <r>
      <t xml:space="preserve">advanced N1 
</t>
    </r>
    <r>
      <rPr>
        <b/>
        <sz val="11"/>
        <color theme="0" tint="-0.499984740745262"/>
        <rFont val="Arial"/>
        <family val="2"/>
      </rPr>
      <t>(fortgeschritten-N1)</t>
    </r>
  </si>
  <si>
    <r>
      <t xml:space="preserve">advanced M1 
</t>
    </r>
    <r>
      <rPr>
        <b/>
        <sz val="11"/>
        <color theme="0" tint="-0.499984740745262"/>
        <rFont val="Arial"/>
        <family val="2"/>
      </rPr>
      <t>(fortgeschritten-M1)</t>
    </r>
  </si>
  <si>
    <r>
      <t xml:space="preserve">non-determinable 
</t>
    </r>
    <r>
      <rPr>
        <b/>
        <sz val="11"/>
        <color theme="0" tint="-0.499984740745262"/>
        <rFont val="Arial"/>
        <family val="2"/>
      </rPr>
      <t>(nicht zuzuordnen)</t>
    </r>
  </si>
  <si>
    <t>N31</t>
  </si>
  <si>
    <t>N32</t>
  </si>
  <si>
    <t>G17 + G24</t>
  </si>
  <si>
    <t>H17 + H24</t>
  </si>
  <si>
    <r>
      <t>Case
Treatment</t>
    </r>
    <r>
      <rPr>
        <b/>
        <sz val="8"/>
        <rFont val="Arial"/>
        <family val="2"/>
      </rPr>
      <t xml:space="preserve">
Type</t>
    </r>
  </si>
  <si>
    <r>
      <t xml:space="preserve">D-Cases
</t>
    </r>
    <r>
      <rPr>
        <b/>
        <sz val="9"/>
        <color theme="0" tint="-0.499984740745262"/>
        <rFont val="Arial"/>
        <family val="2"/>
      </rPr>
      <t>(D-Fälle)</t>
    </r>
  </si>
  <si>
    <r>
      <t xml:space="preserve">R-Cases
</t>
    </r>
    <r>
      <rPr>
        <b/>
        <sz val="9"/>
        <color theme="0" tint="-0.499984740745262"/>
        <rFont val="Arial"/>
        <family val="2"/>
      </rPr>
      <t>(R-Fälle)</t>
    </r>
  </si>
  <si>
    <t>Patient in F17</t>
  </si>
  <si>
    <t>Patient in G17</t>
  </si>
  <si>
    <t>Patient in H17</t>
  </si>
  <si>
    <t>Patient in I17</t>
  </si>
  <si>
    <t>Patient in J17</t>
  </si>
  <si>
    <t>Patient in N17</t>
  </si>
  <si>
    <t>Patient in M17</t>
  </si>
  <si>
    <t>Patient in L17</t>
  </si>
  <si>
    <t>Patient in K17</t>
  </si>
  <si>
    <r>
      <t xml:space="preserve">Calculation indicator
</t>
    </r>
    <r>
      <rPr>
        <b/>
        <sz val="12"/>
        <color theme="0" tint="-0.499984740745262"/>
        <rFont val="Arial"/>
        <family val="2"/>
      </rPr>
      <t>(Kennzahlendefinitionen auf Feldebene)</t>
    </r>
  </si>
  <si>
    <t xml:space="preserve">FAQ </t>
  </si>
  <si>
    <t>FAQ</t>
  </si>
  <si>
    <r>
      <t xml:space="preserve">Numerator:
</t>
    </r>
    <r>
      <rPr>
        <b/>
        <sz val="10"/>
        <color theme="0" tint="-0.499984740745262"/>
        <rFont val="Arial"/>
        <family val="2"/>
      </rPr>
      <t>(Zähler)</t>
    </r>
  </si>
  <si>
    <r>
      <t xml:space="preserve">= Basic data O17 
</t>
    </r>
    <r>
      <rPr>
        <b/>
        <sz val="11"/>
        <color theme="0" tint="-0.499984740745262"/>
        <rFont val="Arial"/>
        <family val="2"/>
      </rPr>
      <t>(= Basisdaten O17)</t>
    </r>
  </si>
  <si>
    <r>
      <t xml:space="preserve">= Basic data O10 
</t>
    </r>
    <r>
      <rPr>
        <b/>
        <sz val="11"/>
        <color theme="0" tint="-0.499984740745262"/>
        <rFont val="Arial"/>
        <family val="2"/>
      </rPr>
      <t>(= Basisdaten O10)</t>
    </r>
  </si>
  <si>
    <r>
      <t xml:space="preserve">= Basic data O11 
</t>
    </r>
    <r>
      <rPr>
        <b/>
        <sz val="11"/>
        <color theme="0" tint="-0.499984740745262"/>
        <rFont val="Arial"/>
        <family val="2"/>
      </rPr>
      <t>(= Basisdaten O11)</t>
    </r>
  </si>
  <si>
    <r>
      <t xml:space="preserve">= Basic data O12 
</t>
    </r>
    <r>
      <rPr>
        <b/>
        <sz val="11"/>
        <color theme="0" tint="-0.499984740745262"/>
        <rFont val="Arial"/>
        <family val="2"/>
      </rPr>
      <t>(= Basisdaten O12)</t>
    </r>
  </si>
  <si>
    <r>
      <t xml:space="preserve">= Basic data I12
</t>
    </r>
    <r>
      <rPr>
        <b/>
        <sz val="11"/>
        <color theme="0" tint="-0.499984740745262"/>
        <rFont val="Arial"/>
        <family val="2"/>
      </rPr>
      <t>(= Basisdaten I12)</t>
    </r>
  </si>
  <si>
    <r>
      <t xml:space="preserve">= Basic data O17
</t>
    </r>
    <r>
      <rPr>
        <b/>
        <sz val="11"/>
        <color theme="0" tint="-0.499984740745262"/>
        <rFont val="Arial"/>
        <family val="2"/>
      </rPr>
      <t>(= Basisdaten O17)</t>
    </r>
  </si>
  <si>
    <r>
      <t xml:space="preserve">= Basic data O30
</t>
    </r>
    <r>
      <rPr>
        <b/>
        <sz val="11"/>
        <color theme="0" tint="-0.499984740745262"/>
        <rFont val="Arial"/>
        <family val="2"/>
      </rPr>
      <t>(= Basisdaten O30)</t>
    </r>
  </si>
  <si>
    <r>
      <t xml:space="preserve">= Basic data I17
</t>
    </r>
    <r>
      <rPr>
        <b/>
        <sz val="11"/>
        <color theme="0" tint="-0.499984740745262"/>
        <rFont val="Arial"/>
        <family val="2"/>
      </rPr>
      <t>(= Basisdaten I17)</t>
    </r>
  </si>
  <si>
    <r>
      <t xml:space="preserve">= Basic data K17
</t>
    </r>
    <r>
      <rPr>
        <b/>
        <sz val="11"/>
        <color theme="0" tint="-0.499984740745262"/>
        <rFont val="Arial"/>
        <family val="2"/>
      </rPr>
      <t>(= Basisdaten K17)</t>
    </r>
  </si>
  <si>
    <t xml:space="preserve">I | II | III | IIIa | IIIb | IV | IVa | IVb | V | III/IV unspecific | 0 (no complications, default)
</t>
  </si>
  <si>
    <r>
      <rPr>
        <sz val="11"/>
        <color indexed="8"/>
        <rFont val="Arial"/>
        <family val="2"/>
      </rPr>
      <t xml:space="preserve">OncoBox Prostate </t>
    </r>
    <r>
      <rPr>
        <b/>
        <sz val="11"/>
        <color indexed="8"/>
        <rFont val="Arial"/>
        <family val="2"/>
      </rPr>
      <t xml:space="preserve">
Indicator 1 a) Number of primary cases of prostate carcinoma
</t>
    </r>
    <r>
      <rPr>
        <b/>
        <sz val="11"/>
        <color theme="0" tint="-0.499984740745262"/>
        <rFont val="Arial"/>
        <family val="2"/>
      </rPr>
      <t xml:space="preserve">(Kennzahl Nr.1 a) Anzahl Primärfälle Prostatakarzinom) </t>
    </r>
  </si>
  <si>
    <r>
      <rPr>
        <sz val="11"/>
        <color indexed="8"/>
        <rFont val="Arial"/>
        <family val="2"/>
      </rPr>
      <t xml:space="preserve">OncoBox Prostate </t>
    </r>
    <r>
      <rPr>
        <b/>
        <sz val="11"/>
        <color indexed="8"/>
        <rFont val="Arial"/>
        <family val="2"/>
      </rPr>
      <t xml:space="preserve">
Indicator 4 Active surveillance (AS)
</t>
    </r>
    <r>
      <rPr>
        <b/>
        <sz val="11"/>
        <color theme="0" tint="-0.499984740745262"/>
        <rFont val="Arial"/>
        <family val="2"/>
      </rPr>
      <t>(Kennzahl Nr. 4 Active-Surveillance (AS))</t>
    </r>
  </si>
  <si>
    <r>
      <t>low risk</t>
    </r>
    <r>
      <rPr>
        <vertAlign val="superscript"/>
        <sz val="9"/>
        <rFont val="Arial"/>
        <family val="2"/>
      </rPr>
      <t xml:space="preserve">  6)</t>
    </r>
    <r>
      <rPr>
        <sz val="9"/>
        <rFont val="Arial"/>
        <family val="2"/>
      </rPr>
      <t xml:space="preserve"> 
</t>
    </r>
    <r>
      <rPr>
        <sz val="9"/>
        <color theme="0" tint="-0.499984740745262"/>
        <rFont val="Arial"/>
        <family val="2"/>
      </rPr>
      <t xml:space="preserve">(niedrigem Risiko </t>
    </r>
    <r>
      <rPr>
        <vertAlign val="superscript"/>
        <sz val="9"/>
        <color theme="0" tint="-0.499984740745262"/>
        <rFont val="Arial"/>
        <family val="2"/>
      </rPr>
      <t>6)</t>
    </r>
    <r>
      <rPr>
        <sz val="9"/>
        <color theme="0" tint="-0.499984740745262"/>
        <rFont val="Arial"/>
        <family val="2"/>
      </rPr>
      <t>)</t>
    </r>
  </si>
  <si>
    <r>
      <t>high risk</t>
    </r>
    <r>
      <rPr>
        <vertAlign val="superscript"/>
        <sz val="9"/>
        <rFont val="Arial"/>
        <family val="2"/>
      </rPr>
      <t xml:space="preserve"> 6)</t>
    </r>
    <r>
      <rPr>
        <sz val="9"/>
        <rFont val="Arial"/>
        <family val="2"/>
      </rPr>
      <t xml:space="preserve">
</t>
    </r>
    <r>
      <rPr>
        <sz val="9"/>
        <color theme="0" tint="-0.499984740745262"/>
        <rFont val="Arial"/>
        <family val="2"/>
      </rPr>
      <t xml:space="preserve">(hohes Risiko </t>
    </r>
    <r>
      <rPr>
        <vertAlign val="superscript"/>
        <sz val="9"/>
        <color theme="0" tint="-0.499984740745262"/>
        <rFont val="Arial"/>
        <family val="2"/>
      </rPr>
      <t>6)</t>
    </r>
    <r>
      <rPr>
        <sz val="9"/>
        <color theme="0" tint="-0.499984740745262"/>
        <rFont val="Arial"/>
        <family val="2"/>
      </rPr>
      <t>)</t>
    </r>
    <r>
      <rPr>
        <vertAlign val="superscript"/>
        <sz val="9"/>
        <color theme="0" tint="-0.499984740745262"/>
        <rFont val="Arial"/>
        <family val="2"/>
      </rPr>
      <t xml:space="preserve"> </t>
    </r>
  </si>
  <si>
    <r>
      <t xml:space="preserve">locally advanced (T3/4-N0-M0)
</t>
    </r>
    <r>
      <rPr>
        <sz val="9"/>
        <color theme="0" tint="-0.499984740745262"/>
        <rFont val="Arial"/>
        <family val="2"/>
      </rPr>
      <t>(lokal fortgeschritten (T3/4-N0-M0))</t>
    </r>
  </si>
  <si>
    <r>
      <t xml:space="preserve">advanced (N1, M0)
</t>
    </r>
    <r>
      <rPr>
        <sz val="9"/>
        <color theme="0" tint="-0.499984740745262"/>
        <rFont val="Arial"/>
        <family val="2"/>
      </rPr>
      <t>(fortgeschritten (N1, M0))</t>
    </r>
  </si>
  <si>
    <r>
      <t xml:space="preserve">advanced (N0/1, M1)
</t>
    </r>
    <r>
      <rPr>
        <sz val="9"/>
        <color theme="0" tint="-0.499984740745262"/>
        <rFont val="Arial"/>
        <family val="2"/>
      </rPr>
      <t>(fortgeschritten (N0/1, M1))</t>
    </r>
  </si>
  <si>
    <r>
      <t xml:space="preserve">a) primary case patients </t>
    </r>
    <r>
      <rPr>
        <b/>
        <vertAlign val="superscript"/>
        <sz val="10"/>
        <rFont val="Arial"/>
        <family val="2"/>
      </rPr>
      <t>1)</t>
    </r>
    <r>
      <rPr>
        <b/>
        <sz val="10"/>
        <rFont val="Arial"/>
        <family val="2"/>
      </rPr>
      <t xml:space="preserve">
</t>
    </r>
    <r>
      <rPr>
        <b/>
        <sz val="10"/>
        <color theme="0" tint="-0.499984740745262"/>
        <rFont val="Arial"/>
        <family val="2"/>
      </rPr>
      <t>(Primärfall-Pat.</t>
    </r>
    <r>
      <rPr>
        <b/>
        <vertAlign val="superscript"/>
        <sz val="10"/>
        <color theme="0" tint="-0.499984740745262"/>
        <rFont val="Arial"/>
        <family val="2"/>
      </rPr>
      <t xml:space="preserve"> 1)</t>
    </r>
    <r>
      <rPr>
        <b/>
        <sz val="10"/>
        <color theme="0" tint="-0.499984740745262"/>
        <rFont val="Arial"/>
        <family val="2"/>
      </rPr>
      <t>)</t>
    </r>
  </si>
  <si>
    <r>
      <t xml:space="preserve">Total
</t>
    </r>
    <r>
      <rPr>
        <b/>
        <sz val="9"/>
        <color theme="0" tint="-0.499984740745262"/>
        <rFont val="Arial"/>
        <family val="2"/>
      </rPr>
      <t>(Gesamt)</t>
    </r>
  </si>
  <si>
    <r>
      <t xml:space="preserve">RCE due to Pca
</t>
    </r>
    <r>
      <rPr>
        <sz val="9"/>
        <color theme="0" tint="-0.499984740745262"/>
        <rFont val="Arial"/>
        <family val="2"/>
      </rPr>
      <t>(RZE aufgrund von Pca)</t>
    </r>
  </si>
  <si>
    <r>
      <t xml:space="preserve">Definitive percutaneous radiotherapy
</t>
    </r>
    <r>
      <rPr>
        <sz val="9"/>
        <color theme="0" tint="-0.499984740745262"/>
        <rFont val="Arial"/>
        <family val="2"/>
      </rPr>
      <t xml:space="preserve">(Definitive perkutane Strahlentherapie) </t>
    </r>
    <r>
      <rPr>
        <sz val="9"/>
        <rFont val="Arial"/>
        <family val="2"/>
      </rPr>
      <t xml:space="preserve"> </t>
    </r>
  </si>
  <si>
    <r>
      <t xml:space="preserve">LDR-Brachytherapy
</t>
    </r>
    <r>
      <rPr>
        <sz val="9"/>
        <color theme="0" tint="-0.499984740745262"/>
        <rFont val="Arial"/>
        <family val="2"/>
      </rPr>
      <t>(LDR-Brachytherapie)</t>
    </r>
  </si>
  <si>
    <r>
      <t xml:space="preserve">HDR-Brachytherapy
</t>
    </r>
    <r>
      <rPr>
        <sz val="9"/>
        <color theme="0" tint="-0.499984740745262"/>
        <rFont val="Arial"/>
        <family val="2"/>
      </rPr>
      <t>(HDR-Brachytherapie)</t>
    </r>
  </si>
  <si>
    <r>
      <t>other treatment</t>
    </r>
    <r>
      <rPr>
        <b/>
        <vertAlign val="superscript"/>
        <sz val="9"/>
        <rFont val="Arial"/>
        <family val="2"/>
      </rPr>
      <t xml:space="preserve"> 6)</t>
    </r>
    <r>
      <rPr>
        <b/>
        <sz val="9"/>
        <rFont val="Arial"/>
        <family val="2"/>
      </rPr>
      <t xml:space="preserve">
</t>
    </r>
    <r>
      <rPr>
        <b/>
        <sz val="9"/>
        <color theme="0" tint="-0.499984740745262"/>
        <rFont val="Arial"/>
        <family val="2"/>
      </rPr>
      <t xml:space="preserve">(andere Behandlung </t>
    </r>
    <r>
      <rPr>
        <b/>
        <vertAlign val="superscript"/>
        <sz val="9"/>
        <color theme="0" tint="-0.499984740745262"/>
        <rFont val="Arial"/>
        <family val="2"/>
      </rPr>
      <t>5)</t>
    </r>
    <r>
      <rPr>
        <b/>
        <sz val="9"/>
        <color theme="0" tint="-0.499984740745262"/>
        <rFont val="Arial"/>
        <family val="2"/>
      </rPr>
      <t>)</t>
    </r>
  </si>
  <si>
    <r>
      <t xml:space="preserve">Active Surveillance
</t>
    </r>
    <r>
      <rPr>
        <sz val="9"/>
        <color theme="0" tint="-0.499984740745262"/>
        <rFont val="Arial"/>
        <family val="2"/>
      </rPr>
      <t>(Active Surveillance)</t>
    </r>
  </si>
  <si>
    <r>
      <t xml:space="preserve">Watchful Waiting
</t>
    </r>
    <r>
      <rPr>
        <sz val="9"/>
        <color theme="0" tint="-0.499984740745262"/>
        <rFont val="Arial"/>
        <family val="2"/>
      </rPr>
      <t>(Watchful Waiting)</t>
    </r>
  </si>
  <si>
    <r>
      <t>other local therapy</t>
    </r>
    <r>
      <rPr>
        <vertAlign val="superscript"/>
        <sz val="9"/>
        <rFont val="Arial"/>
        <family val="2"/>
      </rPr>
      <t xml:space="preserve"> 3)</t>
    </r>
    <r>
      <rPr>
        <sz val="9"/>
        <rFont val="Arial"/>
        <family val="2"/>
      </rPr>
      <t xml:space="preserve">
</t>
    </r>
    <r>
      <rPr>
        <sz val="9"/>
        <color theme="0" tint="-0.499984740745262"/>
        <rFont val="Arial"/>
        <family val="2"/>
      </rPr>
      <t xml:space="preserve">(andere lokale Therapie </t>
    </r>
    <r>
      <rPr>
        <vertAlign val="superscript"/>
        <sz val="9"/>
        <color theme="0" tint="-0.499984740745262"/>
        <rFont val="Arial"/>
        <family val="2"/>
      </rPr>
      <t>3)</t>
    </r>
    <r>
      <rPr>
        <sz val="9"/>
        <color theme="0" tint="-0.499984740745262"/>
        <rFont val="Arial"/>
        <family val="2"/>
      </rPr>
      <t>)</t>
    </r>
  </si>
  <si>
    <r>
      <t xml:space="preserve">interventional </t>
    </r>
    <r>
      <rPr>
        <b/>
        <vertAlign val="superscript"/>
        <sz val="9"/>
        <rFont val="Arial"/>
        <family val="2"/>
      </rPr>
      <t>2)</t>
    </r>
    <r>
      <rPr>
        <b/>
        <sz val="9"/>
        <rFont val="Arial"/>
        <family val="2"/>
      </rPr>
      <t xml:space="preserve">
</t>
    </r>
    <r>
      <rPr>
        <b/>
        <sz val="9"/>
        <color theme="0" tint="-0.499984740745262"/>
        <rFont val="Arial"/>
        <family val="2"/>
      </rPr>
      <t xml:space="preserve">(interventionell </t>
    </r>
    <r>
      <rPr>
        <b/>
        <vertAlign val="superscript"/>
        <sz val="9"/>
        <color theme="0" tint="-0.499984740745262"/>
        <rFont val="Arial"/>
        <family val="2"/>
      </rPr>
      <t>2)</t>
    </r>
    <r>
      <rPr>
        <b/>
        <sz val="9"/>
        <color theme="0" tint="-0.499984740745262"/>
        <rFont val="Arial"/>
        <family val="2"/>
      </rPr>
      <t>)</t>
    </r>
  </si>
  <si>
    <r>
      <t xml:space="preserve">OncoBox Prostate
</t>
    </r>
    <r>
      <rPr>
        <b/>
        <sz val="11"/>
        <color indexed="8"/>
        <rFont val="Arial"/>
        <family val="2"/>
      </rPr>
      <t xml:space="preserve">Basic data 
</t>
    </r>
    <r>
      <rPr>
        <b/>
        <sz val="11"/>
        <color theme="0" tint="-0.499984740745262"/>
        <rFont val="Arial"/>
        <family val="2"/>
      </rPr>
      <t>(Basisdaten)</t>
    </r>
  </si>
  <si>
    <r>
      <t xml:space="preserve">OncoBox Prostate
</t>
    </r>
    <r>
      <rPr>
        <b/>
        <sz val="11"/>
        <color indexed="8"/>
        <rFont val="Arial"/>
        <family val="2"/>
      </rPr>
      <t xml:space="preserve">Risk classification 
</t>
    </r>
    <r>
      <rPr>
        <b/>
        <sz val="11"/>
        <color theme="0" tint="-0.499984740745262"/>
        <rFont val="Arial"/>
        <family val="2"/>
      </rPr>
      <t>(Risikoklassifizierung)</t>
    </r>
  </si>
  <si>
    <r>
      <t xml:space="preserve">OncoBox Prostate
</t>
    </r>
    <r>
      <rPr>
        <b/>
        <sz val="11"/>
        <color indexed="8"/>
        <rFont val="Arial"/>
        <family val="2"/>
      </rPr>
      <t xml:space="preserve">General overview 
</t>
    </r>
    <r>
      <rPr>
        <b/>
        <sz val="11"/>
        <color theme="0" tint="-0.499984740745262"/>
        <rFont val="Arial"/>
        <family val="2"/>
      </rPr>
      <t>(Gesamtbetrachtung)</t>
    </r>
  </si>
  <si>
    <r>
      <t xml:space="preserve">OncoBox Prostate
</t>
    </r>
    <r>
      <rPr>
        <b/>
        <sz val="11"/>
        <color indexed="8"/>
        <rFont val="Arial"/>
        <family val="2"/>
      </rPr>
      <t xml:space="preserve">Fallarten 
</t>
    </r>
    <r>
      <rPr>
        <b/>
        <sz val="11"/>
        <color theme="0" tint="-0.499984740745262"/>
        <rFont val="Arial"/>
        <family val="2"/>
      </rPr>
      <t>(Categories)</t>
    </r>
  </si>
  <si>
    <r>
      <t xml:space="preserve">OncoBox Prostate
</t>
    </r>
    <r>
      <rPr>
        <b/>
        <sz val="11"/>
        <color indexed="8"/>
        <rFont val="Arial"/>
        <family val="2"/>
      </rPr>
      <t xml:space="preserve">Validations 
</t>
    </r>
    <r>
      <rPr>
        <b/>
        <sz val="11"/>
        <color theme="0" tint="-0.499984740745262"/>
        <rFont val="Arial"/>
        <family val="2"/>
      </rPr>
      <t>(Strukturvalidierung der Datensätze)</t>
    </r>
  </si>
  <si>
    <r>
      <t xml:space="preserve">non-interventional </t>
    </r>
    <r>
      <rPr>
        <b/>
        <vertAlign val="superscript"/>
        <sz val="9"/>
        <rFont val="Arial"/>
        <family val="2"/>
      </rPr>
      <t>2)</t>
    </r>
    <r>
      <rPr>
        <b/>
        <sz val="9"/>
        <rFont val="Arial"/>
        <family val="2"/>
      </rPr>
      <t xml:space="preserve">
</t>
    </r>
    <r>
      <rPr>
        <b/>
        <sz val="9"/>
        <color theme="0" tint="-0.499984740745262"/>
        <rFont val="Arial"/>
        <family val="2"/>
      </rPr>
      <t xml:space="preserve">(nicht
interventionell </t>
    </r>
    <r>
      <rPr>
        <b/>
        <vertAlign val="superscript"/>
        <sz val="9"/>
        <color theme="0" tint="-0.499984740745262"/>
        <rFont val="Arial"/>
        <family val="2"/>
      </rPr>
      <t>2)</t>
    </r>
    <r>
      <rPr>
        <b/>
        <sz val="9"/>
        <color theme="0" tint="-0.499984740745262"/>
        <rFont val="Arial"/>
        <family val="2"/>
      </rPr>
      <t>)</t>
    </r>
  </si>
  <si>
    <r>
      <t xml:space="preserve">b) Newly diagnosed relaps/recurrence and/or distant metastasis </t>
    </r>
    <r>
      <rPr>
        <b/>
        <vertAlign val="superscript"/>
        <sz val="10"/>
        <rFont val="Arial"/>
        <family val="2"/>
      </rPr>
      <t>1)</t>
    </r>
    <r>
      <rPr>
        <b/>
        <sz val="10"/>
        <rFont val="Arial"/>
        <family val="2"/>
      </rPr>
      <t xml:space="preserve">
</t>
    </r>
    <r>
      <rPr>
        <b/>
        <sz val="10"/>
        <color theme="0" tint="-0.499984740745262"/>
        <rFont val="Arial"/>
        <family val="2"/>
      </rPr>
      <t xml:space="preserve">(Neudiagnostizierte Rezidive und/oder Fernmetastasen im Kalenderjahr </t>
    </r>
    <r>
      <rPr>
        <b/>
        <vertAlign val="superscript"/>
        <sz val="10"/>
        <color theme="0" tint="-0.499984740745262"/>
        <rFont val="Arial"/>
        <family val="2"/>
      </rPr>
      <t>1)</t>
    </r>
    <r>
      <rPr>
        <b/>
        <sz val="10"/>
        <color theme="0" tint="-0.499984740745262"/>
        <rFont val="Arial"/>
        <family val="2"/>
      </rPr>
      <t>)</t>
    </r>
  </si>
  <si>
    <r>
      <rPr>
        <b/>
        <sz val="10"/>
        <rFont val="Arial"/>
        <family val="2"/>
      </rPr>
      <t>Operative expertise</t>
    </r>
    <r>
      <rPr>
        <b/>
        <sz val="10"/>
        <color theme="0" tint="-0.499984740745262"/>
        <rFont val="Arial"/>
        <family val="2"/>
      </rPr>
      <t xml:space="preserve">
(Operative Expertise)</t>
    </r>
  </si>
  <si>
    <t>at least one data field</t>
  </si>
  <si>
    <t>all data fields</t>
  </si>
  <si>
    <t>automatisch</t>
  </si>
  <si>
    <t>optional</t>
  </si>
  <si>
    <t>Eingabe Patient</t>
  </si>
  <si>
    <t>automatisch?</t>
  </si>
  <si>
    <t xml:space="preserve">empty </t>
  </si>
  <si>
    <r>
      <t>Das Feld "</t>
    </r>
    <r>
      <rPr>
        <sz val="8"/>
        <color theme="1"/>
        <rFont val="Arial"/>
        <family val="2"/>
      </rPr>
      <t>PSA-Wert" ist leer. Die Risikoklassifizierung ist bei diesem Fall nicht möglich.</t>
    </r>
  </si>
  <si>
    <t>CTCDomainWrong</t>
  </si>
  <si>
    <t>SystType</t>
  </si>
  <si>
    <t>ADT | CH | IM | OLT | ST | HIFU | CRYO | HYPER | OT</t>
  </si>
  <si>
    <t>FULifeWrong</t>
  </si>
  <si>
    <t>IntroductionWrong</t>
  </si>
  <si>
    <t>PsychooncologyWrong</t>
  </si>
  <si>
    <t>SocialserviceWrong</t>
  </si>
  <si>
    <t>The data item "Patient introduced by" contains invalid characters.</t>
  </si>
  <si>
    <t>The data item "Psychooncological care" contains invalid characters.</t>
  </si>
  <si>
    <t>The data item "Social service consulting" contains invalid characters.</t>
  </si>
  <si>
    <t>Das Feld "Patient eingebracht über Leistungserbringer" enthält unzulässige Zeichen.</t>
  </si>
  <si>
    <t>Das Feld "Psychoonkologische Betreuung" enthält unzulässige Zeichen.</t>
  </si>
  <si>
    <t>Das Feld "Beratung Sozialdienst" enthält unzulässige Zeichen.</t>
  </si>
  <si>
    <t>TumourboardWrong</t>
  </si>
  <si>
    <t>Das Feld "Zeitpunkt Tumorkonferenz" enthält unzulässige Zeichen.</t>
  </si>
  <si>
    <t>The data item "Tumour board time" contains invalid characters.</t>
  </si>
  <si>
    <t>RadioTimeWrong</t>
  </si>
  <si>
    <t>Das Feld "CTC AE Bereich" enthält unzulässige Zeichen.</t>
  </si>
  <si>
    <t>The data item "CTC AE complication domain" contains invalid characters.</t>
  </si>
  <si>
    <t>SystIntentWrong</t>
  </si>
  <si>
    <t>Das Feld "Lifestatus" enthält unzulässige Zeichen.</t>
  </si>
  <si>
    <t>LocalWrong</t>
  </si>
  <si>
    <t>Das Feld "Lokalrezidiv" enthält unzulässige Zeichen.</t>
  </si>
  <si>
    <t>MetastasisWrong</t>
  </si>
  <si>
    <t>Das Feld "Metastase im Verlauf" enthält unzulässige Zeichen.</t>
  </si>
  <si>
    <t>SecondWrong</t>
  </si>
  <si>
    <t>Das Feld "Zweittumor im  Verlauf" enthält unzulässige Zeichen.</t>
  </si>
  <si>
    <t>ConsentWrong</t>
  </si>
  <si>
    <t>Das Feld "Maximaler Anteil der befallenen Stanzen" enthält unzulässige Zeichen.</t>
  </si>
  <si>
    <t>The data item "Greatest percentage involvement" contains invalid characters.</t>
  </si>
  <si>
    <t>PercentageWrong</t>
  </si>
  <si>
    <t>LymphWrong</t>
  </si>
  <si>
    <t>Das Feld "Lymphadenektomie" enthält unzulässige Zeichen.</t>
  </si>
  <si>
    <t>The data item "Lymphadenectomy" contains invalid characters.</t>
  </si>
  <si>
    <t>MethodWrong</t>
  </si>
  <si>
    <t>NerveWrong</t>
  </si>
  <si>
    <t>Das Feld "Operationsverfahren" enthält unzulässige Zeichen.</t>
  </si>
  <si>
    <t>The data item "Surgical method" contains invalid characters.</t>
  </si>
  <si>
    <t>Das Feld "Nervenerhaltende Operation" enthält unzulässige Zeichen.</t>
  </si>
  <si>
    <t>The data item "Nerve-sparing surgery" contains invalid characters.</t>
  </si>
  <si>
    <t xml:space="preserve">Y | N </t>
  </si>
  <si>
    <t>RevisionWrong</t>
  </si>
  <si>
    <t>The data item "Revision surgery" contains invalid characters.</t>
  </si>
  <si>
    <t>MarginWrong</t>
  </si>
  <si>
    <t>F | MF | empty</t>
  </si>
  <si>
    <t>The data item "Margin status focal" contains invalid characters.</t>
  </si>
  <si>
    <t>Das Feld "Therapieintention Strahlentherapie" enthält unzulässige Zeichen.</t>
  </si>
  <si>
    <t>IntentWrong</t>
  </si>
  <si>
    <t>The data item "Intent of radtiotherapy" contains invalid characters.</t>
  </si>
  <si>
    <t>OngoingWrong</t>
  </si>
  <si>
    <t>Das Feld "Strahlentherapie anhaltend" enthält unzulässige Zeichen.</t>
  </si>
  <si>
    <t>The data item "Ongoing radtiotherapy" contains invalid characters.</t>
  </si>
  <si>
    <t>OngoingTreatWrong</t>
  </si>
  <si>
    <t>Das Feld "Therapie anhaltend" enthält unzulässige Zeichen.</t>
  </si>
  <si>
    <t>The data item "Ongoing treatment" contains invalid characters.</t>
  </si>
  <si>
    <t>Das Feld "Patient eingebracht über Leistungserbringer" ist leer. Keine Berücksichtigung im Zähler von Kennzahl Nr. 2.</t>
  </si>
  <si>
    <t>The data item "Patient introduced by" is missing. Patient not taken into account for indicator no. 2 (numerator).</t>
  </si>
  <si>
    <t>The data item "Psychooncological care" is missing.  Patient nottaken into account for indicator no. 8 (numerator).</t>
  </si>
  <si>
    <t>Das Feld "Psychoonkologische Betreuung" ist leer. Keine Berücksichtigung im Zähler von Kennzahl Nr. 8.</t>
  </si>
  <si>
    <t>Das Feld "Beratung Sozialdienst" ist leer. Keine Berücksichtigung im Zähler von Kennzahl Nr. 7.</t>
  </si>
  <si>
    <t>The data item "Social service consulting" is missing.  Patient not taken into account for indicator no. 7 (numerator).</t>
  </si>
  <si>
    <t>Der Bezug (Zeitpunkt) der Tumorkonferenz zur Therapie fehlt. Keine Berücksichtigung im Zähler der Kennzahlen Nr. 2 und 3.</t>
  </si>
  <si>
    <t>Das Diagnosedatum des Biochemischen Rezidivs fehlt.</t>
  </si>
  <si>
    <t>Date of death before inition radiotherapy.</t>
  </si>
  <si>
    <t>Date of death before inition of an other therapy.</t>
  </si>
  <si>
    <t>Das Feld "Residualstatus" ist leer.</t>
  </si>
  <si>
    <t xml:space="preserve">The data item "Margin status" is missing. </t>
  </si>
  <si>
    <t>MarginEQ</t>
  </si>
  <si>
    <r>
      <t xml:space="preserve">Case
Postoperative histology
</t>
    </r>
    <r>
      <rPr>
        <b/>
        <sz val="8"/>
        <rFont val="Calibri"/>
        <family val="2"/>
      </rPr>
      <t>Margin status focal</t>
    </r>
  </si>
  <si>
    <r>
      <t xml:space="preserve">Case
Follow-Up
</t>
    </r>
    <r>
      <rPr>
        <b/>
        <sz val="8"/>
        <rFont val="Arial"/>
        <family val="2"/>
      </rPr>
      <t>Secondary tumour</t>
    </r>
  </si>
  <si>
    <r>
      <t>Case
Follow-Up
M</t>
    </r>
    <r>
      <rPr>
        <b/>
        <sz val="8"/>
        <rFont val="Arial"/>
        <family val="2"/>
      </rPr>
      <t>etastasis</t>
    </r>
  </si>
  <si>
    <r>
      <t xml:space="preserve">Case
Follow-Up
</t>
    </r>
    <r>
      <rPr>
        <b/>
        <sz val="8"/>
        <rFont val="Arial"/>
        <family val="2"/>
      </rPr>
      <t>Biochemical recurrence</t>
    </r>
    <r>
      <rPr>
        <sz val="8"/>
        <rFont val="Arial"/>
        <family val="2"/>
      </rPr>
      <t xml:space="preserve">
</t>
    </r>
  </si>
  <si>
    <r>
      <t xml:space="preserve">Case
Follow-Up
</t>
    </r>
    <r>
      <rPr>
        <b/>
        <sz val="8"/>
        <rFont val="Arial"/>
        <family val="2"/>
      </rPr>
      <t>Local recurrence</t>
    </r>
    <r>
      <rPr>
        <sz val="8"/>
        <rFont val="Arial"/>
        <family val="2"/>
      </rPr>
      <t xml:space="preserve">
</t>
    </r>
  </si>
  <si>
    <t>TX | T0 | T1a | T1b | T1c | T2 | T2a | T2b | T2c | T3 | T3a | T3b | T4</t>
  </si>
  <si>
    <r>
      <rPr>
        <sz val="10"/>
        <rFont val="Malgun Gothic"/>
        <family val="2"/>
      </rPr>
      <t>≤</t>
    </r>
    <r>
      <rPr>
        <sz val="8"/>
        <rFont val="Arial"/>
        <family val="2"/>
      </rPr>
      <t xml:space="preserve"> 20 &amp;  &gt; 10</t>
    </r>
  </si>
  <si>
    <t>T2</t>
  </si>
  <si>
    <t>RiskPFT2</t>
  </si>
  <si>
    <t>Der prätherapeutische T-Status T2 ist nicht zulässig. Die Risikoklassifizierung ist bei diesem Fall nicht möglich.</t>
  </si>
  <si>
    <t>The clinical cT-category T2 is not acceptable. Risk classification is not possible for this patient.</t>
  </si>
  <si>
    <r>
      <t xml:space="preserve">Case
Radiotherapy
</t>
    </r>
    <r>
      <rPr>
        <b/>
        <sz val="8"/>
        <rFont val="Arial"/>
        <family val="2"/>
      </rPr>
      <t>Initiation</t>
    </r>
  </si>
  <si>
    <t>RadioTypeWrong</t>
  </si>
  <si>
    <t>FA | DE | DI | AB | RE | PR | HO | CY | UR | ER | HA | EN | BL | PO | LY | VE | PU | HI | OT | empty</t>
  </si>
  <si>
    <t>T3 | T3a | T3b | T4</t>
  </si>
  <si>
    <t>Das Feld "Revisionseingriff" enthält unzulässige Zeichen.</t>
  </si>
  <si>
    <r>
      <rPr>
        <sz val="8"/>
        <rFont val="Calibri"/>
        <family val="2"/>
      </rPr>
      <t>≠</t>
    </r>
    <r>
      <rPr>
        <sz val="7.2"/>
        <rFont val="Arial"/>
        <family val="2"/>
      </rPr>
      <t xml:space="preserve"> </t>
    </r>
    <r>
      <rPr>
        <sz val="8"/>
        <rFont val="Arial"/>
        <family val="2"/>
      </rPr>
      <t>P &amp; HDR &amp; LDR</t>
    </r>
  </si>
  <si>
    <r>
      <t>Das Feld "Zeitpunkt der Strahlentherapie" enthält unzulässige Zeichen</t>
    </r>
    <r>
      <rPr>
        <sz val="8"/>
        <color theme="1"/>
        <rFont val="Arial"/>
        <family val="2"/>
      </rPr>
      <t>.</t>
    </r>
  </si>
  <si>
    <r>
      <t>The data item "Time of Radiotherapy" contains invalid characters</t>
    </r>
    <r>
      <rPr>
        <sz val="8"/>
        <color theme="1"/>
        <rFont val="Arial"/>
        <family val="2"/>
      </rPr>
      <t>.</t>
    </r>
  </si>
  <si>
    <t>Das Diagnosedatum der Fernmetastasen fehlt.</t>
  </si>
  <si>
    <t xml:space="preserve">The data item "Date metastasis" is missing. </t>
  </si>
  <si>
    <r>
      <rPr>
        <sz val="10"/>
        <rFont val="Calibri"/>
        <family val="2"/>
      </rPr>
      <t>≠</t>
    </r>
    <r>
      <rPr>
        <sz val="8"/>
        <rFont val="Arial"/>
        <family val="2"/>
      </rPr>
      <t xml:space="preserve"> URO &amp; RAD &amp; O &amp; empty</t>
    </r>
  </si>
  <si>
    <r>
      <rPr>
        <sz val="8"/>
        <rFont val="Calibri"/>
        <family val="2"/>
      </rPr>
      <t xml:space="preserve">≠ </t>
    </r>
    <r>
      <rPr>
        <sz val="8"/>
        <rFont val="Arial"/>
        <family val="2"/>
      </rPr>
      <t>F &amp; MF &amp; empty</t>
    </r>
  </si>
  <si>
    <r>
      <rPr>
        <sz val="8"/>
        <rFont val="Calibri"/>
        <family val="2"/>
      </rPr>
      <t>≠</t>
    </r>
    <r>
      <rPr>
        <sz val="7.2"/>
        <rFont val="Arial"/>
        <family val="2"/>
      </rPr>
      <t xml:space="preserve"> </t>
    </r>
    <r>
      <rPr>
        <sz val="8"/>
        <rFont val="Arial"/>
        <family val="2"/>
      </rPr>
      <t>ADT &amp; WS &amp; AS &amp; CH &amp; IM &amp; OLT &amp; ST &amp; HIFU &amp; CRYO &amp; HYPER &amp; OT</t>
    </r>
  </si>
  <si>
    <r>
      <t>Das Feld "Therapieintention" enthält unzulässige Zeichen</t>
    </r>
    <r>
      <rPr>
        <sz val="8"/>
        <color theme="1"/>
        <rFont val="Arial"/>
        <family val="2"/>
      </rPr>
      <t>.</t>
    </r>
  </si>
  <si>
    <r>
      <t>The data item "Intent of Treatment" contains invalid characters</t>
    </r>
    <r>
      <rPr>
        <sz val="8"/>
        <color rgb="FFFF0000"/>
        <rFont val="Arial"/>
        <family val="2"/>
      </rPr>
      <t>.</t>
    </r>
  </si>
  <si>
    <t>The data item "Initiation systemic / non-interventional therapy" is missing.</t>
  </si>
  <si>
    <t xml:space="preserve">RPE | RZE </t>
  </si>
  <si>
    <r>
      <t>RZE</t>
    </r>
    <r>
      <rPr>
        <sz val="8"/>
        <color rgb="FFFF0000"/>
        <rFont val="Arial"/>
        <family val="2"/>
      </rPr>
      <t xml:space="preserve"> </t>
    </r>
  </si>
  <si>
    <t>RZE</t>
  </si>
  <si>
    <r>
      <t>RPE = Radikale Prostatektomie 
RZE</t>
    </r>
    <r>
      <rPr>
        <sz val="8"/>
        <color rgb="FFFF0000"/>
        <rFont val="Arial"/>
        <family val="2"/>
      </rPr>
      <t xml:space="preserve"> </t>
    </r>
    <r>
      <rPr>
        <sz val="8"/>
        <rFont val="Arial"/>
        <family val="2"/>
      </rPr>
      <t>= Radikale Zystoprostatektomie</t>
    </r>
  </si>
  <si>
    <r>
      <rPr>
        <sz val="10"/>
        <rFont val="Calibri"/>
        <family val="2"/>
      </rPr>
      <t xml:space="preserve">≠ </t>
    </r>
    <r>
      <rPr>
        <sz val="8"/>
        <rFont val="Arial"/>
        <family val="2"/>
      </rPr>
      <t>XX,XX &amp; XX.XX &amp; XX &amp; empty</t>
    </r>
  </si>
  <si>
    <r>
      <rPr>
        <sz val="8"/>
        <rFont val="Calibri"/>
        <family val="2"/>
      </rPr>
      <t>≠</t>
    </r>
    <r>
      <rPr>
        <sz val="8"/>
        <rFont val="Arial"/>
        <family val="2"/>
      </rPr>
      <t xml:space="preserve"> Y &amp; N &amp; U &amp; empty</t>
    </r>
  </si>
  <si>
    <r>
      <rPr>
        <sz val="8"/>
        <rFont val="Calibri"/>
        <family val="2"/>
      </rPr>
      <t>≠</t>
    </r>
    <r>
      <rPr>
        <sz val="7.2"/>
        <rFont val="Arial"/>
        <family val="2"/>
      </rPr>
      <t xml:space="preserve"> </t>
    </r>
    <r>
      <rPr>
        <sz val="8"/>
        <rFont val="Arial"/>
        <family val="2"/>
      </rPr>
      <t>Y &amp; N &amp; empty</t>
    </r>
  </si>
  <si>
    <r>
      <rPr>
        <sz val="8"/>
        <rFont val="Calibri"/>
        <family val="2"/>
      </rPr>
      <t xml:space="preserve">≠ </t>
    </r>
    <r>
      <rPr>
        <sz val="8"/>
        <rFont val="Arial"/>
        <family val="2"/>
      </rPr>
      <t>R0 &amp; R1 &amp; R2 &amp; RX &amp; empty</t>
    </r>
  </si>
  <si>
    <r>
      <rPr>
        <sz val="8"/>
        <rFont val="Calibri"/>
        <family val="2"/>
      </rPr>
      <t>≠</t>
    </r>
    <r>
      <rPr>
        <sz val="7.2"/>
        <rFont val="Arial"/>
        <family val="2"/>
      </rPr>
      <t xml:space="preserve"> </t>
    </r>
    <r>
      <rPr>
        <sz val="8"/>
        <rFont val="Arial"/>
        <family val="2"/>
      </rPr>
      <t>N &amp; A &amp; D &amp; U &amp; empty</t>
    </r>
  </si>
  <si>
    <t>≠ FA &amp; DE &amp; DI &amp; AB &amp; RE &amp; PR &amp; HO &amp; CY &amp; UR &amp; ER &amp; HA &amp; EN &amp; BL &amp; PO &amp; LY &amp; VE &amp; PU &amp; HI &amp; OT &amp; empty</t>
  </si>
  <si>
    <r>
      <rPr>
        <sz val="8"/>
        <rFont val="Calibri"/>
        <family val="2"/>
      </rPr>
      <t>≠</t>
    </r>
    <r>
      <rPr>
        <sz val="7.2"/>
        <rFont val="Arial"/>
        <family val="2"/>
      </rPr>
      <t xml:space="preserve"> </t>
    </r>
    <r>
      <rPr>
        <sz val="8"/>
        <rFont val="Arial"/>
        <family val="2"/>
      </rPr>
      <t>A &amp; D &amp; DN &amp; DX &amp; empty</t>
    </r>
  </si>
  <si>
    <r>
      <rPr>
        <sz val="8"/>
        <rFont val="Calibri"/>
        <family val="2"/>
      </rPr>
      <t>≠</t>
    </r>
    <r>
      <rPr>
        <sz val="7.2"/>
        <rFont val="Arial"/>
        <family val="2"/>
      </rPr>
      <t xml:space="preserve"> </t>
    </r>
    <r>
      <rPr>
        <sz val="8"/>
        <rFont val="Arial"/>
        <family val="2"/>
      </rPr>
      <t>N &amp; R &amp; U &amp; empty</t>
    </r>
  </si>
  <si>
    <r>
      <rPr>
        <sz val="8"/>
        <rFont val="Calibri"/>
        <family val="2"/>
      </rPr>
      <t>≠</t>
    </r>
    <r>
      <rPr>
        <sz val="7.2"/>
        <rFont val="Arial"/>
        <family val="2"/>
      </rPr>
      <t xml:space="preserve"> </t>
    </r>
    <r>
      <rPr>
        <sz val="8"/>
        <rFont val="Arial"/>
        <family val="2"/>
      </rPr>
      <t>N &amp; Y &amp; U &amp; empty</t>
    </r>
  </si>
  <si>
    <r>
      <t xml:space="preserve">Case
Follow-Up
</t>
    </r>
    <r>
      <rPr>
        <b/>
        <sz val="8"/>
        <rFont val="Arial"/>
        <family val="2"/>
      </rPr>
      <t>Date metastasis identified</t>
    </r>
    <r>
      <rPr>
        <sz val="8"/>
        <rFont val="Arial"/>
        <family val="2"/>
      </rPr>
      <t xml:space="preserve">
</t>
    </r>
  </si>
  <si>
    <t>WS</t>
  </si>
  <si>
    <t>AS | WS</t>
  </si>
  <si>
    <t>Matrix</t>
  </si>
  <si>
    <t>2013-mm-dd</t>
  </si>
  <si>
    <r>
      <t xml:space="preserve">IV Cases:
</t>
    </r>
    <r>
      <rPr>
        <b/>
        <sz val="9"/>
        <color theme="0" tint="-0.499984740745262"/>
        <rFont val="Arial"/>
        <family val="2"/>
      </rPr>
      <t>(IV Fälle:)</t>
    </r>
  </si>
  <si>
    <t>R0</t>
  </si>
  <si>
    <t>Same radiotherapy</t>
  </si>
  <si>
    <r>
      <t xml:space="preserve">IF Cases:
</t>
    </r>
    <r>
      <rPr>
        <b/>
        <sz val="9"/>
        <color theme="0" tint="-0.499984740745262"/>
        <rFont val="Arial"/>
        <family val="2"/>
      </rPr>
      <t>(IF Fälle:)</t>
    </r>
  </si>
  <si>
    <t>Das Feld "Art der Strahlentherapie" enthält unzulässige Zeichen  oder ist leer.</t>
  </si>
  <si>
    <t>The data item "Type of Radiotherapy" contains invalid characters or is missing.</t>
  </si>
  <si>
    <t>Das Feld "Art derTherapie" enthält unzulässige Zeichen oder ist leer.</t>
  </si>
  <si>
    <t>The data item "Type of Treatment" contains invalid characters or is missing.</t>
  </si>
  <si>
    <t xml:space="preserve">M | R </t>
  </si>
  <si>
    <t xml:space="preserve">N </t>
  </si>
  <si>
    <t>in ng/mL | empty</t>
  </si>
  <si>
    <t>F13 / D13</t>
  </si>
  <si>
    <t>I13 / F13</t>
  </si>
  <si>
    <t>L13 / F13</t>
  </si>
  <si>
    <t>2012-mm-dd (row 12)
2011-mm-dd (row 11)
2010-mm-dd (row 10)
2009-mm-dd (row 9)</t>
  </si>
  <si>
    <t>F - M</t>
  </si>
  <si>
    <t>G15</t>
  </si>
  <si>
    <t>(G11 + G12 + G13) / 3</t>
  </si>
  <si>
    <r>
      <rPr>
        <sz val="13"/>
        <color indexed="8"/>
        <rFont val="Arial"/>
        <family val="2"/>
      </rPr>
      <t xml:space="preserve">OncoBox Prostate 
</t>
    </r>
    <r>
      <rPr>
        <b/>
        <sz val="13"/>
        <color indexed="8"/>
        <rFont val="Arial"/>
        <family val="2"/>
      </rPr>
      <t>Matrix</t>
    </r>
    <r>
      <rPr>
        <sz val="13"/>
        <color indexed="8"/>
        <rFont val="Arial"/>
        <family val="2"/>
      </rPr>
      <t xml:space="preserve">
</t>
    </r>
    <r>
      <rPr>
        <sz val="12"/>
        <color theme="0" tint="-0.499984740745262"/>
        <rFont val="Arial"/>
        <family val="2"/>
      </rPr>
      <t>(Matrix)</t>
    </r>
  </si>
  <si>
    <t>RGB</t>
  </si>
  <si>
    <t>Value</t>
  </si>
  <si>
    <r>
      <t xml:space="preserve">all right
</t>
    </r>
    <r>
      <rPr>
        <sz val="8"/>
        <color theme="0" tint="-0.499984740745262"/>
        <rFont val="Arial"/>
        <family val="2"/>
      </rPr>
      <t>(i.O.)</t>
    </r>
  </si>
  <si>
    <r>
      <t xml:space="preserve">Incorrect
</t>
    </r>
    <r>
      <rPr>
        <sz val="8"/>
        <color theme="0" tint="-0.499984740745262"/>
        <rFont val="Arial"/>
        <family val="2"/>
      </rPr>
      <t>(Inkorrekt)</t>
    </r>
  </si>
  <si>
    <r>
      <t xml:space="preserve">Incomplete
</t>
    </r>
    <r>
      <rPr>
        <sz val="8"/>
        <color theme="0" tint="-0.499984740745262"/>
        <rFont val="Arial"/>
        <family val="2"/>
      </rPr>
      <t>(Unvollständig)</t>
    </r>
  </si>
  <si>
    <r>
      <rPr>
        <sz val="8"/>
        <rFont val="Calibri"/>
        <family val="2"/>
      </rPr>
      <t>≠</t>
    </r>
    <r>
      <rPr>
        <sz val="8"/>
        <rFont val="Arial"/>
        <family val="2"/>
      </rPr>
      <t xml:space="preserve"> Y &amp; N &amp; U  &amp; empty</t>
    </r>
  </si>
  <si>
    <r>
      <rPr>
        <sz val="10"/>
        <rFont val="Calibri"/>
        <family val="2"/>
      </rPr>
      <t xml:space="preserve">≠ </t>
    </r>
    <r>
      <rPr>
        <sz val="8"/>
        <rFont val="Arial"/>
        <family val="2"/>
      </rPr>
      <t>N &amp; Y &amp; U &amp; empty</t>
    </r>
  </si>
  <si>
    <t>N | Y | U | empty</t>
  </si>
  <si>
    <t>* basierend auf Abrams P, Avery K, Gardener N, Donovan J; ICIQ Advisory Board. The International Consultation on Incontinence Modular Questionnaire: www.iciq.net. J Urol 2006.</t>
  </si>
  <si>
    <r>
      <rPr>
        <b/>
        <u/>
        <sz val="9"/>
        <rFont val="Arial"/>
        <family val="2"/>
      </rPr>
      <t>Patient</t>
    </r>
    <r>
      <rPr>
        <b/>
        <sz val="9"/>
        <rFont val="Arial"/>
        <family val="2"/>
      </rPr>
      <t xml:space="preserve">, occurring at least one time in I22 and/or I23 and Patient is </t>
    </r>
    <r>
      <rPr>
        <b/>
        <u/>
        <sz val="9"/>
        <rFont val="Arial"/>
        <family val="2"/>
      </rPr>
      <t>not</t>
    </r>
    <r>
      <rPr>
        <b/>
        <sz val="9"/>
        <rFont val="Arial"/>
        <family val="2"/>
      </rPr>
      <t xml:space="preserve"> in F24, G24 &amp; H24</t>
    </r>
  </si>
  <si>
    <r>
      <t>Categories</t>
    </r>
    <r>
      <rPr>
        <b/>
        <sz val="10"/>
        <color theme="0" tint="-0.499984740745262"/>
        <rFont val="Arial"/>
        <family val="2"/>
      </rPr>
      <t xml:space="preserve">
(Kategorien)</t>
    </r>
  </si>
  <si>
    <r>
      <t xml:space="preserve">Datafields
</t>
    </r>
    <r>
      <rPr>
        <b/>
        <sz val="10"/>
        <color theme="0" tint="-0.499984740745262"/>
        <rFont val="Arial"/>
        <family val="2"/>
      </rPr>
      <t>(Datenfelder)</t>
    </r>
  </si>
  <si>
    <r>
      <t xml:space="preserve">Possible values
</t>
    </r>
    <r>
      <rPr>
        <b/>
        <sz val="10"/>
        <color theme="0" tint="-0.499984740745262"/>
        <rFont val="Arial"/>
        <family val="2"/>
      </rPr>
      <t>(Mögliche Werte)</t>
    </r>
  </si>
  <si>
    <r>
      <t xml:space="preserve">Values
</t>
    </r>
    <r>
      <rPr>
        <b/>
        <sz val="10"/>
        <color theme="0" tint="-0.499984740745262"/>
        <rFont val="Arial"/>
        <family val="2"/>
      </rPr>
      <t>(Benötigte Werte)</t>
    </r>
  </si>
  <si>
    <r>
      <t xml:space="preserve">A) Dead 
</t>
    </r>
    <r>
      <rPr>
        <b/>
        <sz val="9"/>
        <color theme="0" tint="-0.499984740745262"/>
        <rFont val="Arial"/>
        <family val="2"/>
      </rPr>
      <t>(Verstorben)</t>
    </r>
  </si>
  <si>
    <r>
      <t xml:space="preserve">Cell
</t>
    </r>
    <r>
      <rPr>
        <b/>
        <sz val="9"/>
        <color theme="0" tint="-0.499984740745262"/>
        <rFont val="Arial"/>
        <family val="2"/>
      </rPr>
      <t>(Zelle)</t>
    </r>
  </si>
  <si>
    <r>
      <t xml:space="preserve">Datafield
</t>
    </r>
    <r>
      <rPr>
        <b/>
        <sz val="9"/>
        <color theme="0" tint="-0.499984740745262"/>
        <rFont val="Arial"/>
        <family val="2"/>
      </rPr>
      <t>(Datenfeld)</t>
    </r>
  </si>
  <si>
    <r>
      <t xml:space="preserve">Values
</t>
    </r>
    <r>
      <rPr>
        <b/>
        <sz val="9"/>
        <color theme="0" tint="-0.499984740745262"/>
        <rFont val="Arial"/>
        <family val="2"/>
      </rPr>
      <t>(Benötigte Werte)</t>
    </r>
  </si>
  <si>
    <t>D8</t>
  </si>
  <si>
    <r>
      <t xml:space="preserve">= Basic data O17 
</t>
    </r>
    <r>
      <rPr>
        <b/>
        <sz val="9"/>
        <color theme="0" tint="-0.499984740745262"/>
        <rFont val="Arial"/>
        <family val="2"/>
      </rPr>
      <t>(= Basisdaten O17)</t>
    </r>
  </si>
  <si>
    <r>
      <t xml:space="preserve">Numerator
</t>
    </r>
    <r>
      <rPr>
        <sz val="10"/>
        <color theme="0" tint="-0.499984740745262"/>
        <rFont val="Arial"/>
        <family val="2"/>
      </rPr>
      <t>(Zähler)</t>
    </r>
  </si>
  <si>
    <r>
      <t xml:space="preserve">B) Alive (relaps/recurrence)
</t>
    </r>
    <r>
      <rPr>
        <b/>
        <sz val="9"/>
        <color theme="0" tint="-0.499984740745262"/>
        <rFont val="Arial"/>
        <family val="2"/>
      </rPr>
      <t>(Lebend mit Eregnis im Verlauf)</t>
    </r>
  </si>
  <si>
    <r>
      <t xml:space="preserve">at least one valid follow up:
</t>
    </r>
    <r>
      <rPr>
        <b/>
        <sz val="9"/>
        <color theme="0" tint="-0.499984740745262"/>
        <rFont val="Arial"/>
        <family val="2"/>
      </rPr>
      <t>(mindestens eine gültige Meldung mit:)</t>
    </r>
  </si>
  <si>
    <r>
      <t xml:space="preserve">C) Alive (no relaps/recurrence)
</t>
    </r>
    <r>
      <rPr>
        <b/>
        <sz val="9"/>
        <color theme="0" tint="-0.499984740745262"/>
        <rFont val="Arial"/>
        <family val="2"/>
      </rPr>
      <t>(Lebend ohne Ereignis im Verlauf)</t>
    </r>
  </si>
  <si>
    <r>
      <t xml:space="preserve">Column
</t>
    </r>
    <r>
      <rPr>
        <b/>
        <sz val="9"/>
        <color theme="0" tint="-0.499984740745262"/>
        <rFont val="Arial"/>
        <family val="2"/>
      </rPr>
      <t>(Spalte)</t>
    </r>
  </si>
  <si>
    <t>D9</t>
  </si>
  <si>
    <t>Case
Questionnaire
Date</t>
  </si>
  <si>
    <r>
      <t xml:space="preserve">Cases in D8 with:
</t>
    </r>
    <r>
      <rPr>
        <b/>
        <sz val="9"/>
        <color theme="0" tint="-0.499984740745262"/>
        <rFont val="Arial"/>
        <family val="2"/>
      </rPr>
      <t>(Fälle aus D8 mit:)</t>
    </r>
  </si>
  <si>
    <t>D12</t>
  </si>
  <si>
    <r>
      <t xml:space="preserve">Cases in D9 with:
</t>
    </r>
    <r>
      <rPr>
        <b/>
        <sz val="9"/>
        <color theme="0" tint="-0.499984740745262"/>
        <rFont val="Arial"/>
        <family val="2"/>
      </rPr>
      <t>(Fälle aus D9 mit:)</t>
    </r>
  </si>
  <si>
    <t>D13</t>
  </si>
  <si>
    <r>
      <t xml:space="preserve">Cases in D12 with:
</t>
    </r>
    <r>
      <rPr>
        <b/>
        <sz val="9"/>
        <color theme="0" tint="-0.499984740745262"/>
        <rFont val="Arial"/>
        <family val="2"/>
      </rPr>
      <t>(Fälle aus D12 mit:)</t>
    </r>
  </si>
  <si>
    <t>D14</t>
  </si>
  <si>
    <t>D16</t>
  </si>
  <si>
    <t xml:space="preserve">6 | 7 | 8 | 9 | 10 </t>
  </si>
  <si>
    <r>
      <rPr>
        <sz val="8"/>
        <color theme="1"/>
        <rFont val="Calibri"/>
        <family val="2"/>
      </rPr>
      <t>≥</t>
    </r>
    <r>
      <rPr>
        <sz val="8"/>
        <color theme="1"/>
        <rFont val="Arial"/>
        <family val="2"/>
      </rPr>
      <t xml:space="preserve"> 11</t>
    </r>
  </si>
  <si>
    <t>D20</t>
  </si>
  <si>
    <r>
      <t xml:space="preserve">Cases in D20 with:
</t>
    </r>
    <r>
      <rPr>
        <b/>
        <sz val="9"/>
        <color theme="0" tint="-0.499984740745262"/>
        <rFont val="Arial"/>
        <family val="2"/>
      </rPr>
      <t>(Fälle aus D20 mit:)</t>
    </r>
  </si>
  <si>
    <r>
      <rPr>
        <sz val="8"/>
        <color theme="1"/>
        <rFont val="Calibri"/>
        <family val="2"/>
      </rPr>
      <t>≥</t>
    </r>
    <r>
      <rPr>
        <sz val="8"/>
        <color theme="1"/>
        <rFont val="Arial"/>
        <family val="2"/>
      </rPr>
      <t xml:space="preserve"> 22</t>
    </r>
  </si>
  <si>
    <t>D21</t>
  </si>
  <si>
    <t>D22</t>
  </si>
  <si>
    <t>&lt; 22</t>
  </si>
  <si>
    <r>
      <t xml:space="preserve">Numerator: Sum of all values in the datafield IIEF-Score of the cases in D20
</t>
    </r>
    <r>
      <rPr>
        <b/>
        <sz val="9"/>
        <color theme="0" tint="-0.499984740745262"/>
        <rFont val="Arial"/>
        <family val="2"/>
      </rPr>
      <t>(Zähler: Summe aller Werte im Datenfeld IIEF Wert der Fälle in D20)</t>
    </r>
  </si>
  <si>
    <r>
      <t xml:space="preserve">Numerator: Sum of all values in the datafield ICIQ-Score of the cases in D12
</t>
    </r>
    <r>
      <rPr>
        <b/>
        <sz val="9"/>
        <color theme="0" tint="-0.499984740745262"/>
        <rFont val="Arial"/>
        <family val="2"/>
      </rPr>
      <t>(Zähler: Summe aller Werte im Datenfeld ICIQ Wert der Fälle in D12)</t>
    </r>
  </si>
  <si>
    <t>D23</t>
  </si>
  <si>
    <t>D26</t>
  </si>
  <si>
    <t>D27</t>
  </si>
  <si>
    <t>D28</t>
  </si>
  <si>
    <t>E9</t>
  </si>
  <si>
    <r>
      <t xml:space="preserve">NI, IV and IF cases with:
</t>
    </r>
    <r>
      <rPr>
        <b/>
        <sz val="9"/>
        <color theme="0" tint="-0.499984740745262"/>
        <rFont val="Arial"/>
        <family val="2"/>
      </rPr>
      <t>(NI, IV und IF Fälle mit:)</t>
    </r>
  </si>
  <si>
    <t>E10</t>
  </si>
  <si>
    <r>
      <t xml:space="preserve">Cases in E9 with:
</t>
    </r>
    <r>
      <rPr>
        <b/>
        <sz val="9"/>
        <color theme="0" tint="-0.499984740745262"/>
        <rFont val="Arial"/>
        <family val="2"/>
      </rPr>
      <t>(Fälle aus E9 mit:)</t>
    </r>
  </si>
  <si>
    <t>D17</t>
  </si>
  <si>
    <t>D18</t>
  </si>
  <si>
    <t>D24</t>
  </si>
  <si>
    <t>D29</t>
  </si>
  <si>
    <r>
      <t xml:space="preserve">Cases in D10 with:
</t>
    </r>
    <r>
      <rPr>
        <b/>
        <sz val="9"/>
        <color theme="0" tint="-0.499984740745262"/>
        <rFont val="Arial"/>
        <family val="2"/>
      </rPr>
      <t>(Fälle aus D10 mit:)</t>
    </r>
  </si>
  <si>
    <r>
      <t xml:space="preserve">Numerator: Sum of all values in the datafield IIEF-Score of the cases in D21
</t>
    </r>
    <r>
      <rPr>
        <b/>
        <sz val="9"/>
        <color theme="0" tint="-0.499984740745262"/>
        <rFont val="Arial"/>
        <family val="2"/>
      </rPr>
      <t>(Zähler: Summe aller Werte im Datenfeld IIEF Wert der Fälle in D21)</t>
    </r>
  </si>
  <si>
    <r>
      <t xml:space="preserve">Cases in D21 with:
</t>
    </r>
    <r>
      <rPr>
        <b/>
        <sz val="9"/>
        <color theme="0" tint="-0.499984740745262"/>
        <rFont val="Arial"/>
        <family val="2"/>
      </rPr>
      <t>(Fälle aus D21 mit:)</t>
    </r>
  </si>
  <si>
    <r>
      <t xml:space="preserve">Numerator: Sum of all values in the datafield ICIQ-Score of the cases in D13
</t>
    </r>
    <r>
      <rPr>
        <b/>
        <sz val="9"/>
        <color theme="0" tint="-0.499984740745262"/>
        <rFont val="Arial"/>
        <family val="2"/>
      </rPr>
      <t>(Zähler: Summe aller Werte im Datenfeld ICIQ Wert der Fälle in D13)</t>
    </r>
  </si>
  <si>
    <r>
      <t xml:space="preserve">Cases in D13 with:
</t>
    </r>
    <r>
      <rPr>
        <b/>
        <sz val="9"/>
        <color theme="0" tint="-0.499984740745262"/>
        <rFont val="Arial"/>
        <family val="2"/>
      </rPr>
      <t>(Fälle aus D13 mit:)</t>
    </r>
  </si>
  <si>
    <r>
      <t xml:space="preserve">Cases in E10 with:
</t>
    </r>
    <r>
      <rPr>
        <b/>
        <sz val="9"/>
        <color theme="0" tint="-0.499984740745262"/>
        <rFont val="Arial"/>
        <family val="2"/>
      </rPr>
      <t>(Fälle aus D10 mit:)</t>
    </r>
  </si>
  <si>
    <t>G9</t>
  </si>
  <si>
    <t>= E10</t>
  </si>
  <si>
    <r>
      <t xml:space="preserve">Cases in G9 with:
</t>
    </r>
    <r>
      <rPr>
        <b/>
        <sz val="9"/>
        <color theme="0" tint="-0.499984740745262"/>
        <rFont val="Arial"/>
        <family val="2"/>
      </rPr>
      <t>(Fälle aus G9 mit:)</t>
    </r>
  </si>
  <si>
    <t>G10</t>
  </si>
  <si>
    <t>F13</t>
  </si>
  <si>
    <t>F14</t>
  </si>
  <si>
    <t>F15</t>
  </si>
  <si>
    <t>F16</t>
  </si>
  <si>
    <t>F17</t>
  </si>
  <si>
    <t>F18</t>
  </si>
  <si>
    <t>F21</t>
  </si>
  <si>
    <t>F22</t>
  </si>
  <si>
    <t>F23</t>
  </si>
  <si>
    <t>F24</t>
  </si>
  <si>
    <t>F27</t>
  </si>
  <si>
    <t>F28</t>
  </si>
  <si>
    <t>F29</t>
  </si>
  <si>
    <r>
      <t xml:space="preserve">Cases in F10 with:
</t>
    </r>
    <r>
      <rPr>
        <b/>
        <sz val="9"/>
        <color theme="0" tint="-0.499984740745262"/>
        <rFont val="Arial"/>
        <family val="2"/>
      </rPr>
      <t>(Fälle aus F10 mit:)</t>
    </r>
  </si>
  <si>
    <r>
      <t xml:space="preserve">Numerator: Sum of all values in the datafield IIEF-Score of the cases in F21
</t>
    </r>
    <r>
      <rPr>
        <b/>
        <sz val="9"/>
        <color theme="0" tint="-0.499984740745262"/>
        <rFont val="Arial"/>
        <family val="2"/>
      </rPr>
      <t>(Zähler: Summe aller Werte im Datenfeld IIEF Wert der Fälle in F21)</t>
    </r>
  </si>
  <si>
    <r>
      <t xml:space="preserve">Cases in F21 with:
</t>
    </r>
    <r>
      <rPr>
        <b/>
        <sz val="9"/>
        <color theme="0" tint="-0.499984740745262"/>
        <rFont val="Arial"/>
        <family val="2"/>
      </rPr>
      <t>(Fälle aus F21 mit:)</t>
    </r>
  </si>
  <si>
    <r>
      <t xml:space="preserve">Numerator: Sum of all values in the datafield ICIQ-Score of the cases in F13
</t>
    </r>
    <r>
      <rPr>
        <b/>
        <sz val="9"/>
        <color theme="0" tint="-0.499984740745262"/>
        <rFont val="Arial"/>
        <family val="2"/>
      </rPr>
      <t>(Zähler: Summe aller Werte im Datenfeld ICIQ Wert der Fälle in F13)</t>
    </r>
  </si>
  <si>
    <r>
      <t xml:space="preserve">Cases in F13 with:
</t>
    </r>
    <r>
      <rPr>
        <b/>
        <sz val="9"/>
        <color theme="0" tint="-0.499984740745262"/>
        <rFont val="Arial"/>
        <family val="2"/>
      </rPr>
      <t>(Fälle aus F13 mit:)</t>
    </r>
  </si>
  <si>
    <r>
      <t xml:space="preserve">Cases in G10 with:
</t>
    </r>
    <r>
      <rPr>
        <b/>
        <sz val="9"/>
        <color theme="0" tint="-0.499984740745262"/>
        <rFont val="Arial"/>
        <family val="2"/>
      </rPr>
      <t>(Fälle aus FG0 mit:)</t>
    </r>
  </si>
  <si>
    <r>
      <rPr>
        <sz val="8"/>
        <rFont val="Arial"/>
        <family val="2"/>
      </rPr>
      <t>Case
Questionnaire</t>
    </r>
    <r>
      <rPr>
        <b/>
        <sz val="8"/>
        <rFont val="Arial"/>
        <family val="2"/>
      </rPr>
      <t xml:space="preserve">
Date</t>
    </r>
  </si>
  <si>
    <r>
      <t>Case
Follow-Up</t>
    </r>
    <r>
      <rPr>
        <b/>
        <sz val="8"/>
        <rFont val="Arial"/>
        <family val="2"/>
      </rPr>
      <t xml:space="preserve">
Date
</t>
    </r>
  </si>
  <si>
    <r>
      <t>Case
Follow-Up</t>
    </r>
    <r>
      <rPr>
        <b/>
        <sz val="8"/>
        <rFont val="Arial"/>
        <family val="2"/>
      </rPr>
      <t xml:space="preserve">
Life status</t>
    </r>
  </si>
  <si>
    <r>
      <t xml:space="preserve">yyyy-mm-dd </t>
    </r>
    <r>
      <rPr>
        <sz val="8"/>
        <rFont val="Malgun Gothic"/>
        <family val="2"/>
        <charset val="129"/>
      </rPr>
      <t>≤</t>
    </r>
    <r>
      <rPr>
        <sz val="8"/>
        <rFont val="Arial"/>
        <family val="2"/>
      </rPr>
      <t xml:space="preserve"> 31.12.</t>
    </r>
    <r>
      <rPr>
        <sz val="8"/>
        <rFont val="Arial"/>
        <family val="2"/>
      </rPr>
      <t xml:space="preserve"> indicator year -1</t>
    </r>
  </si>
  <si>
    <r>
      <t>Case
Follow-Up</t>
    </r>
    <r>
      <rPr>
        <b/>
        <sz val="8"/>
        <color indexed="8"/>
        <rFont val="Arial"/>
        <family val="2"/>
      </rPr>
      <t xml:space="preserve">
Local recurrence</t>
    </r>
    <r>
      <rPr>
        <sz val="8"/>
        <color indexed="8"/>
        <rFont val="Arial"/>
        <family val="2"/>
      </rPr>
      <t xml:space="preserve">
</t>
    </r>
  </si>
  <si>
    <r>
      <t>Case
Follow-Up</t>
    </r>
    <r>
      <rPr>
        <b/>
        <sz val="8"/>
        <color indexed="8"/>
        <rFont val="Arial"/>
        <family val="2"/>
      </rPr>
      <t xml:space="preserve">
Biochemical recurrence</t>
    </r>
  </si>
  <si>
    <t>N | M | R | U</t>
  </si>
  <si>
    <r>
      <t>Case
Follow-Up</t>
    </r>
    <r>
      <rPr>
        <b/>
        <sz val="8"/>
        <color indexed="8"/>
        <rFont val="Arial"/>
        <family val="2"/>
      </rPr>
      <t xml:space="preserve">
Metastasis</t>
    </r>
  </si>
  <si>
    <r>
      <t>Case
Follow-Up</t>
    </r>
    <r>
      <rPr>
        <b/>
        <sz val="8"/>
        <color indexed="8"/>
        <rFont val="Arial"/>
        <family val="2"/>
      </rPr>
      <t xml:space="preserve">
Tumour status
</t>
    </r>
    <r>
      <rPr>
        <sz val="8"/>
        <color indexed="8"/>
        <rFont val="Arial"/>
        <family val="2"/>
      </rPr>
      <t xml:space="preserve">
</t>
    </r>
  </si>
  <si>
    <r>
      <t>Case
Follow-Up</t>
    </r>
    <r>
      <rPr>
        <b/>
        <sz val="8"/>
        <color indexed="8"/>
        <rFont val="Arial"/>
        <family val="2"/>
      </rPr>
      <t xml:space="preserve">
Secondary tumour</t>
    </r>
  </si>
  <si>
    <r>
      <t>Basic Information</t>
    </r>
    <r>
      <rPr>
        <b/>
        <sz val="8"/>
        <color indexed="8"/>
        <rFont val="Arial"/>
        <family val="2"/>
      </rPr>
      <t xml:space="preserve">
Date of death</t>
    </r>
  </si>
  <si>
    <r>
      <t xml:space="preserve">yyyy-mm-dd 
</t>
    </r>
    <r>
      <rPr>
        <sz val="8"/>
        <rFont val="Arial"/>
        <family val="2"/>
      </rPr>
      <t>at least one Follow-Up until 31.12. indicator year -1</t>
    </r>
  </si>
  <si>
    <t>All follow ups until 31.12.indicator year -1</t>
  </si>
  <si>
    <t>N | U</t>
  </si>
  <si>
    <t>empty |  ≥ 01.01.indicator year</t>
  </si>
  <si>
    <t>CR</t>
  </si>
  <si>
    <r>
      <t xml:space="preserve">Categorie
</t>
    </r>
    <r>
      <rPr>
        <sz val="10"/>
        <color theme="0" tint="-0.499984740745262"/>
        <rFont val="Arial"/>
        <family val="2"/>
      </rPr>
      <t>(Kategorie)</t>
    </r>
  </si>
  <si>
    <r>
      <t xml:space="preserve">1. Incorrect
</t>
    </r>
    <r>
      <rPr>
        <sz val="10"/>
        <color theme="0" tint="-0.499984740745262"/>
        <rFont val="Arial"/>
        <family val="2"/>
      </rPr>
      <t>(1. Inkorrekt)</t>
    </r>
  </si>
  <si>
    <r>
      <t xml:space="preserve">2. all right (implausibile)
</t>
    </r>
    <r>
      <rPr>
        <sz val="10"/>
        <color theme="0" tint="-0.499984740745262"/>
        <rFont val="Arial"/>
        <family val="2"/>
      </rPr>
      <t>(2. i.O. Plausibilität unklar)</t>
    </r>
    <r>
      <rPr>
        <sz val="10"/>
        <color theme="1"/>
        <rFont val="Arial"/>
        <family val="2"/>
      </rPr>
      <t xml:space="preserve"> </t>
    </r>
  </si>
  <si>
    <r>
      <t xml:space="preserve">4. all right
</t>
    </r>
    <r>
      <rPr>
        <sz val="10"/>
        <color theme="0" tint="-0.499984740745262"/>
        <rFont val="Arial"/>
        <family val="2"/>
      </rPr>
      <t>(4. i.O.)</t>
    </r>
  </si>
  <si>
    <r>
      <t xml:space="preserve">Indicators
</t>
    </r>
    <r>
      <rPr>
        <sz val="10"/>
        <color theme="0" tint="-0.499984740745262"/>
        <rFont val="Arial"/>
        <family val="2"/>
      </rPr>
      <t>(Kennzahlen)</t>
    </r>
  </si>
  <si>
    <r>
      <t xml:space="preserve">D) Plausibility limits with &lt; and &gt;
</t>
    </r>
    <r>
      <rPr>
        <sz val="9"/>
        <color theme="0" tint="-0.499984740745262"/>
        <rFont val="Arial"/>
        <family val="2"/>
      </rPr>
      <t>(D) Plausibilitätsgrenzren mit &lt; und &gt;)</t>
    </r>
  </si>
  <si>
    <r>
      <t xml:space="preserve">E) Plausibility limits with &lt; and =
</t>
    </r>
    <r>
      <rPr>
        <sz val="9"/>
        <color theme="0" tint="-0.499984740745262"/>
        <rFont val="Arial"/>
        <family val="2"/>
      </rPr>
      <t>(E) Plausibilitätsgrenzen mit &lt; und =)</t>
    </r>
  </si>
  <si>
    <r>
      <t xml:space="preserve">G) Only numerator
</t>
    </r>
    <r>
      <rPr>
        <sz val="9"/>
        <color theme="0" tint="-0.499984740745262"/>
        <rFont val="Arial"/>
        <family val="2"/>
      </rPr>
      <t>(G) Nur Zähler)</t>
    </r>
  </si>
  <si>
    <r>
      <t xml:space="preserve">H) No target
</t>
    </r>
    <r>
      <rPr>
        <sz val="9"/>
        <color theme="0" tint="-0.499984740745262"/>
        <rFont val="Arial"/>
        <family val="2"/>
      </rPr>
      <t>(H) Keine Vorgaben)</t>
    </r>
  </si>
  <si>
    <t>Filter 1</t>
  </si>
  <si>
    <t>Filter 2</t>
  </si>
  <si>
    <t>Berechnung</t>
  </si>
  <si>
    <t>100%</t>
  </si>
  <si>
    <t>0,07%</t>
  </si>
  <si>
    <t>0,02%</t>
  </si>
  <si>
    <t>0,035%</t>
  </si>
  <si>
    <t>0,01%</t>
  </si>
  <si>
    <t>Alle Follow-Up Meldungen mit:</t>
  </si>
  <si>
    <t>= Zeile 9 - Zeile 10</t>
  </si>
  <si>
    <r>
      <t xml:space="preserve">Primary cases
</t>
    </r>
    <r>
      <rPr>
        <sz val="8"/>
        <color theme="0" tint="-0.499984740745262"/>
        <rFont val="Arial"/>
        <family val="2"/>
      </rPr>
      <t>(Anzahl Primärfälle)</t>
    </r>
  </si>
  <si>
    <r>
      <t xml:space="preserve">NI Cases: All
</t>
    </r>
    <r>
      <rPr>
        <b/>
        <sz val="10"/>
        <color theme="0" tint="-0.499984740745262"/>
        <rFont val="Arial"/>
        <family val="2"/>
      </rPr>
      <t>(NI-Fälle: Alle)</t>
    </r>
  </si>
  <si>
    <r>
      <t xml:space="preserve">IF Cases
</t>
    </r>
    <r>
      <rPr>
        <b/>
        <sz val="10"/>
        <color theme="0" tint="-0.499984740745262"/>
        <rFont val="Arial"/>
        <family val="2"/>
      </rPr>
      <t>(IF-Fälle)</t>
    </r>
  </si>
  <si>
    <r>
      <t xml:space="preserve">Valid follow up (alive):
</t>
    </r>
    <r>
      <rPr>
        <b/>
        <sz val="9"/>
        <color theme="0" tint="-0.499984740745262"/>
        <rFont val="Arial"/>
        <family val="2"/>
      </rPr>
      <t>(Gültige Follow-Up Meldung (Lebend):)</t>
    </r>
  </si>
  <si>
    <r>
      <t xml:space="preserve">Valid follow up (dead):
</t>
    </r>
    <r>
      <rPr>
        <b/>
        <sz val="9"/>
        <color theme="0" tint="-0.499984740745262"/>
        <rFont val="Arial"/>
        <family val="2"/>
      </rPr>
      <t xml:space="preserve">(Gültige Follow-Up Meldung (Verstorben):) </t>
    </r>
  </si>
  <si>
    <t>N | R</t>
  </si>
  <si>
    <t>N | Y</t>
  </si>
  <si>
    <r>
      <t xml:space="preserve">Case
Follow-Up
</t>
    </r>
    <r>
      <rPr>
        <b/>
        <sz val="8"/>
        <color indexed="8"/>
        <rFont val="Arial"/>
        <family val="2"/>
      </rPr>
      <t>Life status</t>
    </r>
  </si>
  <si>
    <r>
      <t xml:space="preserve">Case
Follow-Up
</t>
    </r>
    <r>
      <rPr>
        <b/>
        <sz val="8"/>
        <color indexed="8"/>
        <rFont val="Arial"/>
        <family val="2"/>
      </rPr>
      <t>Date</t>
    </r>
  </si>
  <si>
    <r>
      <t xml:space="preserve">Case
Follow-Up
</t>
    </r>
    <r>
      <rPr>
        <b/>
        <sz val="8"/>
        <color indexed="8"/>
        <rFont val="Arial"/>
        <family val="2"/>
      </rPr>
      <t>Metastasis</t>
    </r>
  </si>
  <si>
    <t>N | M | R</t>
  </si>
  <si>
    <t>CR | PR | NC | P</t>
  </si>
  <si>
    <r>
      <t xml:space="preserve">Case
Follow-Up
</t>
    </r>
    <r>
      <rPr>
        <b/>
        <sz val="8"/>
        <rFont val="Arial"/>
        <family val="2"/>
      </rPr>
      <t>Metastasis</t>
    </r>
  </si>
  <si>
    <r>
      <t xml:space="preserve">Case
Follow-Up
</t>
    </r>
    <r>
      <rPr>
        <b/>
        <sz val="8"/>
        <rFont val="Arial"/>
        <family val="2"/>
      </rPr>
      <t>Tumour status</t>
    </r>
    <r>
      <rPr>
        <sz val="8"/>
        <rFont val="Arial"/>
        <family val="2"/>
      </rPr>
      <t xml:space="preserve">
</t>
    </r>
  </si>
  <si>
    <r>
      <t xml:space="preserve">= Cases at risk at initial time point
</t>
    </r>
    <r>
      <rPr>
        <b/>
        <sz val="8"/>
        <color theme="0" tint="-0.499984740745262"/>
        <rFont val="Arial"/>
        <family val="2"/>
      </rPr>
      <t>(Anzahl Patienten unter Risiko zu Beginn der Kaplan-Meier-Kurve)</t>
    </r>
  </si>
  <si>
    <r>
      <t xml:space="preserve">Number
</t>
    </r>
    <r>
      <rPr>
        <sz val="8"/>
        <color theme="0" tint="-0.499984740745262"/>
        <rFont val="Arial"/>
        <family val="2"/>
      </rPr>
      <t>(Anzahl)</t>
    </r>
  </si>
  <si>
    <t xml:space="preserve"> %</t>
  </si>
  <si>
    <t>%</t>
  </si>
  <si>
    <r>
      <t xml:space="preserve">Calculation
</t>
    </r>
    <r>
      <rPr>
        <sz val="8"/>
        <color theme="0" tint="-0.499984740745262"/>
        <rFont val="Arial"/>
        <family val="2"/>
      </rPr>
      <t>(Berechnung)</t>
    </r>
  </si>
  <si>
    <r>
      <t xml:space="preserve">1. Definition of cases at risk at initial time point
</t>
    </r>
    <r>
      <rPr>
        <b/>
        <sz val="10"/>
        <color theme="0" tint="-0.499984740745262"/>
        <rFont val="Arial"/>
        <family val="2"/>
      </rPr>
      <t>(1. Definition Patientengruppe unter Risiko zu Beginn)</t>
    </r>
  </si>
  <si>
    <r>
      <rPr>
        <sz val="11"/>
        <color indexed="8"/>
        <rFont val="Arial"/>
        <family val="2"/>
      </rPr>
      <t xml:space="preserve">OncoBox Prostate </t>
    </r>
    <r>
      <rPr>
        <b/>
        <sz val="11"/>
        <color indexed="8"/>
        <rFont val="Arial"/>
        <family val="2"/>
      </rPr>
      <t xml:space="preserve">
Matrix
</t>
    </r>
    <r>
      <rPr>
        <b/>
        <sz val="11"/>
        <color theme="0" tint="-0.499984740745262"/>
        <rFont val="Arial"/>
        <family val="2"/>
      </rPr>
      <t>(Matrix)</t>
    </r>
  </si>
  <si>
    <r>
      <rPr>
        <sz val="8"/>
        <rFont val="Arial"/>
        <family val="2"/>
      </rPr>
      <t>Cases having at least one of the following</t>
    </r>
    <r>
      <rPr>
        <sz val="8"/>
        <color theme="0" tint="-0.499984740745262"/>
        <rFont val="Arial"/>
        <family val="2"/>
      </rPr>
      <t xml:space="preserve">
(Patienten mit mind. 1 der folgenden Eigenschaften)</t>
    </r>
  </si>
  <si>
    <r>
      <rPr>
        <b/>
        <sz val="10"/>
        <rFont val="Arial"/>
        <family val="2"/>
      </rPr>
      <t>Postoperative not free of tumour (see Matrix)</t>
    </r>
    <r>
      <rPr>
        <b/>
        <sz val="10"/>
        <color theme="0" tint="-0.499984740745262"/>
        <rFont val="Arial"/>
        <family val="2"/>
      </rPr>
      <t xml:space="preserve">
(Postoperativ nicht tumorfrei (vgl. Matrix))</t>
    </r>
  </si>
  <si>
    <r>
      <rPr>
        <b/>
        <sz val="10"/>
        <rFont val="Arial"/>
        <family val="2"/>
      </rPr>
      <t>Relevante cancer</t>
    </r>
    <r>
      <rPr>
        <b/>
        <sz val="10"/>
        <color theme="0" tint="-0.499984740745262"/>
        <rFont val="Arial"/>
        <family val="2"/>
      </rPr>
      <t xml:space="preserve">
(Relevante Krebsvorerkrankung)</t>
    </r>
  </si>
  <si>
    <r>
      <rPr>
        <sz val="8"/>
        <rFont val="Arial"/>
        <family val="2"/>
      </rPr>
      <t>- postoperative not free of tumour*</t>
    </r>
    <r>
      <rPr>
        <sz val="8"/>
        <color theme="0" tint="-0.499984740745262"/>
        <rFont val="Arial"/>
        <family val="2"/>
      </rPr>
      <t xml:space="preserve">
(- postoperativ </t>
    </r>
    <r>
      <rPr>
        <u/>
        <sz val="8"/>
        <color theme="0" tint="-0.499984740745262"/>
        <rFont val="Arial"/>
        <family val="2"/>
      </rPr>
      <t>nicht</t>
    </r>
    <r>
      <rPr>
        <sz val="8"/>
        <color theme="0" tint="-0.499984740745262"/>
        <rFont val="Arial"/>
        <family val="2"/>
      </rPr>
      <t xml:space="preserve"> tumorfrei*)</t>
    </r>
  </si>
  <si>
    <r>
      <rPr>
        <sz val="8"/>
        <rFont val="Arial"/>
        <family val="2"/>
      </rPr>
      <t>- Case having relevante cancer*</t>
    </r>
    <r>
      <rPr>
        <sz val="8"/>
        <color theme="0" tint="-0.499984740745262"/>
        <rFont val="Arial"/>
        <family val="2"/>
      </rPr>
      <t xml:space="preserve">
(- Fall mit relevanter Krebsvorerkrankung*)</t>
    </r>
  </si>
  <si>
    <r>
      <rPr>
        <sz val="8"/>
        <rFont val="Arial"/>
        <family val="2"/>
      </rPr>
      <t>- no valid follow up*</t>
    </r>
    <r>
      <rPr>
        <sz val="8"/>
        <color theme="0" tint="-0.499984740745262"/>
        <rFont val="Arial"/>
        <family val="2"/>
      </rPr>
      <t xml:space="preserve">
(- keine gültige Follow-Up Meldung*)</t>
    </r>
  </si>
  <si>
    <r>
      <t xml:space="preserve">All cases which are at least one time in row 10 until 13
</t>
    </r>
    <r>
      <rPr>
        <sz val="8"/>
        <color theme="0" tint="-0.499984740745262"/>
        <rFont val="Arial"/>
        <family val="2"/>
      </rPr>
      <t>(Alle Patienten die mindestens einmal in Zeile 10-13 auftauchen)</t>
    </r>
  </si>
  <si>
    <r>
      <t xml:space="preserve">= Row 9 - Row 10
</t>
    </r>
    <r>
      <rPr>
        <b/>
        <sz val="10"/>
        <color theme="0" tint="-0.499984740745262"/>
        <rFont val="Arial"/>
        <family val="2"/>
      </rPr>
      <t>(= Zeile 9 - Zeile 10)</t>
    </r>
  </si>
  <si>
    <r>
      <t xml:space="preserve">2. Categorisation of primary cases
</t>
    </r>
    <r>
      <rPr>
        <b/>
        <sz val="10"/>
        <color theme="0" tint="-0.499984740745262"/>
        <rFont val="Arial"/>
        <family val="2"/>
      </rPr>
      <t>(2. Kategorisierung der Primärfälle)</t>
    </r>
  </si>
  <si>
    <r>
      <t xml:space="preserve">*Multiple entries possible </t>
    </r>
    <r>
      <rPr>
        <sz val="8"/>
        <color theme="0" tint="-0.499984740745262"/>
        <rFont val="Arial"/>
        <family val="2"/>
      </rPr>
      <t>(Mehrfachnennung möglich)</t>
    </r>
  </si>
  <si>
    <r>
      <t xml:space="preserve">IV Cases:
</t>
    </r>
    <r>
      <rPr>
        <b/>
        <sz val="10"/>
        <color theme="0" tint="-0.499984740745262"/>
        <rFont val="Arial"/>
        <family val="2"/>
      </rPr>
      <t>(IV-Fälle:)</t>
    </r>
  </si>
  <si>
    <r>
      <t xml:space="preserve">IV and IF cases:
</t>
    </r>
    <r>
      <rPr>
        <b/>
        <sz val="11"/>
        <color theme="0" tint="-0.499984740745262"/>
        <rFont val="Arial"/>
        <family val="2"/>
      </rPr>
      <t>(IV und IF Fälle:)</t>
    </r>
  </si>
  <si>
    <r>
      <t xml:space="preserve">IV and IF cases having no valid follow up:
</t>
    </r>
    <r>
      <rPr>
        <b/>
        <sz val="10"/>
        <color theme="0" tint="-0.499984740745262"/>
        <rFont val="Arial"/>
        <family val="2"/>
      </rPr>
      <t xml:space="preserve">(IV und IF Fälle ohne eine </t>
    </r>
    <r>
      <rPr>
        <b/>
        <u/>
        <sz val="10"/>
        <color theme="0" tint="-0.499984740745262"/>
        <rFont val="Arial"/>
        <family val="2"/>
      </rPr>
      <t xml:space="preserve">gültige </t>
    </r>
    <r>
      <rPr>
        <b/>
        <sz val="10"/>
        <color theme="0" tint="-0.499984740745262"/>
        <rFont val="Arial"/>
        <family val="2"/>
      </rPr>
      <t>Follow-Up Meldung:)</t>
    </r>
  </si>
  <si>
    <r>
      <rPr>
        <sz val="11"/>
        <color indexed="8"/>
        <rFont val="Arial"/>
        <family val="2"/>
      </rPr>
      <t xml:space="preserve">OncoBox Prostate </t>
    </r>
    <r>
      <rPr>
        <b/>
        <sz val="11"/>
        <color indexed="8"/>
        <rFont val="Arial"/>
        <family val="2"/>
      </rPr>
      <t xml:space="preserve">
Kaplan-Meier Disease free survival (DFS)
</t>
    </r>
    <r>
      <rPr>
        <b/>
        <sz val="11"/>
        <color theme="0" tint="-0.499984740745262"/>
        <rFont val="Arial"/>
        <family val="2"/>
      </rPr>
      <t>(Kaplan-Meier Disease free survival (DFS))</t>
    </r>
  </si>
  <si>
    <r>
      <rPr>
        <sz val="11"/>
        <color indexed="8"/>
        <rFont val="Arial"/>
        <family val="2"/>
      </rPr>
      <t xml:space="preserve">OncoBox Prostate </t>
    </r>
    <r>
      <rPr>
        <b/>
        <sz val="11"/>
        <color indexed="8"/>
        <rFont val="Arial"/>
        <family val="2"/>
      </rPr>
      <t xml:space="preserve">
Kaplan-Meier Overall survival (OAS)
</t>
    </r>
    <r>
      <rPr>
        <b/>
        <sz val="11"/>
        <color theme="0" tint="-0.499984740745262"/>
        <rFont val="Arial"/>
        <family val="2"/>
      </rPr>
      <t>(Kaplan-Meier Overall survival (OAS))</t>
    </r>
  </si>
  <si>
    <r>
      <rPr>
        <b/>
        <sz val="9"/>
        <rFont val="Arial"/>
        <family val="2"/>
      </rPr>
      <t>A:</t>
    </r>
    <r>
      <rPr>
        <sz val="8"/>
        <rFont val="Arial"/>
        <family val="2"/>
      </rPr>
      <t xml:space="preserve"> Cases having a relapse/recurrence (local recurrence, biochemical recurrence, metastasis, secondary tumour)</t>
    </r>
    <r>
      <rPr>
        <sz val="8"/>
        <color theme="0" tint="-0.499984740745262"/>
        <rFont val="Arial"/>
        <family val="2"/>
      </rPr>
      <t xml:space="preserve">
</t>
    </r>
    <r>
      <rPr>
        <sz val="8"/>
        <color theme="8" tint="-0.499984740745262"/>
        <rFont val="Arial"/>
        <family val="2"/>
      </rPr>
      <t>(Fall mit Wiedererkrankungsereignis (Lokalrezidiv, Biochemisches Rezidiv, Fernmetastase, Zweittumor))</t>
    </r>
    <r>
      <rPr>
        <sz val="8"/>
        <rFont val="Arial"/>
        <family val="2"/>
      </rPr>
      <t xml:space="preserve">
</t>
    </r>
  </si>
  <si>
    <r>
      <rPr>
        <b/>
        <sz val="9"/>
        <color theme="1"/>
        <rFont val="Arial"/>
        <family val="2"/>
      </rPr>
      <t>B:</t>
    </r>
    <r>
      <rPr>
        <sz val="8"/>
        <color theme="1"/>
        <rFont val="Arial"/>
        <family val="2"/>
      </rPr>
      <t xml:space="preserve"> Case alive and having only follow ups: free of tumour
</t>
    </r>
    <r>
      <rPr>
        <sz val="8"/>
        <color theme="8" tint="-0.499984740745262"/>
        <rFont val="Arial"/>
        <family val="2"/>
      </rPr>
      <t>(Fall nur mit "tumorfrei"-Meldungen (nicht verstorben im Verlauf))</t>
    </r>
    <r>
      <rPr>
        <sz val="8"/>
        <color theme="1"/>
        <rFont val="Arial"/>
        <family val="2"/>
      </rPr>
      <t xml:space="preserve">
</t>
    </r>
  </si>
  <si>
    <r>
      <t xml:space="preserve">Basic Information
</t>
    </r>
    <r>
      <rPr>
        <b/>
        <sz val="8"/>
        <color indexed="8"/>
        <rFont val="Arial"/>
        <family val="2"/>
      </rPr>
      <t>Date of death</t>
    </r>
  </si>
  <si>
    <r>
      <t xml:space="preserve">Categorie A
</t>
    </r>
    <r>
      <rPr>
        <b/>
        <sz val="11"/>
        <color theme="8" tint="-0.499984740745262"/>
        <rFont val="Calibri"/>
        <family val="2"/>
        <scheme val="minor"/>
      </rPr>
      <t>(Kategorie A)</t>
    </r>
  </si>
  <si>
    <r>
      <t xml:space="preserve">Categorie B
</t>
    </r>
    <r>
      <rPr>
        <b/>
        <sz val="11"/>
        <color theme="8" tint="-0.499984740745262"/>
        <rFont val="Calibri"/>
        <family val="2"/>
        <scheme val="minor"/>
      </rPr>
      <t>(Kategorie B)</t>
    </r>
  </si>
  <si>
    <r>
      <t xml:space="preserve">Categorie C
</t>
    </r>
    <r>
      <rPr>
        <b/>
        <sz val="11"/>
        <color theme="8" tint="-0.499984740745262"/>
        <rFont val="Calibri"/>
        <family val="2"/>
        <scheme val="minor"/>
      </rPr>
      <t>(Kategorie C)</t>
    </r>
  </si>
  <si>
    <r>
      <t>1</t>
    </r>
    <r>
      <rPr>
        <vertAlign val="superscript"/>
        <sz val="8"/>
        <rFont val="Arial"/>
        <family val="2"/>
      </rPr>
      <t xml:space="preserve">st </t>
    </r>
    <r>
      <rPr>
        <sz val="8"/>
        <rFont val="Arial"/>
        <family val="2"/>
      </rPr>
      <t xml:space="preserve">date with at least one of the following:
</t>
    </r>
    <r>
      <rPr>
        <sz val="8"/>
        <color theme="0" tint="-0.499984740745262"/>
        <rFont val="Arial"/>
        <family val="2"/>
      </rPr>
      <t>(1. Datum mit mindestens einer der folgenden Eigenschaften:)</t>
    </r>
  </si>
  <si>
    <t>CR | PR | NC</t>
  </si>
  <si>
    <r>
      <t xml:space="preserve">Basic Information
</t>
    </r>
    <r>
      <rPr>
        <b/>
        <sz val="8"/>
        <color theme="1"/>
        <rFont val="Arial"/>
        <family val="2"/>
      </rPr>
      <t>Date of death</t>
    </r>
  </si>
  <si>
    <r>
      <t xml:space="preserve">All follow-ups with:
</t>
    </r>
    <r>
      <rPr>
        <sz val="8"/>
        <color theme="0" tint="-0.499984740745262"/>
        <rFont val="Arial"/>
        <family val="2"/>
      </rPr>
      <t>(Alle Follow-Up Meldungen mit:)</t>
    </r>
  </si>
  <si>
    <r>
      <t xml:space="preserve">Case
Follow-Up
</t>
    </r>
    <r>
      <rPr>
        <b/>
        <sz val="8"/>
        <rFont val="Arial"/>
        <family val="2"/>
      </rPr>
      <t>Local recurrence</t>
    </r>
  </si>
  <si>
    <t>CR | PR | NC | U</t>
  </si>
  <si>
    <r>
      <t xml:space="preserve">Case
</t>
    </r>
    <r>
      <rPr>
        <sz val="8"/>
        <color theme="0" tint="-0.499984740745262"/>
        <rFont val="Arial"/>
        <family val="2"/>
      </rPr>
      <t>(Fall. Nr.)</t>
    </r>
  </si>
  <si>
    <t>Date of local recurrence - Date of diagnosis</t>
  </si>
  <si>
    <r>
      <t xml:space="preserve">Case
Follow-Up
</t>
    </r>
    <r>
      <rPr>
        <b/>
        <sz val="8"/>
        <rFont val="Arial"/>
        <family val="2"/>
      </rPr>
      <t>Date (date of last valid follow-up)</t>
    </r>
  </si>
  <si>
    <t>Date of death - date of diagnosis</t>
  </si>
  <si>
    <r>
      <t xml:space="preserve">Case
Follow-Up
</t>
    </r>
    <r>
      <rPr>
        <b/>
        <sz val="8"/>
        <color theme="1"/>
        <rFont val="Arial"/>
        <family val="2"/>
      </rPr>
      <t>Date biochemical recurrence identified</t>
    </r>
    <r>
      <rPr>
        <sz val="8"/>
        <color theme="1"/>
        <rFont val="Arial"/>
        <family val="2"/>
      </rPr>
      <t xml:space="preserve">
</t>
    </r>
  </si>
  <si>
    <r>
      <t xml:space="preserve">Case
Follow-Up
</t>
    </r>
    <r>
      <rPr>
        <b/>
        <sz val="8"/>
        <color theme="1"/>
        <rFont val="Arial"/>
        <family val="2"/>
      </rPr>
      <t>Date metastasis identified</t>
    </r>
    <r>
      <rPr>
        <sz val="8"/>
        <color theme="1"/>
        <rFont val="Arial"/>
        <family val="2"/>
      </rPr>
      <t xml:space="preserve">
</t>
    </r>
  </si>
  <si>
    <t>Date of follow-up - date of diagnosis</t>
  </si>
  <si>
    <t>Date of metastasis- date of diagnosis</t>
  </si>
  <si>
    <t>Date of biochemical ecurrence - date of diagnosis</t>
  </si>
  <si>
    <r>
      <t>3. Calculation of Kaplan-Meier estimator at the time points t</t>
    </r>
    <r>
      <rPr>
        <b/>
        <vertAlign val="subscript"/>
        <sz val="9"/>
        <color theme="1"/>
        <rFont val="Arial"/>
        <family val="2"/>
      </rPr>
      <t xml:space="preserve">i </t>
    </r>
    <r>
      <rPr>
        <b/>
        <sz val="9"/>
        <color theme="1"/>
        <rFont val="Arial"/>
        <family val="2"/>
      </rPr>
      <t xml:space="preserve">
</t>
    </r>
    <r>
      <rPr>
        <b/>
        <sz val="9"/>
        <color theme="0" tint="-0.499984740745262"/>
        <rFont val="Arial"/>
        <family val="2"/>
      </rPr>
      <t>(3. Berechnung des Kaplan-Meier Schätzers an den Zeitpunkt t</t>
    </r>
    <r>
      <rPr>
        <b/>
        <vertAlign val="subscript"/>
        <sz val="9"/>
        <color theme="0" tint="-0.499984740745262"/>
        <rFont val="Arial"/>
        <family val="2"/>
      </rPr>
      <t>i</t>
    </r>
    <r>
      <rPr>
        <b/>
        <sz val="9"/>
        <color theme="0" tint="-0.499984740745262"/>
        <rFont val="Arial"/>
        <family val="2"/>
      </rPr>
      <t>)</t>
    </r>
  </si>
  <si>
    <r>
      <t xml:space="preserve">Category
</t>
    </r>
    <r>
      <rPr>
        <sz val="8"/>
        <color theme="0" tint="-0.499984740745262"/>
        <rFont val="Arial"/>
        <family val="2"/>
      </rPr>
      <t>(Kategorie)</t>
    </r>
  </si>
  <si>
    <r>
      <t xml:space="preserve">Date of event / censoring
</t>
    </r>
    <r>
      <rPr>
        <sz val="8"/>
        <color theme="0" tint="-0.499984740745262"/>
        <rFont val="Arial"/>
        <family val="2"/>
      </rPr>
      <t>(Datum des Ereignis / Zensierung)</t>
    </r>
  </si>
  <si>
    <r>
      <t>Event time t</t>
    </r>
    <r>
      <rPr>
        <vertAlign val="subscript"/>
        <sz val="8"/>
        <rFont val="Arial"/>
        <family val="2"/>
      </rPr>
      <t>i</t>
    </r>
    <r>
      <rPr>
        <sz val="8"/>
        <rFont val="Arial"/>
        <family val="2"/>
      </rPr>
      <t xml:space="preserve">
</t>
    </r>
    <r>
      <rPr>
        <sz val="8"/>
        <color theme="0" tint="-0.499984740745262"/>
        <rFont val="Arial"/>
        <family val="2"/>
      </rPr>
      <t>(Ereigniszeit
t</t>
    </r>
    <r>
      <rPr>
        <vertAlign val="subscript"/>
        <sz val="8"/>
        <color theme="0" tint="-0.499984740745262"/>
        <rFont val="Arial"/>
        <family val="2"/>
      </rPr>
      <t>i</t>
    </r>
    <r>
      <rPr>
        <sz val="8"/>
        <color theme="0" tint="-0.499984740745262"/>
        <rFont val="Arial"/>
        <family val="2"/>
      </rPr>
      <t>)</t>
    </r>
  </si>
  <si>
    <t>Li = (ri  - δi) / ri</t>
  </si>
  <si>
    <r>
      <t>Number at risk prior to t</t>
    </r>
    <r>
      <rPr>
        <vertAlign val="subscript"/>
        <sz val="8"/>
        <rFont val="Arial"/>
        <family val="2"/>
      </rPr>
      <t>i</t>
    </r>
    <r>
      <rPr>
        <sz val="8"/>
        <rFont val="Arial"/>
        <family val="2"/>
      </rPr>
      <t xml:space="preserve">
</t>
    </r>
    <r>
      <rPr>
        <sz val="8"/>
        <color theme="0" tint="-0.499984740745262"/>
        <rFont val="Arial"/>
        <family val="2"/>
      </rPr>
      <t>(Anzahl unter Risiko (kurz vor t</t>
    </r>
    <r>
      <rPr>
        <vertAlign val="subscript"/>
        <sz val="8"/>
        <color theme="0" tint="-0.499984740745262"/>
        <rFont val="Arial"/>
        <family val="2"/>
      </rPr>
      <t>i</t>
    </r>
    <r>
      <rPr>
        <sz val="8"/>
        <color theme="0" tint="-0.499984740745262"/>
        <rFont val="Arial"/>
        <family val="2"/>
      </rPr>
      <t>))</t>
    </r>
    <r>
      <rPr>
        <sz val="8"/>
        <rFont val="Arial"/>
        <family val="2"/>
      </rPr>
      <t xml:space="preserve">
</t>
    </r>
    <r>
      <rPr>
        <sz val="8"/>
        <color rgb="FFC00000"/>
        <rFont val="Arial"/>
        <family val="2"/>
      </rPr>
      <t>ri = N – i + 1</t>
    </r>
  </si>
  <si>
    <r>
      <t xml:space="preserve">Number </t>
    </r>
    <r>
      <rPr>
        <sz val="8"/>
        <color rgb="FFC00000"/>
        <rFont val="Arial"/>
        <family val="2"/>
      </rPr>
      <t>i</t>
    </r>
    <r>
      <rPr>
        <sz val="8"/>
        <rFont val="Arial"/>
        <family val="2"/>
      </rPr>
      <t xml:space="preserve"> of time point
</t>
    </r>
    <r>
      <rPr>
        <sz val="8"/>
        <color theme="0" tint="-0.499984740745262"/>
        <rFont val="Arial"/>
        <family val="2"/>
      </rPr>
      <t>(Zeitpunkt Nr. i)</t>
    </r>
  </si>
  <si>
    <r>
      <t xml:space="preserve">
Date of diagnosis
</t>
    </r>
    <r>
      <rPr>
        <sz val="8"/>
        <color theme="0" tint="-0.499984740745262"/>
        <rFont val="Arial"/>
        <family val="2"/>
      </rPr>
      <t>(Datum Erstdiagnose)</t>
    </r>
  </si>
  <si>
    <r>
      <t xml:space="preserve">4. Kaplan-Meier estimator
</t>
    </r>
    <r>
      <rPr>
        <b/>
        <sz val="9"/>
        <color theme="0" tint="-0.499984740745262"/>
        <rFont val="Arial"/>
        <family val="2"/>
      </rPr>
      <t>(4. Plot des Kaplan-Meier Schätzers)</t>
    </r>
  </si>
  <si>
    <r>
      <t xml:space="preserve">Kaplan-Meier estimator at 
</t>
    </r>
    <r>
      <rPr>
        <sz val="8"/>
        <color theme="0" tint="-0.499984740745262"/>
        <rFont val="Arial"/>
        <family val="2"/>
      </rPr>
      <t xml:space="preserve">(Kaplan-Meier Schätzer) </t>
    </r>
    <r>
      <rPr>
        <sz val="8"/>
        <rFont val="Arial"/>
        <family val="2"/>
      </rPr>
      <t xml:space="preserve">
[T</t>
    </r>
    <r>
      <rPr>
        <vertAlign val="subscript"/>
        <sz val="9"/>
        <rFont val="Arial"/>
        <family val="2"/>
      </rPr>
      <t>i-1</t>
    </r>
    <r>
      <rPr>
        <sz val="8"/>
        <rFont val="Arial"/>
        <family val="2"/>
      </rPr>
      <t xml:space="preserve">  - T</t>
    </r>
    <r>
      <rPr>
        <vertAlign val="subscript"/>
        <sz val="9"/>
        <rFont val="Arial"/>
        <family val="2"/>
      </rPr>
      <t>i</t>
    </r>
    <r>
      <rPr>
        <sz val="8"/>
        <rFont val="Arial"/>
        <family val="2"/>
      </rPr>
      <t>)</t>
    </r>
    <r>
      <rPr>
        <vertAlign val="subscript"/>
        <sz val="8"/>
        <rFont val="Arial"/>
        <family val="2"/>
      </rPr>
      <t xml:space="preserve">
</t>
    </r>
    <r>
      <rPr>
        <sz val="9"/>
        <color rgb="FFC00000"/>
        <rFont val="Arial"/>
        <family val="2"/>
      </rPr>
      <t>Pi (t) = π Li
          Ti &lt; t, 
(i=1 -&gt; Ti-1=0)</t>
    </r>
  </si>
  <si>
    <r>
      <t xml:space="preserve">Cases in row 14:
</t>
    </r>
    <r>
      <rPr>
        <sz val="10"/>
        <color theme="0" tint="-0.499984740745262"/>
        <rFont val="Arial"/>
        <family val="2"/>
      </rPr>
      <t>(Fälle aus Grundgesamtheit mit:)</t>
    </r>
  </si>
  <si>
    <t>1b)1 | 1b)2 | 1b)3 |</t>
  </si>
  <si>
    <t>= (General) Basic data O17</t>
  </si>
  <si>
    <r>
      <rPr>
        <sz val="8"/>
        <rFont val="Arial"/>
        <family val="2"/>
      </rPr>
      <t>- no valid follow up</t>
    </r>
    <r>
      <rPr>
        <sz val="8"/>
        <color theme="0" tint="-0.499984740745262"/>
        <rFont val="Arial"/>
        <family val="2"/>
      </rPr>
      <t xml:space="preserve">
(- keine gültige Follow-Up Meldung)</t>
    </r>
  </si>
  <si>
    <r>
      <t xml:space="preserve">Categories
</t>
    </r>
    <r>
      <rPr>
        <b/>
        <sz val="10"/>
        <color theme="0" tint="-0.499984740745262"/>
        <rFont val="Arial"/>
        <family val="2"/>
      </rPr>
      <t>(Kategorien)</t>
    </r>
  </si>
  <si>
    <t>Idicator: δi = 0</t>
  </si>
  <si>
    <t>Indicator: δi = 1</t>
  </si>
  <si>
    <t>Indicator: δi = 0</t>
  </si>
  <si>
    <r>
      <rPr>
        <b/>
        <sz val="9"/>
        <rFont val="Arial"/>
        <family val="2"/>
      </rPr>
      <t xml:space="preserve">A: </t>
    </r>
    <r>
      <rPr>
        <sz val="8"/>
        <rFont val="Arial"/>
        <family val="2"/>
      </rPr>
      <t xml:space="preserve">Case </t>
    </r>
    <r>
      <rPr>
        <u/>
        <sz val="8"/>
        <rFont val="Arial"/>
        <family val="2"/>
      </rPr>
      <t>not</t>
    </r>
    <r>
      <rPr>
        <sz val="8"/>
        <rFont val="Arial"/>
        <family val="2"/>
      </rPr>
      <t xml:space="preserve"> dead (with or without prior relaps/recurrence)</t>
    </r>
    <r>
      <rPr>
        <b/>
        <sz val="9"/>
        <rFont val="Arial"/>
        <family val="2"/>
      </rPr>
      <t xml:space="preserve">
</t>
    </r>
    <r>
      <rPr>
        <b/>
        <sz val="9"/>
        <color theme="8" tint="-0.499984740745262"/>
        <rFont val="Arial"/>
        <family val="2"/>
      </rPr>
      <t>(A:</t>
    </r>
    <r>
      <rPr>
        <sz val="8"/>
        <color theme="8" tint="-0.499984740745262"/>
        <rFont val="Arial"/>
        <family val="2"/>
      </rPr>
      <t xml:space="preserve"> Fall </t>
    </r>
    <r>
      <rPr>
        <b/>
        <u/>
        <sz val="8"/>
        <color theme="8" tint="-0.499984740745262"/>
        <rFont val="Arial"/>
        <family val="2"/>
      </rPr>
      <t>nicht</t>
    </r>
    <r>
      <rPr>
        <sz val="8"/>
        <color theme="8" tint="-0.499984740745262"/>
        <rFont val="Arial"/>
        <family val="2"/>
      </rPr>
      <t xml:space="preserve"> verstorben im Verklauf (mit oder ohne Wiedererkrankunsereignis))</t>
    </r>
  </si>
  <si>
    <r>
      <rPr>
        <b/>
        <sz val="9"/>
        <color theme="1"/>
        <rFont val="Arial"/>
        <family val="2"/>
      </rPr>
      <t xml:space="preserve">B: </t>
    </r>
    <r>
      <rPr>
        <sz val="8"/>
        <color theme="1"/>
        <rFont val="Arial"/>
        <family val="2"/>
      </rPr>
      <t>Case dead (with or without prior relaps/recurrence)</t>
    </r>
    <r>
      <rPr>
        <b/>
        <sz val="9"/>
        <color theme="1"/>
        <rFont val="Arial"/>
        <family val="2"/>
      </rPr>
      <t xml:space="preserve">
</t>
    </r>
    <r>
      <rPr>
        <b/>
        <sz val="9"/>
        <color theme="8" tint="-0.499984740745262"/>
        <rFont val="Arial"/>
        <family val="2"/>
      </rPr>
      <t>(B:</t>
    </r>
    <r>
      <rPr>
        <sz val="9"/>
        <color theme="8" tint="-0.499984740745262"/>
        <rFont val="Arial"/>
        <family val="2"/>
      </rPr>
      <t xml:space="preserve"> </t>
    </r>
    <r>
      <rPr>
        <sz val="8"/>
        <color theme="8" tint="-0.499984740745262"/>
        <rFont val="Arial"/>
        <family val="2"/>
      </rPr>
      <t>Fall verstorben (mit oder ohne vorheriges Wiedererkrankungsereignis))</t>
    </r>
  </si>
  <si>
    <t>Idicator: δi = 1</t>
  </si>
  <si>
    <r>
      <t xml:space="preserve">All follow ups
</t>
    </r>
    <r>
      <rPr>
        <sz val="8"/>
        <color theme="0" tint="-0.499984740745262"/>
        <rFont val="Arial"/>
        <family val="2"/>
      </rPr>
      <t>(Alle Follow-Ups)</t>
    </r>
  </si>
  <si>
    <r>
      <t xml:space="preserve">Last follow up
</t>
    </r>
    <r>
      <rPr>
        <sz val="8"/>
        <color theme="0" tint="-0.499984740745262"/>
        <rFont val="Arial"/>
        <family val="2"/>
      </rPr>
      <t>(Letztes Follow-Up)</t>
    </r>
  </si>
  <si>
    <r>
      <t xml:space="preserve">No valid follow up
</t>
    </r>
    <r>
      <rPr>
        <b/>
        <sz val="10"/>
        <color theme="0" tint="-0.499984740745262"/>
        <rFont val="Arial"/>
        <family val="2"/>
      </rPr>
      <t>(Keine gültige Follow-Up Meldung)</t>
    </r>
  </si>
  <si>
    <r>
      <t xml:space="preserve">Cases in row 11:
</t>
    </r>
    <r>
      <rPr>
        <sz val="10"/>
        <color theme="0" tint="-0.499984740745262"/>
        <rFont val="Arial"/>
        <family val="2"/>
      </rPr>
      <t>(Fälle aus Grundgesamtheit mit:)</t>
    </r>
  </si>
  <si>
    <r>
      <t xml:space="preserve">Category B
</t>
    </r>
    <r>
      <rPr>
        <b/>
        <sz val="11"/>
        <color theme="8" tint="-0.499984740745262"/>
        <rFont val="Calibri"/>
        <family val="2"/>
        <scheme val="minor"/>
      </rPr>
      <t>(Kategorie B)</t>
    </r>
  </si>
  <si>
    <r>
      <t xml:space="preserve">Category A
</t>
    </r>
    <r>
      <rPr>
        <b/>
        <sz val="11"/>
        <color theme="8" tint="-0.499984740745262"/>
        <rFont val="Calibri"/>
        <family val="2"/>
        <scheme val="minor"/>
      </rPr>
      <t>(Kategorie A)</t>
    </r>
  </si>
  <si>
    <r>
      <t>Calculation event time t</t>
    </r>
    <r>
      <rPr>
        <b/>
        <vertAlign val="subscript"/>
        <sz val="10"/>
        <color theme="1"/>
        <rFont val="Arial"/>
        <family val="2"/>
      </rPr>
      <t>i:</t>
    </r>
    <r>
      <rPr>
        <b/>
        <sz val="10"/>
        <color theme="1"/>
        <rFont val="Arial"/>
        <family val="2"/>
      </rPr>
      <t xml:space="preserve">
</t>
    </r>
    <r>
      <rPr>
        <b/>
        <sz val="10"/>
        <color theme="0" tint="-0.499984740745262"/>
        <rFont val="Arial"/>
        <family val="2"/>
      </rPr>
      <t>(Berechnung Ereigniszeit t</t>
    </r>
    <r>
      <rPr>
        <b/>
        <vertAlign val="subscript"/>
        <sz val="10"/>
        <color theme="0" tint="-0.499984740745262"/>
        <rFont val="Arial"/>
        <family val="2"/>
      </rPr>
      <t>i</t>
    </r>
    <r>
      <rPr>
        <b/>
        <sz val="10"/>
        <color theme="0" tint="-0.499984740745262"/>
        <rFont val="Arial"/>
        <family val="2"/>
      </rPr>
      <t>:)</t>
    </r>
    <r>
      <rPr>
        <sz val="9"/>
        <color theme="1"/>
        <rFont val="Arial"/>
        <family val="2"/>
      </rPr>
      <t/>
    </r>
  </si>
  <si>
    <r>
      <t>Calculation censoring time t</t>
    </r>
    <r>
      <rPr>
        <b/>
        <vertAlign val="subscript"/>
        <sz val="10"/>
        <color theme="1"/>
        <rFont val="Arial"/>
        <family val="2"/>
      </rPr>
      <t>i</t>
    </r>
    <r>
      <rPr>
        <b/>
        <sz val="10"/>
        <color theme="1"/>
        <rFont val="Arial"/>
        <family val="2"/>
      </rPr>
      <t xml:space="preserve">:
</t>
    </r>
    <r>
      <rPr>
        <b/>
        <sz val="10"/>
        <color theme="0" tint="-0.499984740745262"/>
        <rFont val="Arial"/>
        <family val="2"/>
      </rPr>
      <t>(Berechnung Zensierungszeit t</t>
    </r>
    <r>
      <rPr>
        <b/>
        <vertAlign val="subscript"/>
        <sz val="10"/>
        <color theme="0" tint="-0.499984740745262"/>
        <rFont val="Arial"/>
        <family val="2"/>
      </rPr>
      <t>i</t>
    </r>
    <r>
      <rPr>
        <b/>
        <sz val="10"/>
        <color theme="0" tint="-0.499984740745262"/>
        <rFont val="Arial"/>
        <family val="2"/>
      </rPr>
      <t>:)</t>
    </r>
    <r>
      <rPr>
        <sz val="9"/>
        <color theme="1"/>
        <rFont val="Arial"/>
        <family val="2"/>
      </rPr>
      <t/>
    </r>
  </si>
  <si>
    <r>
      <t xml:space="preserve">Calculation event time ti:
</t>
    </r>
    <r>
      <rPr>
        <b/>
        <sz val="10"/>
        <color theme="0" tint="-0.499984740745262"/>
        <rFont val="Arial"/>
        <family val="2"/>
      </rPr>
      <t>(Berechnung Ereigniszeit ti:)</t>
    </r>
    <r>
      <rPr>
        <sz val="9"/>
        <rFont val="Arial"/>
        <family val="2"/>
      </rPr>
      <t/>
    </r>
  </si>
  <si>
    <r>
      <t>Calculation censoring time t</t>
    </r>
    <r>
      <rPr>
        <b/>
        <vertAlign val="subscript"/>
        <sz val="10"/>
        <color theme="1"/>
        <rFont val="Arial"/>
        <family val="2"/>
      </rPr>
      <t>i:</t>
    </r>
    <r>
      <rPr>
        <b/>
        <sz val="10"/>
        <color theme="1"/>
        <rFont val="Arial"/>
        <family val="2"/>
      </rPr>
      <t xml:space="preserve">
</t>
    </r>
    <r>
      <rPr>
        <b/>
        <sz val="10"/>
        <color theme="0" tint="-0.499984740745262"/>
        <rFont val="Arial"/>
        <family val="2"/>
      </rPr>
      <t>(Berechnung Zensierungszeit t</t>
    </r>
    <r>
      <rPr>
        <b/>
        <vertAlign val="subscript"/>
        <sz val="10"/>
        <color theme="0" tint="-0.499984740745262"/>
        <rFont val="Arial"/>
        <family val="2"/>
      </rPr>
      <t>i</t>
    </r>
    <r>
      <rPr>
        <b/>
        <sz val="10"/>
        <color theme="0" tint="-0.499984740745262"/>
        <rFont val="Arial"/>
        <family val="2"/>
      </rPr>
      <t>:)</t>
    </r>
    <r>
      <rPr>
        <sz val="9"/>
        <color theme="1"/>
        <rFont val="Arial"/>
        <family val="2"/>
      </rPr>
      <t/>
    </r>
  </si>
  <si>
    <r>
      <t>Calculation event time t</t>
    </r>
    <r>
      <rPr>
        <b/>
        <vertAlign val="subscript"/>
        <sz val="10"/>
        <color theme="1"/>
        <rFont val="Arial"/>
        <family val="2"/>
      </rPr>
      <t>i</t>
    </r>
    <r>
      <rPr>
        <b/>
        <sz val="10"/>
        <color theme="1"/>
        <rFont val="Arial"/>
        <family val="2"/>
      </rPr>
      <t xml:space="preserve">:
</t>
    </r>
    <r>
      <rPr>
        <b/>
        <sz val="10"/>
        <color theme="0" tint="-0.499984740745262"/>
        <rFont val="Arial"/>
        <family val="2"/>
      </rPr>
      <t>(Berechnung Eventszeit t</t>
    </r>
    <r>
      <rPr>
        <b/>
        <vertAlign val="subscript"/>
        <sz val="10"/>
        <color theme="0" tint="-0.499984740745262"/>
        <rFont val="Arial"/>
        <family val="2"/>
      </rPr>
      <t>i</t>
    </r>
    <r>
      <rPr>
        <b/>
        <sz val="10"/>
        <color theme="0" tint="-0.499984740745262"/>
        <rFont val="Arial"/>
        <family val="2"/>
      </rPr>
      <t>:)</t>
    </r>
    <r>
      <rPr>
        <sz val="9"/>
        <color rgb="FFFF0000"/>
        <rFont val="Arial"/>
        <family val="2"/>
      </rPr>
      <t xml:space="preserve"> </t>
    </r>
  </si>
  <si>
    <t>Follow up date - date of diagnosis</t>
  </si>
  <si>
    <r>
      <t xml:space="preserve">Indicator
</t>
    </r>
    <r>
      <rPr>
        <sz val="8"/>
        <color theme="0" tint="-0.499984740745262"/>
        <rFont val="Arial"/>
        <family val="2"/>
      </rPr>
      <t>(Indikator)</t>
    </r>
    <r>
      <rPr>
        <sz val="8"/>
        <rFont val="Arial"/>
        <family val="2"/>
      </rPr>
      <t xml:space="preserve">
</t>
    </r>
    <r>
      <rPr>
        <sz val="9"/>
        <color rgb="FFC00000"/>
        <rFont val="Arial"/>
        <family val="2"/>
      </rPr>
      <t>δi</t>
    </r>
    <r>
      <rPr>
        <sz val="8"/>
        <rFont val="Arial"/>
        <family val="2"/>
      </rPr>
      <t xml:space="preserve">
1 = Event</t>
    </r>
    <r>
      <rPr>
        <sz val="8"/>
        <color theme="0" tint="-0.499984740745262"/>
        <rFont val="Arial"/>
        <family val="2"/>
      </rPr>
      <t xml:space="preserve"> (Ereignis)</t>
    </r>
    <r>
      <rPr>
        <sz val="8"/>
        <rFont val="Arial"/>
        <family val="2"/>
      </rPr>
      <t xml:space="preserve">
0 = Censoring </t>
    </r>
    <r>
      <rPr>
        <sz val="8"/>
        <color theme="0" tint="-0.499984740745262"/>
        <rFont val="Arial"/>
        <family val="2"/>
      </rPr>
      <t>(zensiert)</t>
    </r>
  </si>
  <si>
    <t>Categories EQ</t>
  </si>
  <si>
    <t>Kaplan-Meier (DFS)</t>
  </si>
  <si>
    <t>Kaplan-Meier (OAS)</t>
  </si>
  <si>
    <t>KB-legende</t>
  </si>
  <si>
    <r>
      <rPr>
        <sz val="11"/>
        <color indexed="8"/>
        <rFont val="Arial"/>
        <family val="2"/>
      </rPr>
      <t xml:space="preserve">OncoBox Prostate </t>
    </r>
    <r>
      <rPr>
        <b/>
        <sz val="11"/>
        <color indexed="8"/>
        <rFont val="Arial"/>
        <family val="2"/>
      </rPr>
      <t xml:space="preserve">
Legend
</t>
    </r>
    <r>
      <rPr>
        <b/>
        <sz val="11"/>
        <color theme="0" tint="-0.499984740745262"/>
        <rFont val="Arial"/>
        <family val="2"/>
      </rPr>
      <t>(Farblegende)</t>
    </r>
  </si>
  <si>
    <r>
      <t xml:space="preserve">Year relevant
</t>
    </r>
    <r>
      <rPr>
        <sz val="9"/>
        <color theme="0" tint="-0.499984740745262"/>
        <rFont val="Arial"/>
        <family val="2"/>
      </rPr>
      <t>(Relevante Nachsorgejahre)</t>
    </r>
  </si>
  <si>
    <r>
      <t xml:space="preserve">Year of primary cases
</t>
    </r>
    <r>
      <rPr>
        <sz val="9"/>
        <color theme="0" tint="-0.499984740745262"/>
        <rFont val="Arial"/>
        <family val="2"/>
      </rPr>
      <t>(Angabe Jahr Primärfälle)</t>
    </r>
  </si>
  <si>
    <r>
      <t xml:space="preserve">Patient with follow up </t>
    </r>
    <r>
      <rPr>
        <vertAlign val="superscript"/>
        <sz val="9"/>
        <rFont val="Arial"/>
        <family val="2"/>
      </rPr>
      <t>1</t>
    </r>
    <r>
      <rPr>
        <sz val="9"/>
        <rFont val="Arial"/>
        <family val="2"/>
      </rPr>
      <t xml:space="preserve">
</t>
    </r>
    <r>
      <rPr>
        <sz val="9"/>
        <color theme="0" tint="-0.499984740745262"/>
        <rFont val="Arial"/>
        <family val="2"/>
      </rPr>
      <t xml:space="preserve">(Patienten mit Follow-Up </t>
    </r>
    <r>
      <rPr>
        <vertAlign val="superscript"/>
        <sz val="9"/>
        <color theme="0" tint="-0.499984740745262"/>
        <rFont val="Arial"/>
        <family val="2"/>
      </rPr>
      <t>1</t>
    </r>
    <r>
      <rPr>
        <sz val="9"/>
        <color theme="0" tint="-0.499984740745262"/>
        <rFont val="Arial"/>
        <family val="2"/>
      </rPr>
      <t>)</t>
    </r>
  </si>
  <si>
    <r>
      <t xml:space="preserve">Primary cases
</t>
    </r>
    <r>
      <rPr>
        <b/>
        <sz val="9"/>
        <color theme="0" tint="-0.499984740745262"/>
        <rFont val="Arial"/>
        <family val="2"/>
      </rPr>
      <t>(Angabe Primärfälle)</t>
    </r>
  </si>
  <si>
    <r>
      <t xml:space="preserve">Follow ups
</t>
    </r>
    <r>
      <rPr>
        <b/>
        <sz val="9"/>
        <color theme="0" tint="-0.499984740745262"/>
        <rFont val="Arial"/>
        <family val="2"/>
      </rPr>
      <t>(Follow-Up-Meldungen)</t>
    </r>
  </si>
  <si>
    <r>
      <t xml:space="preserve">DFS
</t>
    </r>
    <r>
      <rPr>
        <b/>
        <sz val="9"/>
        <color theme="0" tint="-0.499984740745262"/>
        <rFont val="Arial"/>
        <family val="2"/>
      </rPr>
      <t>(DFS)</t>
    </r>
  </si>
  <si>
    <r>
      <t xml:space="preserve">OAS
</t>
    </r>
    <r>
      <rPr>
        <b/>
        <sz val="9"/>
        <color theme="0" tint="-0.499984740745262"/>
        <rFont val="Arial"/>
        <family val="2"/>
      </rPr>
      <t>(OAS)</t>
    </r>
  </si>
  <si>
    <r>
      <t xml:space="preserve">Follow up rate in % (F / D)
</t>
    </r>
    <r>
      <rPr>
        <b/>
        <sz val="9"/>
        <color theme="0" tint="-0.499984740745262"/>
        <rFont val="Arial"/>
        <family val="2"/>
      </rPr>
      <t>(Follow-Up Quote in % (F / D))</t>
    </r>
  </si>
  <si>
    <r>
      <t xml:space="preserve">DFS (Disease Free Survival) total
</t>
    </r>
    <r>
      <rPr>
        <sz val="9"/>
        <color theme="0" tint="-0.499984740745262"/>
        <rFont val="Arial"/>
        <family val="2"/>
      </rPr>
      <t>(DFS (Disease Free Survival) absolut)</t>
    </r>
  </si>
  <si>
    <r>
      <t xml:space="preserve">DFS (Disease Free Survival)  in %
</t>
    </r>
    <r>
      <rPr>
        <b/>
        <sz val="9"/>
        <color theme="0" tint="-0.499984740745262"/>
        <rFont val="Arial"/>
        <family val="2"/>
      </rPr>
      <t>(DFS (Disease Free Survival)  in %)</t>
    </r>
  </si>
  <si>
    <r>
      <t xml:space="preserve">OAS (Overall Survival) total
</t>
    </r>
    <r>
      <rPr>
        <sz val="9"/>
        <color theme="0" tint="-0.499984740745262"/>
        <rFont val="Arial"/>
        <family val="2"/>
      </rPr>
      <t>(OAS (Overall Survival) absolut)</t>
    </r>
  </si>
  <si>
    <r>
      <t xml:space="preserve">OAS (Overall Survival) in %
</t>
    </r>
    <r>
      <rPr>
        <b/>
        <sz val="9"/>
        <color theme="0" tint="-0.499984740745262"/>
        <rFont val="Arial"/>
        <family val="2"/>
      </rPr>
      <t>(OAS (Overall Survival)  in %)</t>
    </r>
  </si>
  <si>
    <r>
      <t xml:space="preserve">relevant / irrelevant
</t>
    </r>
    <r>
      <rPr>
        <sz val="9"/>
        <color theme="0" tint="-0.499984740745262"/>
        <rFont val="Arial"/>
        <family val="2"/>
      </rPr>
      <t>(relevant / nicht relevant)</t>
    </r>
  </si>
  <si>
    <r>
      <t xml:space="preserve">Ø Follow up rate of the last 2 -4 years
</t>
    </r>
    <r>
      <rPr>
        <sz val="9"/>
        <color theme="0" tint="-0.499984740745262"/>
        <rFont val="Arial"/>
        <family val="2"/>
      </rPr>
      <t>(Ø Follow-Up Quote der letzten 2-4 Jahre)</t>
    </r>
  </si>
  <si>
    <r>
      <t xml:space="preserve">Number of primary cases 
</t>
    </r>
    <r>
      <rPr>
        <b/>
        <sz val="9"/>
        <color theme="0" tint="-0.499984740745262"/>
        <rFont val="Arial"/>
        <family val="2"/>
      </rPr>
      <t>(Anzahl Primärfälle)</t>
    </r>
  </si>
  <si>
    <r>
      <t xml:space="preserve">Number of questionnaires
</t>
    </r>
    <r>
      <rPr>
        <b/>
        <sz val="9"/>
        <color theme="0" tint="-0.499984740745262"/>
        <rFont val="Arial"/>
        <family val="2"/>
      </rPr>
      <t>(Anzahl zurückerhaltene Fragebögen)</t>
    </r>
  </si>
  <si>
    <r>
      <t>Continence</t>
    </r>
    <r>
      <rPr>
        <sz val="9"/>
        <rFont val="Arial"/>
        <family val="2"/>
      </rPr>
      <t xml:space="preserve"> (ICIQ)*</t>
    </r>
    <r>
      <rPr>
        <b/>
        <sz val="9"/>
        <rFont val="Arial"/>
        <family val="2"/>
      </rPr>
      <t xml:space="preserve">
</t>
    </r>
    <r>
      <rPr>
        <sz val="9"/>
        <color theme="0" tint="-0.499984740745262"/>
        <rFont val="Arial"/>
        <family val="2"/>
      </rPr>
      <t>(</t>
    </r>
    <r>
      <rPr>
        <b/>
        <sz val="9"/>
        <color theme="0" tint="-0.499984740745262"/>
        <rFont val="Arial"/>
        <family val="2"/>
      </rPr>
      <t>Kontinenz</t>
    </r>
    <r>
      <rPr>
        <sz val="9"/>
        <color theme="0" tint="-0.499984740745262"/>
        <rFont val="Arial"/>
        <family val="2"/>
      </rPr>
      <t xml:space="preserve"> (ICIQ)*)</t>
    </r>
  </si>
  <si>
    <r>
      <t xml:space="preserve">Number of responses
</t>
    </r>
    <r>
      <rPr>
        <sz val="9"/>
        <color theme="0" tint="-0.499984740745262"/>
        <rFont val="Arial"/>
        <family val="2"/>
      </rPr>
      <t>(Anzahl Rückmeldungen)</t>
    </r>
  </si>
  <si>
    <r>
      <t xml:space="preserve">Patients with ICIQ 0
</t>
    </r>
    <r>
      <rPr>
        <sz val="9"/>
        <color theme="0" tint="-0.499984740745262"/>
        <rFont val="Arial"/>
        <family val="2"/>
      </rPr>
      <t>(Patienten mit ICIQ-Werte 0)</t>
    </r>
  </si>
  <si>
    <r>
      <t xml:space="preserve">Patients with ICIQ 1 - 5
</t>
    </r>
    <r>
      <rPr>
        <sz val="9"/>
        <color theme="0" tint="-0.499984740745262"/>
        <rFont val="Arial"/>
        <family val="2"/>
      </rPr>
      <t>(Patienten mit ICIQ-Werte 1 - 5)</t>
    </r>
  </si>
  <si>
    <r>
      <t xml:space="preserve">Patients with ICIQ 6 - 10
</t>
    </r>
    <r>
      <rPr>
        <sz val="9"/>
        <color theme="0" tint="-0.499984740745262"/>
        <rFont val="Arial"/>
        <family val="2"/>
      </rPr>
      <t>(Patienten mit ICIQ-Werte 6 -10)</t>
    </r>
  </si>
  <si>
    <r>
      <t xml:space="preserve">Patients with ICIQ </t>
    </r>
    <r>
      <rPr>
        <sz val="9"/>
        <rFont val="Calibri"/>
        <family val="2"/>
      </rPr>
      <t>≥</t>
    </r>
    <r>
      <rPr>
        <sz val="9"/>
        <rFont val="Arial"/>
        <family val="2"/>
      </rPr>
      <t xml:space="preserve"> 11
</t>
    </r>
    <r>
      <rPr>
        <sz val="9"/>
        <color theme="0" tint="-0.499984740745262"/>
        <rFont val="Arial"/>
        <family val="2"/>
      </rPr>
      <t>(Patienten mit ICIQ-Werte ≥ 11)</t>
    </r>
  </si>
  <si>
    <r>
      <t xml:space="preserve">Patients with IIEF </t>
    </r>
    <r>
      <rPr>
        <sz val="9"/>
        <rFont val="Calibri"/>
        <family val="2"/>
      </rPr>
      <t>≥</t>
    </r>
    <r>
      <rPr>
        <sz val="9"/>
        <rFont val="Arial"/>
        <family val="2"/>
      </rPr>
      <t xml:space="preserve"> 22
</t>
    </r>
    <r>
      <rPr>
        <sz val="9"/>
        <color theme="0" tint="-0.499984740745262"/>
        <rFont val="Arial"/>
        <family val="2"/>
      </rPr>
      <t>(Patienten mit IIEF-Werte ≥ 22)</t>
    </r>
  </si>
  <si>
    <r>
      <t xml:space="preserve">Patients with IIEF &lt; 22
</t>
    </r>
    <r>
      <rPr>
        <sz val="9"/>
        <color theme="0" tint="-0.499984740745262"/>
        <rFont val="Arial"/>
        <family val="2"/>
      </rPr>
      <t>(Patienten mit IIEF-Werte &lt; 22)</t>
    </r>
  </si>
  <si>
    <t>Mean of all IIEF scores
(IIEF-Durchschnittswert aller befragten Patienten)</t>
  </si>
  <si>
    <r>
      <t xml:space="preserve">Mean of all ICIQ scores
</t>
    </r>
    <r>
      <rPr>
        <sz val="9"/>
        <color theme="0" tint="-0.499984740745262"/>
        <rFont val="Arial"/>
        <family val="2"/>
      </rPr>
      <t>(ICIQ-Durchschnittswert aller befragten Patienten)</t>
    </r>
  </si>
  <si>
    <r>
      <t xml:space="preserve">Quality of life / State of health
</t>
    </r>
    <r>
      <rPr>
        <b/>
        <sz val="9"/>
        <color theme="0" tint="-0.499984740745262"/>
        <rFont val="Arial"/>
        <family val="2"/>
      </rPr>
      <t>(Lebensqualität/ Gesundheitszustand)</t>
    </r>
  </si>
  <si>
    <r>
      <t xml:space="preserve">Quality of life 
Mean of all Scores
</t>
    </r>
    <r>
      <rPr>
        <sz val="9"/>
        <color theme="0" tint="-0.499984740745262"/>
        <rFont val="Arial"/>
        <family val="2"/>
      </rPr>
      <t>(Lebensqualität  
Durchschnittswert aller befragten Patienten (0 – 7))</t>
    </r>
  </si>
  <si>
    <r>
      <t xml:space="preserve">State of health
Mean of all Scores
</t>
    </r>
    <r>
      <rPr>
        <sz val="9"/>
        <color theme="0" tint="-0.499984740745262"/>
        <rFont val="Arial"/>
        <family val="2"/>
      </rPr>
      <t>(Gesundheitszustand
Durchschnittswert aller befragten Patienten (0 – 7))</t>
    </r>
  </si>
  <si>
    <r>
      <t xml:space="preserve">Potenz </t>
    </r>
    <r>
      <rPr>
        <sz val="9"/>
        <color theme="0" tint="-0.499984740745262"/>
        <rFont val="Arial"/>
        <family val="2"/>
      </rPr>
      <t>(IIEF)</t>
    </r>
  </si>
  <si>
    <r>
      <t xml:space="preserve">Number of primary cases
</t>
    </r>
    <r>
      <rPr>
        <b/>
        <sz val="8"/>
        <color theme="0" tint="-0.499984740745262"/>
        <rFont val="Arial"/>
        <family val="2"/>
      </rPr>
      <t>(Anzahl Primärfälle)</t>
    </r>
  </si>
  <si>
    <r>
      <t xml:space="preserve">Number of questionnaires
</t>
    </r>
    <r>
      <rPr>
        <b/>
        <sz val="8"/>
        <color theme="0" tint="-0.499984740745262"/>
        <rFont val="Arial"/>
        <family val="2"/>
      </rPr>
      <t>(Anzahl zurückerhaltene Fragebögen)</t>
    </r>
  </si>
  <si>
    <t>Risik class.</t>
  </si>
  <si>
    <t>Basic data</t>
  </si>
  <si>
    <r>
      <t xml:space="preserve">Validation of the structure 
</t>
    </r>
    <r>
      <rPr>
        <sz val="11"/>
        <color theme="0" tint="-0.499984740745262"/>
        <rFont val="Arial"/>
        <family val="2"/>
      </rPr>
      <t>Strukturvalidierung</t>
    </r>
  </si>
  <si>
    <r>
      <t xml:space="preserve">Interface and calculation of the general overview 
</t>
    </r>
    <r>
      <rPr>
        <sz val="11"/>
        <color theme="0" tint="-0.499984740745262"/>
        <rFont val="Arial"/>
        <family val="2"/>
      </rPr>
      <t>Darstellung der Gesamtbetrachtung</t>
    </r>
  </si>
  <si>
    <r>
      <t xml:space="preserve">Number of primary cases of prostate carcinoma
</t>
    </r>
    <r>
      <rPr>
        <sz val="11"/>
        <color theme="0" tint="-0.499984740745262"/>
        <rFont val="Arial"/>
        <family val="2"/>
      </rPr>
      <t xml:space="preserve">Anzahl Primärfälle Prostatakarzinom </t>
    </r>
  </si>
  <si>
    <r>
      <t xml:space="preserve">Active surveillance (AS)
</t>
    </r>
    <r>
      <rPr>
        <sz val="11"/>
        <color theme="0" tint="-0.499984740745262"/>
        <rFont val="Arial"/>
        <family val="2"/>
      </rPr>
      <t>Active-Surveillance (AS)</t>
    </r>
  </si>
  <si>
    <r>
      <t xml:space="preserve">Psychooncological counselling
</t>
    </r>
    <r>
      <rPr>
        <sz val="11"/>
        <color theme="0" tint="-0.499984740745262"/>
        <rFont val="Arial"/>
        <family val="2"/>
      </rPr>
      <t>Psychoonkologische Betreuung</t>
    </r>
  </si>
  <si>
    <r>
      <t xml:space="preserve">Counselling by social services
</t>
    </r>
    <r>
      <rPr>
        <sz val="11"/>
        <color theme="0" tint="-0.499984740745262"/>
        <rFont val="Arial"/>
        <family val="2"/>
      </rPr>
      <t>Beratung Sozialdienst</t>
    </r>
  </si>
  <si>
    <r>
      <t xml:space="preserve">Number of prostatectomies at the Centre
</t>
    </r>
    <r>
      <rPr>
        <sz val="11"/>
        <color theme="0" tint="-0.499984740745262"/>
        <rFont val="Arial"/>
        <family val="2"/>
      </rPr>
      <t>Anzahl Prostatektomien Zentrum</t>
    </r>
  </si>
  <si>
    <r>
      <t xml:space="preserve">Definitive radiotherapy
</t>
    </r>
    <r>
      <rPr>
        <sz val="11"/>
        <color theme="0" tint="-0.499984740745262"/>
        <rFont val="Arial"/>
        <family val="2"/>
      </rPr>
      <t>Definitive Strahlentherapie</t>
    </r>
  </si>
  <si>
    <r>
      <t xml:space="preserve">Permanent seed implantation – D 90 &gt; 130 Gy
</t>
    </r>
    <r>
      <rPr>
        <sz val="11"/>
        <color theme="0" tint="-0.499984740745262"/>
        <rFont val="Arial"/>
        <family val="2"/>
      </rPr>
      <t>Permanente Seedimplantation – D 90 &gt; 130 Gy</t>
    </r>
  </si>
  <si>
    <r>
      <t xml:space="preserve">HDR brachytherapy
</t>
    </r>
    <r>
      <rPr>
        <sz val="11"/>
        <color theme="0" tint="-0.499984740745262"/>
        <rFont val="Arial"/>
        <family val="2"/>
      </rPr>
      <t>HDR-Brachytherapie</t>
    </r>
  </si>
  <si>
    <r>
      <t xml:space="preserve">Total radiation dose per time
</t>
    </r>
    <r>
      <rPr>
        <sz val="11"/>
        <color theme="0" tint="-0.499984740745262"/>
        <rFont val="Arial"/>
        <family val="2"/>
      </rPr>
      <t>Strahlentherapiedosis pro Zeit</t>
    </r>
  </si>
  <si>
    <r>
      <t xml:space="preserve">Calculation of the DKG questionnaires matrix (ICIQ and IIEF) for the primary cases 2012 after three years
</t>
    </r>
    <r>
      <rPr>
        <sz val="11"/>
        <color theme="0" tint="-0.499984740745262"/>
        <rFont val="Arial"/>
        <family val="2"/>
      </rPr>
      <t>Berechnung der DKG Fragebogen matrix für die Primärfälle 2012 (ICIQ  und IIEF) nach drei Jahren</t>
    </r>
  </si>
  <si>
    <r>
      <t xml:space="preserve">Sheet
</t>
    </r>
    <r>
      <rPr>
        <b/>
        <sz val="11"/>
        <color theme="0" tint="-0.499984740745262"/>
        <rFont val="Arial"/>
        <family val="2"/>
      </rPr>
      <t>Tabellenblatt</t>
    </r>
  </si>
  <si>
    <r>
      <t xml:space="preserve">Description
</t>
    </r>
    <r>
      <rPr>
        <b/>
        <sz val="11"/>
        <color theme="0" tint="-0.499984740745262"/>
        <rFont val="Arial"/>
        <family val="2"/>
      </rPr>
      <t>Beschreibung</t>
    </r>
  </si>
  <si>
    <r>
      <rPr>
        <sz val="11"/>
        <color indexed="8"/>
        <rFont val="Arial"/>
        <family val="2"/>
      </rPr>
      <t>OncoBox Prostate</t>
    </r>
    <r>
      <rPr>
        <b/>
        <sz val="11"/>
        <color indexed="8"/>
        <rFont val="Arial"/>
        <family val="2"/>
      </rPr>
      <t xml:space="preserve">
Datafields EPIC 26 
</t>
    </r>
    <r>
      <rPr>
        <b/>
        <sz val="11"/>
        <color theme="0" tint="-0.499984740745262"/>
        <rFont val="Arial"/>
        <family val="2"/>
      </rPr>
      <t>Datenfelder Web-Anwendung</t>
    </r>
  </si>
  <si>
    <r>
      <t xml:space="preserve">1a) | 9 </t>
    </r>
    <r>
      <rPr>
        <strike/>
        <sz val="9"/>
        <color theme="1"/>
        <rFont val="Arial"/>
        <family val="2"/>
      </rPr>
      <t/>
    </r>
  </si>
  <si>
    <t>N | A | C | U</t>
  </si>
  <si>
    <r>
      <t xml:space="preserve">= Basic data O17 + </t>
    </r>
    <r>
      <rPr>
        <b/>
        <sz val="11"/>
        <rFont val="Arial"/>
        <family val="2"/>
      </rPr>
      <t>O22 + O23</t>
    </r>
    <r>
      <rPr>
        <b/>
        <sz val="11"/>
        <color indexed="8"/>
        <rFont val="Arial"/>
        <family val="2"/>
      </rPr>
      <t xml:space="preserve">
</t>
    </r>
    <r>
      <rPr>
        <b/>
        <sz val="11"/>
        <color theme="0" tint="-0.499984740745262"/>
        <rFont val="Arial"/>
        <family val="2"/>
      </rPr>
      <t>(= Basisdaten O17 +</t>
    </r>
    <r>
      <rPr>
        <b/>
        <sz val="11"/>
        <color rgb="FFFF0000"/>
        <rFont val="Arial"/>
        <family val="2"/>
      </rPr>
      <t xml:space="preserve"> </t>
    </r>
    <r>
      <rPr>
        <b/>
        <sz val="11"/>
        <color theme="0" tint="-0.499984740745262"/>
        <rFont val="Arial"/>
        <family val="2"/>
      </rPr>
      <t>O22 + O23)</t>
    </r>
  </si>
  <si>
    <r>
      <t xml:space="preserve">= Basic data O17 </t>
    </r>
    <r>
      <rPr>
        <b/>
        <sz val="11"/>
        <rFont val="Arial"/>
        <family val="2"/>
      </rPr>
      <t>+ O22 + O23</t>
    </r>
    <r>
      <rPr>
        <b/>
        <sz val="11"/>
        <color indexed="8"/>
        <rFont val="Arial"/>
        <family val="2"/>
      </rPr>
      <t xml:space="preserve">
</t>
    </r>
    <r>
      <rPr>
        <b/>
        <sz val="11"/>
        <color theme="0" tint="-0.499984740745262"/>
        <rFont val="Arial"/>
        <family val="2"/>
      </rPr>
      <t>(= Basisdaten O17 + O22 + O23)</t>
    </r>
  </si>
  <si>
    <r>
      <t xml:space="preserve">Case
Treatment
</t>
    </r>
    <r>
      <rPr>
        <b/>
        <sz val="8"/>
        <rFont val="Arial"/>
        <family val="2"/>
      </rPr>
      <t>Intent</t>
    </r>
  </si>
  <si>
    <r>
      <t xml:space="preserve">IV and IF-Cases in D13 and having categorie A), B) or C) of "Categories EQ"
</t>
    </r>
    <r>
      <rPr>
        <b/>
        <sz val="9"/>
        <color theme="0" tint="-0.499984740745262"/>
        <rFont val="Arial"/>
        <family val="2"/>
      </rPr>
      <t>(IV und IF-Fälle aus D13 mit einer Kategorie nach "Categories EQ")</t>
    </r>
  </si>
  <si>
    <r>
      <t xml:space="preserve">not empty 
</t>
    </r>
    <r>
      <rPr>
        <sz val="8"/>
        <color theme="0" tint="-0.499984740745262"/>
        <rFont val="Arial"/>
        <family val="2"/>
      </rPr>
      <t>(nicht leer)</t>
    </r>
  </si>
  <si>
    <r>
      <t xml:space="preserve">not empty
</t>
    </r>
    <r>
      <rPr>
        <sz val="8"/>
        <color theme="0" tint="-0.499984740745262"/>
        <rFont val="Arial"/>
        <family val="2"/>
      </rPr>
      <t>(nicht leer)</t>
    </r>
  </si>
  <si>
    <r>
      <t xml:space="preserve">= Basic data O10
</t>
    </r>
    <r>
      <rPr>
        <b/>
        <sz val="11"/>
        <color theme="0" tint="-0.499984740745262"/>
        <rFont val="Arial"/>
        <family val="2"/>
      </rPr>
      <t>(= Basisdaten O10)</t>
    </r>
  </si>
  <si>
    <r>
      <t xml:space="preserve">= Basic data D10
</t>
    </r>
    <r>
      <rPr>
        <b/>
        <sz val="11"/>
        <color theme="0" tint="-0.499984740745262"/>
        <rFont val="Arial"/>
        <family val="2"/>
      </rPr>
      <t>(= Basisdaten D10)</t>
    </r>
  </si>
  <si>
    <r>
      <t xml:space="preserve">= Basic data </t>
    </r>
    <r>
      <rPr>
        <b/>
        <sz val="11"/>
        <rFont val="Arial"/>
        <family val="2"/>
      </rPr>
      <t>O22 + O23</t>
    </r>
    <r>
      <rPr>
        <b/>
        <sz val="11"/>
        <color indexed="8"/>
        <rFont val="Arial"/>
        <family val="2"/>
      </rPr>
      <t xml:space="preserve">
</t>
    </r>
    <r>
      <rPr>
        <b/>
        <sz val="11"/>
        <color theme="0" tint="-0.499984740745262"/>
        <rFont val="Arial"/>
        <family val="2"/>
      </rPr>
      <t>(= Basisdaten O22 + O23)</t>
    </r>
  </si>
  <si>
    <t xml:space="preserve">A Center-Case has to fulfil following criteria:
         - The hospital has set up an interdisciplinary treatment regime for this patient
         - The Center documents the patient.
         - The Center conducts the main part of the therapy
         - The Center collect follow-up data for this patient
</t>
  </si>
  <si>
    <r>
      <t xml:space="preserve">Entspricht hinsichtlich Therapieplanung, Durchführung des wesentlichen Teils der Therapie, Dokumentation, Nachsorge dem Primärfall; jedoch ist die Primärerkrankung an sich keine Bedingung (kann auch </t>
    </r>
    <r>
      <rPr>
        <b/>
        <sz val="8"/>
        <rFont val="Arial"/>
        <family val="2"/>
      </rPr>
      <t>Wiedererkrankung</t>
    </r>
    <r>
      <rPr>
        <sz val="8"/>
        <rFont val="Arial"/>
        <family val="2"/>
      </rPr>
      <t xml:space="preserve"> sein). </t>
    </r>
  </si>
  <si>
    <t>≥ 22</t>
  </si>
  <si>
    <r>
      <t xml:space="preserve">Figure </t>
    </r>
    <r>
      <rPr>
        <sz val="10"/>
        <color theme="0" tint="-0.499984740745262"/>
        <rFont val="Arial"/>
        <family val="2"/>
      </rPr>
      <t>(Schaubild)</t>
    </r>
  </si>
  <si>
    <r>
      <t xml:space="preserve">Original text indicator
</t>
    </r>
    <r>
      <rPr>
        <b/>
        <sz val="10"/>
        <color theme="0" tint="-0.499984740745262"/>
        <rFont val="Arial"/>
        <family val="2"/>
      </rPr>
      <t>(Originaltext Kennzahlenbogen)</t>
    </r>
  </si>
  <si>
    <r>
      <t xml:space="preserve">Interpretation
</t>
    </r>
    <r>
      <rPr>
        <b/>
        <sz val="10"/>
        <color theme="0" tint="-0.499984740745262"/>
        <rFont val="Arial"/>
        <family val="2"/>
      </rPr>
      <t>(Auslegung)</t>
    </r>
  </si>
  <si>
    <r>
      <t xml:space="preserve">Non-Interventional Case (NI)
</t>
    </r>
    <r>
      <rPr>
        <b/>
        <sz val="11"/>
        <color theme="0" tint="-0.499984740745262"/>
        <rFont val="Arial"/>
        <family val="2"/>
      </rPr>
      <t>(nicht interventioneller Fall)</t>
    </r>
  </si>
  <si>
    <r>
      <t xml:space="preserve">Interventional Case (IV)
</t>
    </r>
    <r>
      <rPr>
        <b/>
        <sz val="11"/>
        <color theme="0" tint="-0.499984740745262"/>
        <rFont val="Arial"/>
        <family val="2"/>
      </rPr>
      <t>(Interventioneller Fall)</t>
    </r>
  </si>
  <si>
    <r>
      <t xml:space="preserve">Incidental Finding (IF)
</t>
    </r>
    <r>
      <rPr>
        <b/>
        <sz val="11"/>
        <color theme="0" tint="-0.499984740745262"/>
        <rFont val="Arial"/>
        <family val="2"/>
      </rPr>
      <t>(Zufallsbefund)</t>
    </r>
  </si>
  <si>
    <r>
      <t xml:space="preserve">Values
</t>
    </r>
    <r>
      <rPr>
        <b/>
        <sz val="9"/>
        <color theme="0" tint="-0.499984740745262"/>
        <rFont val="Arial"/>
        <family val="2"/>
      </rPr>
      <t>(Werte)</t>
    </r>
  </si>
  <si>
    <r>
      <t xml:space="preserve">Possible values
</t>
    </r>
    <r>
      <rPr>
        <b/>
        <sz val="9"/>
        <color theme="0" tint="-0.499984740745262"/>
        <rFont val="Arial"/>
        <family val="2"/>
      </rPr>
      <t>(Ausprägungen)</t>
    </r>
  </si>
  <si>
    <r>
      <t xml:space="preserve">Datafield
</t>
    </r>
    <r>
      <rPr>
        <b/>
        <sz val="8"/>
        <color theme="0" tint="-0.499984740745262"/>
        <rFont val="Arial"/>
        <family val="2"/>
      </rPr>
      <t>(Datenfeld)</t>
    </r>
  </si>
  <si>
    <r>
      <t xml:space="preserve">Possible values
</t>
    </r>
    <r>
      <rPr>
        <b/>
        <sz val="8"/>
        <color theme="0" tint="-0.499984740745262"/>
        <rFont val="Arial"/>
        <family val="2"/>
      </rPr>
      <t>(Ausprägungen)</t>
    </r>
  </si>
  <si>
    <r>
      <t xml:space="preserve">Values
</t>
    </r>
    <r>
      <rPr>
        <b/>
        <sz val="8"/>
        <color theme="0" tint="-0.499984740745262"/>
        <rFont val="Arial"/>
        <family val="2"/>
      </rPr>
      <t>(Benötigte Ausprägungen)</t>
    </r>
  </si>
  <si>
    <r>
      <t xml:space="preserve">NI, IV and IF cases:
</t>
    </r>
    <r>
      <rPr>
        <b/>
        <sz val="10"/>
        <color theme="0" tint="-0.499984740745262"/>
        <rFont val="Arial"/>
        <family val="2"/>
      </rPr>
      <t>(NI, IV und IF Fälle:)</t>
    </r>
  </si>
  <si>
    <r>
      <t xml:space="preserve">IV and IF cases:
</t>
    </r>
    <r>
      <rPr>
        <b/>
        <sz val="10"/>
        <color theme="0" tint="-0.499984740745262"/>
        <rFont val="Arial"/>
        <family val="2"/>
      </rPr>
      <t>(IV und IF Fälle:)</t>
    </r>
  </si>
  <si>
    <r>
      <t xml:space="preserve">OR </t>
    </r>
    <r>
      <rPr>
        <b/>
        <sz val="10"/>
        <color theme="0" tint="-0.499984740745262"/>
        <rFont val="Arial"/>
        <family val="2"/>
      </rPr>
      <t>(ODER)</t>
    </r>
  </si>
  <si>
    <r>
      <t xml:space="preserve">IV cases:
</t>
    </r>
    <r>
      <rPr>
        <b/>
        <sz val="10"/>
        <color theme="0" tint="-0.499984740745262"/>
        <rFont val="Arial"/>
        <family val="2"/>
      </rPr>
      <t>(IV Fälle:)</t>
    </r>
  </si>
  <si>
    <r>
      <t xml:space="preserve">NI and IV cases:
</t>
    </r>
    <r>
      <rPr>
        <b/>
        <sz val="10"/>
        <color theme="0" tint="-0.499984740745262"/>
        <rFont val="Arial"/>
        <family val="2"/>
      </rPr>
      <t>(NI und IV Fälle:)</t>
    </r>
  </si>
  <si>
    <r>
      <t xml:space="preserve">number
</t>
    </r>
    <r>
      <rPr>
        <sz val="8"/>
        <color theme="0" tint="-0.499984740745262"/>
        <rFont val="Arial"/>
        <family val="2"/>
      </rPr>
      <t>(natürliche Zahl)</t>
    </r>
  </si>
  <si>
    <r>
      <t xml:space="preserve">center cases
</t>
    </r>
    <r>
      <rPr>
        <sz val="9"/>
        <color theme="0" tint="-0.499984740745262"/>
        <rFont val="Arial"/>
        <family val="2"/>
      </rPr>
      <t>(Zentrumsfälle)</t>
    </r>
  </si>
  <si>
    <r>
      <t xml:space="preserve">primary cases
</t>
    </r>
    <r>
      <rPr>
        <sz val="9"/>
        <color theme="0" tint="-0.499984740745262"/>
        <rFont val="Arial"/>
        <family val="2"/>
      </rPr>
      <t>(Primärfalle)</t>
    </r>
  </si>
  <si>
    <r>
      <t xml:space="preserve">Patients with relaps/recurrence/distant metastasis
</t>
    </r>
    <r>
      <rPr>
        <sz val="9"/>
        <color theme="0" tint="-0.499984740745262"/>
        <rFont val="Arial"/>
        <family val="2"/>
      </rPr>
      <t>(Patienten mit Rezidiv/Metastasen etc.)</t>
    </r>
  </si>
  <si>
    <r>
      <t xml:space="preserve">advanced Pca
</t>
    </r>
    <r>
      <rPr>
        <sz val="9"/>
        <color theme="0" tint="-0.499984740745262"/>
        <rFont val="Arial"/>
        <family val="2"/>
      </rPr>
      <t>(fortgeschrittenes Pca)</t>
    </r>
  </si>
  <si>
    <r>
      <t xml:space="preserve">low risk
</t>
    </r>
    <r>
      <rPr>
        <sz val="9"/>
        <color theme="0" tint="-0.499984740745262"/>
        <rFont val="Arial"/>
        <family val="2"/>
      </rPr>
      <t>(niedriges Risiko)</t>
    </r>
  </si>
  <si>
    <r>
      <t xml:space="preserve">medium risk
</t>
    </r>
    <r>
      <rPr>
        <sz val="9"/>
        <color theme="0" tint="-0.499984740745262"/>
        <rFont val="Arial"/>
        <family val="2"/>
      </rPr>
      <t>(mittleres Risiko)</t>
    </r>
  </si>
  <si>
    <r>
      <t xml:space="preserve">high risk
</t>
    </r>
    <r>
      <rPr>
        <sz val="9"/>
        <color theme="0" tint="-0.499984740745262"/>
        <rFont val="Arial"/>
        <family val="2"/>
      </rPr>
      <t>(hohes Risiko)</t>
    </r>
  </si>
  <si>
    <r>
      <t xml:space="preserve">All center cases
</t>
    </r>
    <r>
      <rPr>
        <sz val="9"/>
        <color theme="0" tint="-0.499984740745262"/>
        <rFont val="Arial"/>
        <family val="2"/>
      </rPr>
      <t>(Alle Zentrumsfälle des Zentrums)</t>
    </r>
  </si>
  <si>
    <r>
      <t xml:space="preserve">Primary cases
</t>
    </r>
    <r>
      <rPr>
        <sz val="9"/>
        <color theme="0" tint="-0.499984740745262"/>
        <rFont val="Arial"/>
        <family val="2"/>
      </rPr>
      <t>(Primärfälle)</t>
    </r>
  </si>
  <si>
    <r>
      <t xml:space="preserve">primary cases
</t>
    </r>
    <r>
      <rPr>
        <sz val="9"/>
        <color theme="0" tint="-0.499984740745262"/>
        <rFont val="Arial"/>
        <family val="2"/>
      </rPr>
      <t>(Primärfälle)</t>
    </r>
  </si>
  <si>
    <r>
      <t xml:space="preserve">active surveillance
</t>
    </r>
    <r>
      <rPr>
        <sz val="9"/>
        <color theme="0" tint="-0.499984740745262"/>
        <rFont val="Arial"/>
        <family val="2"/>
      </rPr>
      <t>(AS)</t>
    </r>
  </si>
  <si>
    <r>
      <rPr>
        <sz val="9"/>
        <rFont val="Arial"/>
        <family val="2"/>
      </rPr>
      <t>therapy of primary tumour</t>
    </r>
    <r>
      <rPr>
        <sz val="9"/>
        <color theme="1"/>
        <rFont val="Arial"/>
        <family val="2"/>
      </rPr>
      <t xml:space="preserve">
</t>
    </r>
    <r>
      <rPr>
        <sz val="9"/>
        <color theme="0" tint="-0.499984740745262"/>
        <rFont val="Arial"/>
        <family val="2"/>
      </rPr>
      <t>(Primärtherapie)</t>
    </r>
  </si>
  <si>
    <r>
      <t xml:space="preserve">Patients with relaps/recurrence/distant metastasis
</t>
    </r>
    <r>
      <rPr>
        <sz val="7"/>
        <color theme="0" tint="-0.499984740745262"/>
        <rFont val="Arial"/>
        <family val="2"/>
      </rPr>
      <t>(Patienten mit Rezidiv/Metastasen etc.)</t>
    </r>
  </si>
  <si>
    <r>
      <t xml:space="preserve">radiotherapy
</t>
    </r>
    <r>
      <rPr>
        <sz val="9"/>
        <color theme="0" tint="-0.499984740745262"/>
        <rFont val="Arial"/>
        <family val="2"/>
      </rPr>
      <t>(Strahlentherapie)</t>
    </r>
  </si>
  <si>
    <r>
      <t xml:space="preserve">hormoneablative therapy
</t>
    </r>
    <r>
      <rPr>
        <sz val="9"/>
        <color theme="0" tint="-0.499984740745262"/>
        <rFont val="Arial"/>
        <family val="2"/>
      </rPr>
      <t>(Hormontherapie)</t>
    </r>
  </si>
  <si>
    <r>
      <t xml:space="preserve">no hormonab. therapy
</t>
    </r>
    <r>
      <rPr>
        <sz val="9"/>
        <color theme="0" tint="-0.499984740745262"/>
        <rFont val="Arial"/>
        <family val="2"/>
      </rPr>
      <t>(keine Hormonth.)</t>
    </r>
  </si>
  <si>
    <r>
      <t xml:space="preserve">Patients with recurrence/distant metastasis
</t>
    </r>
    <r>
      <rPr>
        <sz val="8"/>
        <color theme="0" tint="-0.499984740745262"/>
        <rFont val="Arial"/>
        <family val="2"/>
      </rPr>
      <t>(Patienten mit Rezidiv/Metastasen etc.)</t>
    </r>
  </si>
  <si>
    <r>
      <t xml:space="preserve">definitive radiotherapy
</t>
    </r>
    <r>
      <rPr>
        <sz val="9"/>
        <color theme="0" tint="-0.499984740745262"/>
        <rFont val="Arial"/>
        <family val="2"/>
      </rPr>
      <t>(Definitive Strahlentherapie)</t>
    </r>
  </si>
  <si>
    <r>
      <t xml:space="preserve">Surgery
</t>
    </r>
    <r>
      <rPr>
        <sz val="9"/>
        <color theme="0" tint="-0.499984740745262"/>
        <rFont val="Arial"/>
        <family val="2"/>
      </rPr>
      <t>(Operation)</t>
    </r>
  </si>
  <si>
    <r>
      <t xml:space="preserve">no surgery
</t>
    </r>
    <r>
      <rPr>
        <sz val="9"/>
        <color theme="0" tint="-0.499984740745262"/>
        <rFont val="Arial"/>
        <family val="2"/>
      </rPr>
      <t>(keine Operation)</t>
    </r>
  </si>
  <si>
    <r>
      <t xml:space="preserve"> prostatectomies / cystoprostatectomies
</t>
    </r>
    <r>
      <rPr>
        <sz val="9"/>
        <color theme="0" tint="-0.499984740745262"/>
        <rFont val="Arial"/>
        <family val="2"/>
      </rPr>
      <t>(Radikale Prostatektomien / Zystoprostatektomien)</t>
    </r>
  </si>
  <si>
    <r>
      <t xml:space="preserve">not included in a study
</t>
    </r>
    <r>
      <rPr>
        <sz val="9"/>
        <color theme="0" tint="-0.499984740745262"/>
        <rFont val="Arial"/>
        <family val="2"/>
      </rPr>
      <t>(keine Studienpatient)</t>
    </r>
  </si>
  <si>
    <r>
      <t xml:space="preserve">social services counselling
</t>
    </r>
    <r>
      <rPr>
        <sz val="9"/>
        <color theme="0" tint="-0.499984740745262"/>
        <rFont val="Arial"/>
        <family val="2"/>
      </rPr>
      <t>(Beratung durch den Sozialdienst)</t>
    </r>
  </si>
  <si>
    <r>
      <t xml:space="preserve">no counselling
</t>
    </r>
    <r>
      <rPr>
        <sz val="9"/>
        <color theme="0" tint="-0.499984740745262"/>
        <rFont val="Arial"/>
        <family val="2"/>
      </rPr>
      <t>(keine Betreuung)</t>
    </r>
  </si>
  <si>
    <r>
      <t xml:space="preserve">pN category and number of involved LN in relation to the number of removed 
</t>
    </r>
    <r>
      <rPr>
        <sz val="9"/>
        <color theme="0" tint="-0.499984740745262"/>
        <rFont val="Arial"/>
        <family val="2"/>
      </rPr>
      <t>(Angabe pN + Anzahl befallener LK im Verhältnis zu entfernten LK)</t>
    </r>
  </si>
  <si>
    <r>
      <t xml:space="preserve">lymphadenectomy
</t>
    </r>
    <r>
      <rPr>
        <sz val="9"/>
        <color theme="0" tint="-0.499984740745262"/>
        <rFont val="Arial"/>
        <family val="2"/>
      </rPr>
      <t>(Lymphadenektomie)</t>
    </r>
  </si>
  <si>
    <r>
      <t xml:space="preserve">percutaneous radiotherapy
</t>
    </r>
    <r>
      <rPr>
        <sz val="10"/>
        <color theme="0" tint="-0.499984740745262"/>
        <rFont val="Arial"/>
        <family val="2"/>
      </rPr>
      <t>(perkutane Strahlentherapie)</t>
    </r>
  </si>
  <si>
    <r>
      <t xml:space="preserve">PSA relapse
</t>
    </r>
    <r>
      <rPr>
        <sz val="9"/>
        <color theme="0" tint="-0.499984740745262"/>
        <rFont val="Arial"/>
        <family val="2"/>
      </rPr>
      <t>(PSA-Rezidiv)</t>
    </r>
  </si>
  <si>
    <r>
      <t xml:space="preserve">Patients with recurrence/distant metastasis
</t>
    </r>
    <r>
      <rPr>
        <sz val="7"/>
        <color theme="0" tint="-0.499984740745262"/>
        <rFont val="Arial"/>
        <family val="2"/>
      </rPr>
      <t>(Patienten mit Rezidiv/Metastasen etc.)</t>
    </r>
  </si>
  <si>
    <r>
      <t xml:space="preserve">punch biopsy
</t>
    </r>
    <r>
      <rPr>
        <sz val="9"/>
        <color theme="0" tint="-0.499984740745262"/>
        <rFont val="Arial"/>
        <family val="2"/>
      </rPr>
      <t>(Stanzbiopsie)</t>
    </r>
  </si>
  <si>
    <r>
      <t xml:space="preserve">no biopsy
</t>
    </r>
    <r>
      <rPr>
        <sz val="9"/>
        <color theme="0" tint="-0.499984740745262"/>
        <rFont val="Arial"/>
        <family val="2"/>
      </rPr>
      <t>(keine Biopsie)</t>
    </r>
  </si>
  <si>
    <r>
      <t xml:space="preserve">complete pathology report
</t>
    </r>
    <r>
      <rPr>
        <sz val="9"/>
        <color theme="0" tint="-0.499984740745262"/>
        <rFont val="Arial"/>
        <family val="2"/>
      </rPr>
      <t>(Befundbericht vollständig)</t>
    </r>
  </si>
  <si>
    <r>
      <t xml:space="preserve">CTCAE Grade III or IV complications within 6 months
</t>
    </r>
    <r>
      <rPr>
        <sz val="9"/>
        <color theme="0" tint="-0.499984740745262"/>
        <rFont val="Arial"/>
        <family val="2"/>
      </rPr>
      <t>(CTCAE Grade III oder IV innerhalb 6 Monate)</t>
    </r>
  </si>
  <si>
    <r>
      <t xml:space="preserve">Clavien- Dindo Grade III or IV complications within 6 months
</t>
    </r>
    <r>
      <rPr>
        <sz val="9"/>
        <color theme="0" tint="-0.499984740745262"/>
        <rFont val="Arial"/>
        <family val="2"/>
      </rPr>
      <t>(Clavien-Dindo Grade III oder IV innerhalb 6 Monate)</t>
    </r>
  </si>
  <si>
    <r>
      <t xml:space="preserve">P = obligatory </t>
    </r>
    <r>
      <rPr>
        <b/>
        <sz val="10"/>
        <color theme="0" tint="-0.499984740745262"/>
        <rFont val="Arial"/>
        <family val="2"/>
      </rPr>
      <t>(Pflicht)</t>
    </r>
    <r>
      <rPr>
        <b/>
        <sz val="10"/>
        <color theme="1"/>
        <rFont val="Arial"/>
        <family val="2"/>
      </rPr>
      <t xml:space="preserve">
O = optional</t>
    </r>
  </si>
  <si>
    <r>
      <t xml:space="preserve">Interventionelle therapy primary tumour </t>
    </r>
    <r>
      <rPr>
        <sz val="7"/>
        <color theme="0" tint="-0.499984740745262"/>
        <rFont val="Arial"/>
        <family val="2"/>
      </rPr>
      <t>(interventionelle Therapie Primärtumor)</t>
    </r>
  </si>
  <si>
    <r>
      <t xml:space="preserve">relaps / distant metastasis </t>
    </r>
    <r>
      <rPr>
        <sz val="7"/>
        <color theme="0" tint="-0.499984740745262"/>
        <rFont val="Arial"/>
        <family val="2"/>
      </rPr>
      <t>(Rezidiv / Fernmetastase)</t>
    </r>
  </si>
  <si>
    <t>AS / WS</t>
  </si>
  <si>
    <r>
      <t xml:space="preserve">Category
</t>
    </r>
    <r>
      <rPr>
        <b/>
        <sz val="9"/>
        <color theme="0" tint="-0.499984740745262"/>
        <rFont val="Arial"/>
        <family val="2"/>
      </rPr>
      <t>(Kategorie)</t>
    </r>
  </si>
  <si>
    <r>
      <t xml:space="preserve">Values
</t>
    </r>
    <r>
      <rPr>
        <b/>
        <sz val="9"/>
        <color theme="0" tint="-0.499984740745262"/>
        <rFont val="Arial"/>
        <family val="2"/>
      </rPr>
      <t>(Benötigte Ausprägung)</t>
    </r>
  </si>
  <si>
    <r>
      <t xml:space="preserve">Error message (german)
</t>
    </r>
    <r>
      <rPr>
        <b/>
        <sz val="9"/>
        <color theme="0" tint="-0.499984740745262"/>
        <rFont val="Arial"/>
        <family val="2"/>
      </rPr>
      <t>(Fehlermeldung (deutsch))</t>
    </r>
  </si>
  <si>
    <r>
      <t xml:space="preserve">Error message (english)
</t>
    </r>
    <r>
      <rPr>
        <b/>
        <sz val="9"/>
        <color theme="0" tint="-0.499984740745262"/>
        <rFont val="Arial"/>
        <family val="2"/>
      </rPr>
      <t>(Fehlermeldung (englisch))</t>
    </r>
  </si>
  <si>
    <t>KB-1a)</t>
  </si>
  <si>
    <t>KB-1b) 1</t>
  </si>
  <si>
    <t>KB-1b) 2</t>
  </si>
  <si>
    <t>KB-1b) 3</t>
  </si>
  <si>
    <t>KB-2a)</t>
  </si>
  <si>
    <t>KB-2b)</t>
  </si>
  <si>
    <t>KB-3a)</t>
  </si>
  <si>
    <t>KB-3b)</t>
  </si>
  <si>
    <t>KB-4</t>
  </si>
  <si>
    <t>KB-5</t>
  </si>
  <si>
    <t>KB-6</t>
  </si>
  <si>
    <t>KB-7</t>
  </si>
  <si>
    <t>KB-8</t>
  </si>
  <si>
    <t>KB-9</t>
  </si>
  <si>
    <t>KB-10</t>
  </si>
  <si>
    <r>
      <t xml:space="preserve">Recurrence (R)
</t>
    </r>
    <r>
      <rPr>
        <b/>
        <sz val="11"/>
        <color theme="0" tint="-0.499984740745262"/>
        <rFont val="Arial"/>
        <family val="2"/>
      </rPr>
      <t>(Rezidiv)</t>
    </r>
  </si>
  <si>
    <r>
      <t xml:space="preserve">Distant Metastasis (D)
</t>
    </r>
    <r>
      <rPr>
        <b/>
        <sz val="11"/>
        <color theme="0" tint="-0.499984740745262"/>
        <rFont val="Arial"/>
        <family val="2"/>
      </rPr>
      <t>(Fernmetastasen)</t>
    </r>
  </si>
  <si>
    <r>
      <t xml:space="preserve">AND </t>
    </r>
    <r>
      <rPr>
        <b/>
        <sz val="12"/>
        <color theme="0" tint="-0.499984740745262"/>
        <rFont val="Arial"/>
        <family val="2"/>
      </rPr>
      <t>(UND)</t>
    </r>
  </si>
  <si>
    <r>
      <t xml:space="preserve">Cases in J9 and category a) in validation
</t>
    </r>
    <r>
      <rPr>
        <sz val="8"/>
        <color theme="0" tint="-0.499984740745262"/>
        <rFont val="Arial"/>
        <family val="2"/>
      </rPr>
      <t>(Fälle in J9 mit Kategorie a) aus Validierung)</t>
    </r>
  </si>
  <si>
    <r>
      <t xml:space="preserve">Cases in O9 and category a) in validation
</t>
    </r>
    <r>
      <rPr>
        <sz val="8"/>
        <color theme="0" tint="-0.499984740745262"/>
        <rFont val="Arial"/>
        <family val="2"/>
      </rPr>
      <t>(Fälle in O9 mit Kategorie a) aus Validierung)</t>
    </r>
  </si>
  <si>
    <r>
      <t xml:space="preserve">Cases in J9 and calculation category impossible (see Sheet Categories)
</t>
    </r>
    <r>
      <rPr>
        <sz val="8"/>
        <color theme="0" tint="-0.499984740745262"/>
        <rFont val="Arial"/>
        <family val="2"/>
      </rPr>
      <t>(Fälle in J9 und keiner Fallart (siehe Tabellenblatt Categories))</t>
    </r>
  </si>
  <si>
    <r>
      <t xml:space="preserve">Cases in J9 and category b) in validation
</t>
    </r>
    <r>
      <rPr>
        <sz val="8"/>
        <color theme="0" tint="-0.499984740745262"/>
        <rFont val="Arial"/>
        <family val="2"/>
      </rPr>
      <t>(Fälle in J9 mit Kategorie b) aus Validierung)</t>
    </r>
  </si>
  <si>
    <r>
      <t xml:space="preserve">Cases in O9 and category b) in validation
</t>
    </r>
    <r>
      <rPr>
        <sz val="8"/>
        <color theme="0" tint="-0.499984740745262"/>
        <rFont val="Arial"/>
        <family val="2"/>
      </rPr>
      <t>(Fälle in O9 mit Kategorie b) aus Validierung)</t>
    </r>
  </si>
  <si>
    <r>
      <t xml:space="preserve">Cases in O9 and calculation category impossible (see Sheet Categories)
</t>
    </r>
    <r>
      <rPr>
        <sz val="8"/>
        <color theme="0" tint="-0.499984740745262"/>
        <rFont val="Arial"/>
        <family val="2"/>
      </rPr>
      <t>(Fälle in O9 und keiner Fallart (siehe Tabellenblatt Categories))</t>
    </r>
  </si>
  <si>
    <r>
      <t xml:space="preserve">NI and IV cases 
</t>
    </r>
    <r>
      <rPr>
        <b/>
        <sz val="14"/>
        <color theme="0" tint="-0.499984740745262"/>
        <rFont val="Arial"/>
        <family val="2"/>
      </rPr>
      <t>(NI und IV Fälle)</t>
    </r>
  </si>
  <si>
    <r>
      <t xml:space="preserve">AND </t>
    </r>
    <r>
      <rPr>
        <b/>
        <sz val="10"/>
        <color theme="0" tint="-0.499984740745262"/>
        <rFont val="Arial"/>
        <family val="2"/>
      </rPr>
      <t>(UND)</t>
    </r>
  </si>
  <si>
    <r>
      <t xml:space="preserve">All other cases 
</t>
    </r>
    <r>
      <rPr>
        <b/>
        <sz val="11"/>
        <color theme="0" tint="-0.499984740745262"/>
        <rFont val="Arial"/>
        <family val="2"/>
      </rPr>
      <t>(Alle restlichen Fälle)</t>
    </r>
  </si>
  <si>
    <r>
      <t xml:space="preserve">Values
</t>
    </r>
    <r>
      <rPr>
        <b/>
        <sz val="9"/>
        <color theme="0" tint="-0.499984740745262"/>
        <rFont val="Arial"/>
        <family val="2"/>
      </rPr>
      <t>(Benötigte Ausprägungen)</t>
    </r>
  </si>
  <si>
    <r>
      <t xml:space="preserve">Row 10
</t>
    </r>
    <r>
      <rPr>
        <b/>
        <sz val="10"/>
        <color theme="0" tint="-0.499984740745262"/>
        <rFont val="Arial"/>
        <family val="2"/>
      </rPr>
      <t>(Zeile 10)</t>
    </r>
  </si>
  <si>
    <r>
      <t xml:space="preserve">Row 11
</t>
    </r>
    <r>
      <rPr>
        <b/>
        <sz val="10"/>
        <color theme="0" tint="-0.499984740745262"/>
        <rFont val="Arial"/>
        <family val="2"/>
      </rPr>
      <t>(Zeile 11)</t>
    </r>
  </si>
  <si>
    <r>
      <t xml:space="preserve">Row 12
</t>
    </r>
    <r>
      <rPr>
        <b/>
        <sz val="10"/>
        <color theme="0" tint="-0.499984740745262"/>
        <rFont val="Arial"/>
        <family val="2"/>
      </rPr>
      <t>(Zeile 12)</t>
    </r>
  </si>
  <si>
    <r>
      <t xml:space="preserve">Not in Columns D - M
</t>
    </r>
    <r>
      <rPr>
        <b/>
        <sz val="9"/>
        <color theme="0" tint="-0.499984740745262"/>
        <rFont val="Arial"/>
        <family val="2"/>
      </rPr>
      <t>(Nicht im Spalten D - M)</t>
    </r>
  </si>
  <si>
    <r>
      <t xml:space="preserve">Not in Columns D - M
</t>
    </r>
    <r>
      <rPr>
        <b/>
        <sz val="9"/>
        <color theme="0" tint="-0.499984740745262"/>
        <rFont val="Arial"/>
        <family val="2"/>
      </rPr>
      <t>(Nicht in Spalten D - M)</t>
    </r>
  </si>
  <si>
    <r>
      <t xml:space="preserve">empty (ALL)
</t>
    </r>
    <r>
      <rPr>
        <sz val="9"/>
        <color theme="0" tint="-0.499984740745262"/>
        <rFont val="Arial"/>
        <family val="2"/>
      </rPr>
      <t>(alle leer)</t>
    </r>
  </si>
  <si>
    <r>
      <t xml:space="preserve">empty
</t>
    </r>
    <r>
      <rPr>
        <sz val="9"/>
        <color theme="0" tint="-0.499984740745262"/>
        <rFont val="Arial"/>
        <family val="2"/>
      </rPr>
      <t>(alle leer)</t>
    </r>
  </si>
  <si>
    <r>
      <t xml:space="preserve">Row 26
</t>
    </r>
    <r>
      <rPr>
        <b/>
        <sz val="10"/>
        <color theme="0" tint="-0.499984740745262"/>
        <rFont val="Arial"/>
        <family val="2"/>
      </rPr>
      <t>(Zeile 26)</t>
    </r>
  </si>
  <si>
    <r>
      <t xml:space="preserve">Row 28
</t>
    </r>
    <r>
      <rPr>
        <b/>
        <sz val="10"/>
        <color theme="0" tint="-0.499984740745262"/>
        <rFont val="Arial"/>
        <family val="2"/>
      </rPr>
      <t>(Zeile 28)</t>
    </r>
  </si>
  <si>
    <r>
      <rPr>
        <b/>
        <sz val="10"/>
        <rFont val="Arial"/>
        <family val="2"/>
      </rPr>
      <t>Operative Expertise</t>
    </r>
    <r>
      <rPr>
        <b/>
        <sz val="10"/>
        <color theme="0" tint="-0.499984740745262"/>
        <rFont val="Arial"/>
        <family val="2"/>
      </rPr>
      <t xml:space="preserve">
(Operative Expertise)</t>
    </r>
  </si>
  <si>
    <r>
      <rPr>
        <b/>
        <u/>
        <sz val="9"/>
        <rFont val="Arial"/>
        <family val="2"/>
      </rPr>
      <t>Patient</t>
    </r>
    <r>
      <rPr>
        <b/>
        <sz val="9"/>
        <rFont val="Arial"/>
        <family val="2"/>
      </rPr>
      <t xml:space="preserve">, occurring in D24 and O17
</t>
    </r>
    <r>
      <rPr>
        <b/>
        <sz val="9"/>
        <color theme="0" tint="-0.499984740745262"/>
        <rFont val="Arial"/>
        <family val="2"/>
      </rPr>
      <t>(Patienten in D24 und O17)</t>
    </r>
  </si>
  <si>
    <r>
      <rPr>
        <b/>
        <u/>
        <sz val="9"/>
        <rFont val="Arial"/>
        <family val="2"/>
      </rPr>
      <t>Patient</t>
    </r>
    <r>
      <rPr>
        <b/>
        <sz val="9"/>
        <rFont val="Arial"/>
        <family val="2"/>
      </rPr>
      <t xml:space="preserve">, occurring in E24 and O17
</t>
    </r>
    <r>
      <rPr>
        <b/>
        <sz val="9"/>
        <color theme="0" tint="-0.499984740745262"/>
        <rFont val="Arial"/>
        <family val="2"/>
      </rPr>
      <t>(Patienten in E24 und O17)</t>
    </r>
  </si>
  <si>
    <r>
      <rPr>
        <b/>
        <u/>
        <sz val="9"/>
        <rFont val="Arial"/>
        <family val="2"/>
      </rPr>
      <t>Patient</t>
    </r>
    <r>
      <rPr>
        <b/>
        <sz val="9"/>
        <rFont val="Arial"/>
        <family val="2"/>
      </rPr>
      <t xml:space="preserve">, occurring in F24 and O17
</t>
    </r>
    <r>
      <rPr>
        <b/>
        <sz val="9"/>
        <color theme="0" tint="-0.499984740745262"/>
        <rFont val="Arial"/>
        <family val="2"/>
      </rPr>
      <t>(Patienten in F24 und O17)</t>
    </r>
  </si>
  <si>
    <r>
      <rPr>
        <b/>
        <u/>
        <sz val="9"/>
        <rFont val="Arial"/>
        <family val="2"/>
      </rPr>
      <t>Patient</t>
    </r>
    <r>
      <rPr>
        <b/>
        <sz val="9"/>
        <rFont val="Arial"/>
        <family val="2"/>
      </rPr>
      <t xml:space="preserve">, occurring in G24 and O17
</t>
    </r>
    <r>
      <rPr>
        <b/>
        <sz val="9"/>
        <color theme="0" tint="-0.499984740745262"/>
        <rFont val="Arial"/>
        <family val="2"/>
      </rPr>
      <t>(Patienten in E24 und O17)</t>
    </r>
  </si>
  <si>
    <r>
      <rPr>
        <b/>
        <u/>
        <sz val="9"/>
        <rFont val="Arial"/>
        <family val="2"/>
      </rPr>
      <t>Patient</t>
    </r>
    <r>
      <rPr>
        <b/>
        <sz val="9"/>
        <rFont val="Arial"/>
        <family val="2"/>
      </rPr>
      <t xml:space="preserve">, occurring in H24 and O17
</t>
    </r>
    <r>
      <rPr>
        <b/>
        <sz val="9"/>
        <color theme="0" tint="-0.499984740745262"/>
        <rFont val="Arial"/>
        <family val="2"/>
      </rPr>
      <t>(Patienten in H24 und O17)</t>
    </r>
  </si>
  <si>
    <r>
      <rPr>
        <b/>
        <u/>
        <sz val="9"/>
        <rFont val="Arial"/>
        <family val="2"/>
      </rPr>
      <t>Patient</t>
    </r>
    <r>
      <rPr>
        <b/>
        <sz val="9"/>
        <rFont val="Arial"/>
        <family val="2"/>
      </rPr>
      <t xml:space="preserve">, occurring in I24 and O17
</t>
    </r>
    <r>
      <rPr>
        <b/>
        <sz val="9"/>
        <color theme="0" tint="-0.499984740745262"/>
        <rFont val="Arial"/>
        <family val="2"/>
      </rPr>
      <t>(Patienten in I24 und O17)</t>
    </r>
  </si>
  <si>
    <r>
      <rPr>
        <b/>
        <u/>
        <sz val="9"/>
        <rFont val="Arial"/>
        <family val="2"/>
      </rPr>
      <t>Patient</t>
    </r>
    <r>
      <rPr>
        <b/>
        <sz val="9"/>
        <rFont val="Arial"/>
        <family val="2"/>
      </rPr>
      <t xml:space="preserve">, occurring in J24 and O17
</t>
    </r>
    <r>
      <rPr>
        <b/>
        <sz val="9"/>
        <color theme="0" tint="-0.499984740745262"/>
        <rFont val="Arial"/>
        <family val="2"/>
      </rPr>
      <t>(Patienten in J24 und O17)</t>
    </r>
  </si>
  <si>
    <r>
      <rPr>
        <b/>
        <u/>
        <sz val="9"/>
        <rFont val="Arial"/>
        <family val="2"/>
      </rPr>
      <t>Patient</t>
    </r>
    <r>
      <rPr>
        <b/>
        <sz val="9"/>
        <rFont val="Arial"/>
        <family val="2"/>
      </rPr>
      <t xml:space="preserve">, occurring in K24 and O17
</t>
    </r>
    <r>
      <rPr>
        <b/>
        <sz val="9"/>
        <color theme="0" tint="-0.499984740745262"/>
        <rFont val="Arial"/>
        <family val="2"/>
      </rPr>
      <t>(Patienten in K24 und O17)</t>
    </r>
  </si>
  <si>
    <r>
      <rPr>
        <b/>
        <u/>
        <sz val="9"/>
        <rFont val="Arial"/>
        <family val="2"/>
      </rPr>
      <t>Patient</t>
    </r>
    <r>
      <rPr>
        <b/>
        <sz val="9"/>
        <rFont val="Arial"/>
        <family val="2"/>
      </rPr>
      <t xml:space="preserve">, occurring in L24 and O17
</t>
    </r>
    <r>
      <rPr>
        <b/>
        <sz val="9"/>
        <color theme="0" tint="-0.499984740745262"/>
        <rFont val="Arial"/>
        <family val="2"/>
      </rPr>
      <t>(Patienten in L24 und O17)</t>
    </r>
  </si>
  <si>
    <r>
      <rPr>
        <b/>
        <u/>
        <sz val="9"/>
        <rFont val="Arial"/>
        <family val="2"/>
      </rPr>
      <t>Patient</t>
    </r>
    <r>
      <rPr>
        <b/>
        <sz val="9"/>
        <rFont val="Arial"/>
        <family val="2"/>
      </rPr>
      <t xml:space="preserve">, occurring in M24 and O17
</t>
    </r>
    <r>
      <rPr>
        <b/>
        <sz val="9"/>
        <color theme="0" tint="-0.499984740745262"/>
        <rFont val="Arial"/>
        <family val="2"/>
      </rPr>
      <t>(Patienten in M24 und O17)</t>
    </r>
  </si>
  <si>
    <r>
      <rPr>
        <b/>
        <u/>
        <sz val="9"/>
        <rFont val="Arial"/>
        <family val="2"/>
      </rPr>
      <t>Patient</t>
    </r>
    <r>
      <rPr>
        <b/>
        <sz val="9"/>
        <rFont val="Arial"/>
        <family val="2"/>
      </rPr>
      <t xml:space="preserve">, occurring in N24 and O17
</t>
    </r>
    <r>
      <rPr>
        <b/>
        <sz val="9"/>
        <color theme="0" tint="-0.499984740745262"/>
        <rFont val="Arial"/>
        <family val="2"/>
      </rPr>
      <t>(Patienten in N24 und O17)</t>
    </r>
  </si>
  <si>
    <r>
      <t xml:space="preserve">No second R case in the same year
</t>
    </r>
    <r>
      <rPr>
        <sz val="9"/>
        <color theme="0" tint="-0.499984740745262"/>
        <rFont val="Arial"/>
        <family val="2"/>
      </rPr>
      <t>(Kein zweiter R Fall im selben Jahr)</t>
    </r>
  </si>
  <si>
    <r>
      <t xml:space="preserve">No second D case in the same year
</t>
    </r>
    <r>
      <rPr>
        <sz val="9"/>
        <color theme="0" tint="-0.499984740745262"/>
        <rFont val="Arial"/>
        <family val="2"/>
      </rPr>
      <t>(Kein zweiter D Fall im selben Jahr)</t>
    </r>
  </si>
  <si>
    <r>
      <t xml:space="preserve">Row 22
</t>
    </r>
    <r>
      <rPr>
        <b/>
        <sz val="10"/>
        <color theme="0" tint="-0.499984740745262"/>
        <rFont val="Arial"/>
        <family val="2"/>
      </rPr>
      <t>(Zeile 22)</t>
    </r>
  </si>
  <si>
    <r>
      <t xml:space="preserve">Row 23
</t>
    </r>
    <r>
      <rPr>
        <b/>
        <sz val="10"/>
        <color theme="0" tint="-0.499984740745262"/>
        <rFont val="Arial"/>
        <family val="2"/>
      </rPr>
      <t>(Zeile 23)</t>
    </r>
  </si>
  <si>
    <r>
      <t xml:space="preserve">Row 24
</t>
    </r>
    <r>
      <rPr>
        <b/>
        <sz val="10"/>
        <color theme="0" tint="-0.499984740745262"/>
        <rFont val="Arial"/>
        <family val="2"/>
      </rPr>
      <t>(Zeile 24)</t>
    </r>
  </si>
  <si>
    <r>
      <t xml:space="preserve">Row 16
</t>
    </r>
    <r>
      <rPr>
        <b/>
        <sz val="10"/>
        <color theme="0" tint="-0.499984740745262"/>
        <rFont val="Arial"/>
        <family val="2"/>
      </rPr>
      <t>(Zeile 16)</t>
    </r>
  </si>
  <si>
    <r>
      <t xml:space="preserve">Row 17
</t>
    </r>
    <r>
      <rPr>
        <b/>
        <sz val="10"/>
        <color theme="0" tint="-0.499984740745262"/>
        <rFont val="Arial"/>
        <family val="2"/>
      </rPr>
      <t>(Zeile 17)</t>
    </r>
  </si>
  <si>
    <r>
      <t xml:space="preserve">Row 19
</t>
    </r>
    <r>
      <rPr>
        <b/>
        <sz val="10"/>
        <color theme="0" tint="-0.499984740745262"/>
        <rFont val="Arial"/>
        <family val="2"/>
      </rPr>
      <t>(Zeile 19)</t>
    </r>
  </si>
  <si>
    <r>
      <t xml:space="preserve">Row 13
</t>
    </r>
    <r>
      <rPr>
        <b/>
        <sz val="10"/>
        <color theme="0" tint="-0.499984740745262"/>
        <rFont val="Arial"/>
        <family val="2"/>
      </rPr>
      <t>(Zeile 13)</t>
    </r>
  </si>
  <si>
    <r>
      <t xml:space="preserve">Row 14
</t>
    </r>
    <r>
      <rPr>
        <b/>
        <sz val="10"/>
        <color theme="0" tint="-0.499984740745262"/>
        <rFont val="Arial"/>
        <family val="2"/>
      </rPr>
      <t>(Zeile 14)</t>
    </r>
  </si>
  <si>
    <r>
      <t xml:space="preserve">Row 15
</t>
    </r>
    <r>
      <rPr>
        <b/>
        <sz val="10"/>
        <color theme="0" tint="-0.499984740745262"/>
        <rFont val="Arial"/>
        <family val="2"/>
      </rPr>
      <t>(Zeile 15)</t>
    </r>
  </si>
  <si>
    <r>
      <rPr>
        <b/>
        <u/>
        <sz val="9"/>
        <rFont val="Arial"/>
        <family val="2"/>
      </rPr>
      <t>Patient</t>
    </r>
    <r>
      <rPr>
        <b/>
        <sz val="9"/>
        <rFont val="Arial"/>
        <family val="2"/>
      </rPr>
      <t xml:space="preserve">, occurring at least one time in D22 and/or D23 and Patient is </t>
    </r>
    <r>
      <rPr>
        <b/>
        <u/>
        <sz val="9"/>
        <rFont val="Arial"/>
        <family val="2"/>
      </rPr>
      <t>not</t>
    </r>
    <r>
      <rPr>
        <b/>
        <sz val="9"/>
        <rFont val="Arial"/>
        <family val="2"/>
      </rPr>
      <t xml:space="preserve"> in F24, G24, H24, I24, J24, K24, L24, M24 &amp; N24
</t>
    </r>
    <r>
      <rPr>
        <b/>
        <sz val="9"/>
        <color theme="0" tint="-0.499984740745262"/>
        <rFont val="Arial"/>
        <family val="2"/>
      </rPr>
      <t>(Patienten in D22 und/oder D23 und nicht in F24, G24, H24, I24, J24, K24, L24, M24 &amp; N24)</t>
    </r>
  </si>
  <si>
    <r>
      <rPr>
        <b/>
        <u/>
        <sz val="9"/>
        <rFont val="Arial"/>
        <family val="2"/>
      </rPr>
      <t>Patient</t>
    </r>
    <r>
      <rPr>
        <b/>
        <sz val="9"/>
        <rFont val="Arial"/>
        <family val="2"/>
      </rPr>
      <t xml:space="preserve">, occurring at least one time in E22 and/or E23 and Patient is </t>
    </r>
    <r>
      <rPr>
        <b/>
        <u/>
        <sz val="9"/>
        <rFont val="Arial"/>
        <family val="2"/>
      </rPr>
      <t>not</t>
    </r>
    <r>
      <rPr>
        <b/>
        <sz val="9"/>
        <rFont val="Arial"/>
        <family val="2"/>
      </rPr>
      <t xml:space="preserve"> in F24, G24, H24, I24, J24, K24, L24, M24 , N24 &amp; D24
</t>
    </r>
    <r>
      <rPr>
        <b/>
        <sz val="9"/>
        <color theme="0" tint="-0.499984740745262"/>
        <rFont val="Arial"/>
        <family val="2"/>
      </rPr>
      <t>(Patienten in E22 und/oder E23 und nicht in F24, G24, H24, I24, J24, K24, L24, M24 &amp; N24)</t>
    </r>
  </si>
  <si>
    <r>
      <rPr>
        <b/>
        <u/>
        <sz val="9"/>
        <rFont val="Arial"/>
        <family val="2"/>
      </rPr>
      <t>Patient</t>
    </r>
    <r>
      <rPr>
        <b/>
        <sz val="9"/>
        <rFont val="Arial"/>
        <family val="2"/>
      </rPr>
      <t xml:space="preserve">, occurring at least one time in G22 and/or G23 and Patient is </t>
    </r>
    <r>
      <rPr>
        <b/>
        <u/>
        <sz val="9"/>
        <rFont val="Arial"/>
        <family val="2"/>
      </rPr>
      <t>not</t>
    </r>
    <r>
      <rPr>
        <b/>
        <sz val="9"/>
        <rFont val="Arial"/>
        <family val="2"/>
      </rPr>
      <t xml:space="preserve"> in F24
</t>
    </r>
    <r>
      <rPr>
        <b/>
        <sz val="9"/>
        <color theme="0" tint="-0.499984740745262"/>
        <rFont val="Arial"/>
        <family val="2"/>
      </rPr>
      <t>(Patienten in G22 und/oder G23 und nicht in F24)</t>
    </r>
  </si>
  <si>
    <r>
      <rPr>
        <b/>
        <u/>
        <sz val="9"/>
        <rFont val="Arial"/>
        <family val="2"/>
      </rPr>
      <t>Patient</t>
    </r>
    <r>
      <rPr>
        <b/>
        <sz val="9"/>
        <rFont val="Arial"/>
        <family val="2"/>
      </rPr>
      <t xml:space="preserve">, occurring at least one time in F22 and/or F23 
</t>
    </r>
    <r>
      <rPr>
        <b/>
        <sz val="9"/>
        <color theme="0" tint="-0.499984740745262"/>
        <rFont val="Arial"/>
        <family val="2"/>
      </rPr>
      <t>(Patienten in F22 und/oder F23)</t>
    </r>
  </si>
  <si>
    <r>
      <rPr>
        <b/>
        <u/>
        <sz val="9"/>
        <rFont val="Arial"/>
        <family val="2"/>
      </rPr>
      <t>Patient</t>
    </r>
    <r>
      <rPr>
        <b/>
        <sz val="9"/>
        <rFont val="Arial"/>
        <family val="2"/>
      </rPr>
      <t xml:space="preserve">, occurring at least one time in H22 and/or H23 and Patient is </t>
    </r>
    <r>
      <rPr>
        <b/>
        <u/>
        <sz val="9"/>
        <rFont val="Arial"/>
        <family val="2"/>
      </rPr>
      <t>not</t>
    </r>
    <r>
      <rPr>
        <b/>
        <sz val="9"/>
        <rFont val="Arial"/>
        <family val="2"/>
      </rPr>
      <t xml:space="preserve"> in F24 &amp; G24
</t>
    </r>
    <r>
      <rPr>
        <b/>
        <sz val="9"/>
        <color theme="0" tint="-0.499984740745262"/>
        <rFont val="Arial"/>
        <family val="2"/>
      </rPr>
      <t>(Patienten in H22 und/oder H23 und nicht in F24 &amp; G24)</t>
    </r>
  </si>
  <si>
    <r>
      <rPr>
        <b/>
        <u/>
        <sz val="9"/>
        <rFont val="Arial"/>
        <family val="2"/>
      </rPr>
      <t>Patient,</t>
    </r>
    <r>
      <rPr>
        <b/>
        <sz val="9"/>
        <rFont val="Arial"/>
        <family val="2"/>
      </rPr>
      <t xml:space="preserve"> occurring at least one time in J22 and/or J23 and Patient is </t>
    </r>
    <r>
      <rPr>
        <b/>
        <u/>
        <sz val="9"/>
        <rFont val="Arial"/>
        <family val="2"/>
      </rPr>
      <t>not</t>
    </r>
    <r>
      <rPr>
        <b/>
        <sz val="9"/>
        <rFont val="Arial"/>
        <family val="2"/>
      </rPr>
      <t xml:space="preserve"> in F24, G24, H24 &amp; I24
</t>
    </r>
    <r>
      <rPr>
        <b/>
        <sz val="9"/>
        <color theme="0" tint="-0.499984740745262"/>
        <rFont val="Arial"/>
        <family val="2"/>
      </rPr>
      <t>(Patienten in J22 und/oder J23 und nicht in F24, G24, H24 &amp; I24)</t>
    </r>
  </si>
  <si>
    <r>
      <rPr>
        <b/>
        <u/>
        <sz val="9"/>
        <rFont val="Arial"/>
        <family val="2"/>
      </rPr>
      <t>Patient</t>
    </r>
    <r>
      <rPr>
        <b/>
        <sz val="9"/>
        <rFont val="Arial"/>
        <family val="2"/>
      </rPr>
      <t xml:space="preserve">, occurring at least one time in K22 and/or K23 and Patient is </t>
    </r>
    <r>
      <rPr>
        <b/>
        <u/>
        <sz val="9"/>
        <rFont val="Arial"/>
        <family val="2"/>
      </rPr>
      <t>not</t>
    </r>
    <r>
      <rPr>
        <b/>
        <sz val="9"/>
        <rFont val="Arial"/>
        <family val="2"/>
      </rPr>
      <t xml:space="preserve"> in F24, G24, H24, I24 &amp; J24
</t>
    </r>
    <r>
      <rPr>
        <b/>
        <sz val="9"/>
        <color theme="0" tint="-0.499984740745262"/>
        <rFont val="Arial"/>
        <family val="2"/>
      </rPr>
      <t>(Patienten in K22 und/oder K23 und nicht in F24, G24, H24, I24 &amp; J24)</t>
    </r>
  </si>
  <si>
    <r>
      <rPr>
        <b/>
        <u/>
        <sz val="9"/>
        <rFont val="Arial"/>
        <family val="2"/>
      </rPr>
      <t>Patient</t>
    </r>
    <r>
      <rPr>
        <b/>
        <sz val="9"/>
        <rFont val="Arial"/>
        <family val="2"/>
      </rPr>
      <t xml:space="preserve">, occurring at least one time in L22 and/or L23 and Patient is </t>
    </r>
    <r>
      <rPr>
        <b/>
        <u/>
        <sz val="9"/>
        <rFont val="Arial"/>
        <family val="2"/>
      </rPr>
      <t>not</t>
    </r>
    <r>
      <rPr>
        <b/>
        <sz val="9"/>
        <rFont val="Arial"/>
        <family val="2"/>
      </rPr>
      <t xml:space="preserve"> in F24, G24, H24, I24, J24 &amp; K24
</t>
    </r>
    <r>
      <rPr>
        <b/>
        <sz val="9"/>
        <color theme="0" tint="-0.499984740745262"/>
        <rFont val="Arial"/>
        <family val="2"/>
      </rPr>
      <t>(Patienten in L22 und/oder L23 und nicht in F24, G24, H24, I24, J24 &amp; K24)</t>
    </r>
  </si>
  <si>
    <r>
      <rPr>
        <b/>
        <u/>
        <sz val="9"/>
        <rFont val="Arial"/>
        <family val="2"/>
      </rPr>
      <t>Patient</t>
    </r>
    <r>
      <rPr>
        <b/>
        <sz val="9"/>
        <rFont val="Arial"/>
        <family val="2"/>
      </rPr>
      <t xml:space="preserve">, occurring at least one time in M22 and/or M23 and Patient is </t>
    </r>
    <r>
      <rPr>
        <b/>
        <u/>
        <sz val="9"/>
        <rFont val="Arial"/>
        <family val="2"/>
      </rPr>
      <t>not</t>
    </r>
    <r>
      <rPr>
        <b/>
        <sz val="9"/>
        <rFont val="Arial"/>
        <family val="2"/>
      </rPr>
      <t xml:space="preserve"> in F24, G24, H24, I24, J24, K24 &amp; L24
</t>
    </r>
    <r>
      <rPr>
        <b/>
        <sz val="9"/>
        <color theme="0" tint="-0.499984740745262"/>
        <rFont val="Arial"/>
        <family val="2"/>
      </rPr>
      <t>(Patienten in M22 und/oder M23 und nicht in F24, G24, H24, I24, J24, K24 &amp; L24)</t>
    </r>
  </si>
  <si>
    <r>
      <rPr>
        <b/>
        <u/>
        <sz val="9"/>
        <rFont val="Arial"/>
        <family val="2"/>
      </rPr>
      <t>Patient</t>
    </r>
    <r>
      <rPr>
        <b/>
        <sz val="9"/>
        <rFont val="Arial"/>
        <family val="2"/>
      </rPr>
      <t xml:space="preserve">, occurring at least one time in N22 and/or N23 and Patient is </t>
    </r>
    <r>
      <rPr>
        <b/>
        <u/>
        <sz val="9"/>
        <rFont val="Arial"/>
        <family val="2"/>
      </rPr>
      <t>not</t>
    </r>
    <r>
      <rPr>
        <b/>
        <sz val="9"/>
        <rFont val="Arial"/>
        <family val="2"/>
      </rPr>
      <t xml:space="preserve"> in F24, G24, H24, I24, J24, K24, L24 &amp; M24
</t>
    </r>
    <r>
      <rPr>
        <b/>
        <sz val="9"/>
        <color theme="0" tint="-0.499984740745262"/>
        <rFont val="Arial"/>
        <family val="2"/>
      </rPr>
      <t>(Patienten in N22 und/oder N23 und nicht in F24, G24, H24, I24, J24, K24, L24 &amp; M24)</t>
    </r>
  </si>
  <si>
    <r>
      <t xml:space="preserve">AND </t>
    </r>
    <r>
      <rPr>
        <b/>
        <sz val="9"/>
        <color theme="0" tint="-0.499984740745262"/>
        <rFont val="Arial"/>
        <family val="2"/>
      </rPr>
      <t>(UND)</t>
    </r>
  </si>
  <si>
    <r>
      <t xml:space="preserve">OR </t>
    </r>
    <r>
      <rPr>
        <b/>
        <sz val="9"/>
        <color theme="0" tint="-0.499984740745262"/>
        <rFont val="Arial"/>
        <family val="2"/>
      </rPr>
      <t>(ODER)</t>
    </r>
  </si>
  <si>
    <r>
      <t xml:space="preserve">Similar to row 13
</t>
    </r>
    <r>
      <rPr>
        <b/>
        <sz val="9"/>
        <color theme="0" tint="-0.499984740745262"/>
        <rFont val="Arial"/>
        <family val="2"/>
      </rPr>
      <t>(Vergleiche Zeile 13)</t>
    </r>
  </si>
  <si>
    <r>
      <t xml:space="preserve">IV and IF-Cases in D13 with category B) or C) 
</t>
    </r>
    <r>
      <rPr>
        <b/>
        <sz val="9"/>
        <color theme="0" tint="-0.499984740745262"/>
        <rFont val="Arial"/>
        <family val="2"/>
      </rPr>
      <t>(IV und IF Fälle in D13 mit Kategorie B9 und C))</t>
    </r>
  </si>
  <si>
    <r>
      <t xml:space="preserve">IV and IF-Cases in D13 with category C) 
</t>
    </r>
    <r>
      <rPr>
        <b/>
        <sz val="9"/>
        <color theme="0" tint="-0.499984740745262"/>
        <rFont val="Arial"/>
        <family val="2"/>
      </rPr>
      <t>(IV und IF Fälle in D13 mit Kategorie C))</t>
    </r>
  </si>
  <si>
    <r>
      <t xml:space="preserve">Numerator: Sum of all values in the datafield Quality of Life of the cases in D26
</t>
    </r>
    <r>
      <rPr>
        <b/>
        <sz val="9"/>
        <color theme="0" tint="-0.499984740745262"/>
        <rFont val="Arial"/>
        <family val="2"/>
      </rPr>
      <t>(Zähler: Summe aller Werte im Datenfeld Lebensqualität der Fälle in D26)</t>
    </r>
  </si>
  <si>
    <r>
      <t xml:space="preserve">Numerator: Sum of all values in the datafield State of Health of the cases in D26
</t>
    </r>
    <r>
      <rPr>
        <b/>
        <sz val="9"/>
        <color theme="0" tint="-0.499984740745262"/>
        <rFont val="Arial"/>
        <family val="2"/>
      </rPr>
      <t>(Zähler: Summe aller Werte im Datenfeld Gesundheitszustand der Fälle in D26)</t>
    </r>
  </si>
  <si>
    <r>
      <t xml:space="preserve">Numerator: Sum of all values in the datafield Quality of Life of the cases in D27
</t>
    </r>
    <r>
      <rPr>
        <b/>
        <sz val="9"/>
        <color theme="0" tint="-0.499984740745262"/>
        <rFont val="Arial"/>
        <family val="2"/>
      </rPr>
      <t>(Zähler: Summe aller Werte im Datenfeld Lebensqualität der Fälle in D27)</t>
    </r>
  </si>
  <si>
    <r>
      <t xml:space="preserve">Numerator: Sum of all values in the datafield State of Health of the cases in D27
</t>
    </r>
    <r>
      <rPr>
        <b/>
        <sz val="9"/>
        <color theme="0" tint="-0.499984740745262"/>
        <rFont val="Arial"/>
        <family val="2"/>
      </rPr>
      <t>(Zähler: Summe aller Werte im Datenfeld Gesundheitszustand der Fälle in D27)</t>
    </r>
  </si>
  <si>
    <r>
      <rPr>
        <sz val="9"/>
        <rFont val="Arial"/>
        <family val="2"/>
      </rPr>
      <t>RPE (Sum F40 + F47)    /F17 + F24/</t>
    </r>
    <r>
      <rPr>
        <sz val="9"/>
        <color theme="0" tint="-0.499984740745262"/>
        <rFont val="Arial"/>
        <family val="2"/>
      </rPr>
      <t xml:space="preserve">
(RPE (Summe aus F40 + F47))</t>
    </r>
  </si>
  <si>
    <r>
      <rPr>
        <sz val="9"/>
        <rFont val="Arial"/>
        <family val="2"/>
      </rPr>
      <t xml:space="preserve">Incidental finding RCE (Sum H40 + H47)    /H17 + H24/ </t>
    </r>
    <r>
      <rPr>
        <sz val="9"/>
        <color theme="0" tint="-0.499984740745262"/>
        <rFont val="Arial"/>
        <family val="2"/>
      </rPr>
      <t xml:space="preserve">
(Zufallsbefund nach RZE  (Summe aus H40 + H47))</t>
    </r>
  </si>
  <si>
    <r>
      <t xml:space="preserve">no calculation via OncoBox Prostate
</t>
    </r>
    <r>
      <rPr>
        <sz val="11"/>
        <color theme="0" tint="-0.499984740745262"/>
        <rFont val="Arial"/>
        <family val="2"/>
      </rPr>
      <t>(keine Berechung durch OncoBox Prostata)</t>
    </r>
  </si>
  <si>
    <r>
      <rPr>
        <sz val="9"/>
        <color rgb="FF7030A0"/>
        <rFont val="Arial"/>
        <family val="2"/>
      </rPr>
      <t>%</t>
    </r>
    <r>
      <rPr>
        <sz val="8"/>
        <color theme="1"/>
        <rFont val="Arial"/>
        <family val="2"/>
      </rPr>
      <t xml:space="preserve"> &lt; 0,00% 
OR
</t>
    </r>
    <r>
      <rPr>
        <sz val="9"/>
        <color rgb="FF7030A0"/>
        <rFont val="Arial"/>
        <family val="2"/>
      </rPr>
      <t>%</t>
    </r>
    <r>
      <rPr>
        <sz val="8"/>
        <color theme="1"/>
        <rFont val="Arial"/>
        <family val="2"/>
      </rPr>
      <t xml:space="preserve"> &gt; 100,00% </t>
    </r>
  </si>
  <si>
    <r>
      <t xml:space="preserve">100,00% </t>
    </r>
    <r>
      <rPr>
        <sz val="8"/>
        <color theme="1"/>
        <rFont val="Calibri"/>
        <family val="2"/>
      </rPr>
      <t>≥</t>
    </r>
    <r>
      <rPr>
        <sz val="8"/>
        <color theme="1"/>
        <rFont val="Arial"/>
        <family val="2"/>
      </rPr>
      <t xml:space="preserve"> </t>
    </r>
    <r>
      <rPr>
        <sz val="9"/>
        <color rgb="FF7030A0"/>
        <rFont val="Arial"/>
        <family val="2"/>
      </rPr>
      <t>%</t>
    </r>
    <r>
      <rPr>
        <sz val="8"/>
        <color theme="1"/>
        <rFont val="Arial"/>
        <family val="2"/>
      </rPr>
      <t xml:space="preserve"> &gt; plausibility limit</t>
    </r>
  </si>
  <si>
    <r>
      <rPr>
        <sz val="9"/>
        <color rgb="FF7030A0"/>
        <rFont val="Arial"/>
        <family val="2"/>
      </rPr>
      <t>%</t>
    </r>
    <r>
      <rPr>
        <sz val="8"/>
        <rFont val="Arial"/>
        <family val="2"/>
      </rPr>
      <t xml:space="preserve"> &lt;</t>
    </r>
    <r>
      <rPr>
        <sz val="8"/>
        <color rgb="FFFF0000"/>
        <rFont val="Arial"/>
        <family val="2"/>
      </rPr>
      <t xml:space="preserve"> </t>
    </r>
    <r>
      <rPr>
        <sz val="8"/>
        <rFont val="Arial"/>
        <family val="2"/>
      </rPr>
      <t xml:space="preserve">0,00% </t>
    </r>
  </si>
  <si>
    <r>
      <rPr>
        <sz val="8"/>
        <color rgb="FF7030A0"/>
        <rFont val="Arial"/>
        <family val="2"/>
      </rPr>
      <t xml:space="preserve">Numerator </t>
    </r>
    <r>
      <rPr>
        <sz val="8"/>
        <rFont val="Arial"/>
        <family val="2"/>
      </rPr>
      <t>&lt; 0</t>
    </r>
  </si>
  <si>
    <r>
      <rPr>
        <sz val="9"/>
        <color rgb="FF7030A0"/>
        <rFont val="Arial"/>
        <family val="2"/>
      </rPr>
      <t>%</t>
    </r>
    <r>
      <rPr>
        <sz val="9"/>
        <color rgb="FFFF0000"/>
        <rFont val="Arial"/>
        <family val="2"/>
      </rPr>
      <t xml:space="preserve"> </t>
    </r>
    <r>
      <rPr>
        <sz val="9"/>
        <rFont val="Arial"/>
        <family val="2"/>
      </rPr>
      <t>≥ 0,00%</t>
    </r>
  </si>
  <si>
    <r>
      <rPr>
        <sz val="8"/>
        <color rgb="FF7030A0"/>
        <rFont val="Arial"/>
        <family val="2"/>
      </rPr>
      <t>Numerator</t>
    </r>
    <r>
      <rPr>
        <sz val="8"/>
        <color rgb="FFFF0000"/>
        <rFont val="Arial"/>
        <family val="2"/>
      </rPr>
      <t xml:space="preserve"> </t>
    </r>
    <r>
      <rPr>
        <sz val="8"/>
        <rFont val="Calibri"/>
        <family val="2"/>
      </rPr>
      <t>≥</t>
    </r>
    <r>
      <rPr>
        <sz val="8"/>
        <rFont val="Arial"/>
        <family val="2"/>
      </rPr>
      <t xml:space="preserve"> 0</t>
    </r>
  </si>
  <si>
    <r>
      <rPr>
        <sz val="9"/>
        <color rgb="FF7030A0"/>
        <rFont val="Arial"/>
        <family val="2"/>
      </rPr>
      <t>%</t>
    </r>
    <r>
      <rPr>
        <sz val="8"/>
        <rFont val="Arial"/>
        <family val="2"/>
      </rPr>
      <t xml:space="preserve"> ≤ plausibility limit </t>
    </r>
  </si>
  <si>
    <r>
      <t xml:space="preserve">Plausibility limit 1 ≤ </t>
    </r>
    <r>
      <rPr>
        <sz val="9"/>
        <color rgb="FF7030A0"/>
        <rFont val="Arial"/>
        <family val="2"/>
      </rPr>
      <t>%</t>
    </r>
    <r>
      <rPr>
        <sz val="8"/>
        <rFont val="Arial"/>
        <family val="2"/>
      </rPr>
      <t xml:space="preserve"> &lt; plausibility limit 2</t>
    </r>
  </si>
  <si>
    <r>
      <t xml:space="preserve">Plausibility limit 1 ≤ </t>
    </r>
    <r>
      <rPr>
        <sz val="9"/>
        <color rgb="FF7030A0"/>
        <rFont val="Arial"/>
        <family val="2"/>
      </rPr>
      <t>%</t>
    </r>
    <r>
      <rPr>
        <sz val="8"/>
        <rFont val="Arial"/>
        <family val="2"/>
      </rPr>
      <t xml:space="preserve"> ≤ plausibility limit 2</t>
    </r>
  </si>
  <si>
    <r>
      <rPr>
        <sz val="8"/>
        <rFont val="Arial"/>
        <family val="2"/>
      </rPr>
      <t xml:space="preserve">0,00% </t>
    </r>
    <r>
      <rPr>
        <sz val="8"/>
        <rFont val="Malgun Gothic"/>
        <family val="2"/>
        <charset val="129"/>
      </rPr>
      <t>≤</t>
    </r>
    <r>
      <rPr>
        <sz val="8"/>
        <color rgb="FFFF0000"/>
        <rFont val="Arial"/>
        <family val="2"/>
      </rPr>
      <t xml:space="preserve"> </t>
    </r>
    <r>
      <rPr>
        <sz val="9"/>
        <color rgb="FF7030A0"/>
        <rFont val="Arial"/>
        <family val="2"/>
      </rPr>
      <t>%</t>
    </r>
    <r>
      <rPr>
        <sz val="8"/>
        <color theme="1"/>
        <rFont val="Arial"/>
        <family val="2"/>
      </rPr>
      <t xml:space="preserve"> &lt; plausibility limit 1 
OR
</t>
    </r>
    <r>
      <rPr>
        <sz val="9"/>
        <color rgb="FF7030A0"/>
        <rFont val="Arial"/>
        <family val="2"/>
      </rPr>
      <t>%</t>
    </r>
    <r>
      <rPr>
        <sz val="8"/>
        <color theme="1"/>
        <rFont val="Arial"/>
        <family val="2"/>
      </rPr>
      <t xml:space="preserve"> = plausibility limit 2</t>
    </r>
  </si>
  <si>
    <r>
      <rPr>
        <sz val="8"/>
        <rFont val="Arial"/>
        <family val="2"/>
      </rPr>
      <t xml:space="preserve">0,00% </t>
    </r>
    <r>
      <rPr>
        <sz val="8"/>
        <rFont val="Malgun Gothic"/>
        <family val="2"/>
        <charset val="129"/>
      </rPr>
      <t>≤</t>
    </r>
    <r>
      <rPr>
        <sz val="8"/>
        <color rgb="FFFF0000"/>
        <rFont val="Arial"/>
        <family val="2"/>
      </rPr>
      <t xml:space="preserve"> </t>
    </r>
    <r>
      <rPr>
        <sz val="9"/>
        <color rgb="FF7030A0"/>
        <rFont val="Arial"/>
        <family val="2"/>
      </rPr>
      <t>%</t>
    </r>
    <r>
      <rPr>
        <sz val="8"/>
        <color theme="1"/>
        <rFont val="Arial"/>
        <family val="2"/>
      </rPr>
      <t xml:space="preserve"> &lt; plausibility limit 1 
OR
plausibility limit 2&lt; </t>
    </r>
    <r>
      <rPr>
        <sz val="9"/>
        <color rgb="FF7030A0"/>
        <rFont val="Arial"/>
        <family val="2"/>
      </rPr>
      <t>%</t>
    </r>
    <r>
      <rPr>
        <sz val="8"/>
        <color rgb="FFFF0000"/>
        <rFont val="Arial"/>
        <family val="2"/>
      </rPr>
      <t xml:space="preserve"> </t>
    </r>
    <r>
      <rPr>
        <sz val="8"/>
        <rFont val="Arial"/>
        <family val="2"/>
      </rPr>
      <t>≤ 1</t>
    </r>
    <r>
      <rPr>
        <sz val="8"/>
        <color theme="1"/>
        <rFont val="Arial"/>
        <family val="2"/>
      </rPr>
      <t>00,00%</t>
    </r>
  </si>
  <si>
    <r>
      <t xml:space="preserve">all right
(implausibile) 
</t>
    </r>
    <r>
      <rPr>
        <sz val="8"/>
        <color theme="0" tint="-0.499984740745262"/>
        <rFont val="Arial"/>
        <family val="2"/>
      </rPr>
      <t>(i.O. 
(Plausibilität unklar))</t>
    </r>
  </si>
  <si>
    <r>
      <t xml:space="preserve">plausibility limit &lt; </t>
    </r>
    <r>
      <rPr>
        <sz val="9"/>
        <color rgb="FF7030A0"/>
        <rFont val="Arial"/>
        <family val="2"/>
      </rPr>
      <t>%</t>
    </r>
    <r>
      <rPr>
        <sz val="8"/>
        <color rgb="FF7030A0"/>
        <rFont val="Arial"/>
        <family val="2"/>
      </rPr>
      <t xml:space="preserve"> </t>
    </r>
    <r>
      <rPr>
        <sz val="8"/>
        <rFont val="Malgun Gothic"/>
        <family val="2"/>
      </rPr>
      <t>≤</t>
    </r>
    <r>
      <rPr>
        <sz val="8"/>
        <color theme="1"/>
        <rFont val="Arial"/>
        <family val="2"/>
      </rPr>
      <t>100,00%</t>
    </r>
  </si>
  <si>
    <r>
      <rPr>
        <b/>
        <sz val="10"/>
        <rFont val="Arial"/>
        <family val="2"/>
      </rPr>
      <t>Center patients total 
(Row 15 + 22 - 24)</t>
    </r>
    <r>
      <rPr>
        <b/>
        <sz val="10"/>
        <color theme="0" tint="-0.499984740745262"/>
        <rFont val="Arial"/>
        <family val="2"/>
      </rPr>
      <t xml:space="preserve">
(Zentrumspatienten GESAMT 
(Zeile 15 + 22 - 24))</t>
    </r>
  </si>
  <si>
    <r>
      <rPr>
        <sz val="9"/>
        <rFont val="Arial"/>
        <family val="2"/>
      </rPr>
      <t>RCE due to Pca (Sum G40 + G47)     /G17 + G24/</t>
    </r>
    <r>
      <rPr>
        <sz val="9"/>
        <color theme="0" tint="-0.499984740745262"/>
        <rFont val="Arial"/>
        <family val="2"/>
      </rPr>
      <t xml:space="preserve">
(RZE aufgrund von Pca  (Summe aus G40 + G47))</t>
    </r>
  </si>
  <si>
    <r>
      <t xml:space="preserve">radical prostatectomies at primary cases with R1 and R2
</t>
    </r>
    <r>
      <rPr>
        <sz val="9"/>
        <color theme="0" tint="-0.499984740745262"/>
        <rFont val="Arial"/>
        <family val="2"/>
      </rPr>
      <t xml:space="preserve">(Operationen bei Primärfällen mit R1 und R2 bei pT2 c/pN0 oder Nx M0) </t>
    </r>
  </si>
  <si>
    <t>Datum Fragebogen 1 (E10) + 30 Monate ≤ yyyy-mm-dd ≤ Datum Fragebogen 1 (E10)  + 42 Monate</t>
  </si>
  <si>
    <r>
      <t>Date questionnaire 1 (E10) + 30 months ≤ yyyy-mm-dd ≤ Date questionnaire 1 (E10) + 42 months</t>
    </r>
    <r>
      <rPr>
        <sz val="8"/>
        <color theme="0" tint="-0.499984740745262"/>
        <rFont val="Arial"/>
        <family val="2"/>
      </rPr>
      <t xml:space="preserve">
(Datum Fragebogen 1 (E10) + 30 Monate </t>
    </r>
    <r>
      <rPr>
        <sz val="8"/>
        <color theme="0" tint="-0.499984740745262"/>
        <rFont val="Malgun Gothic"/>
        <family val="2"/>
        <charset val="129"/>
      </rPr>
      <t>≤</t>
    </r>
    <r>
      <rPr>
        <sz val="8"/>
        <color theme="0" tint="-0.499984740745262"/>
        <rFont val="Arial"/>
        <family val="2"/>
      </rPr>
      <t xml:space="preserve"> yyyy-mm-dd </t>
    </r>
    <r>
      <rPr>
        <sz val="8"/>
        <color theme="0" tint="-0.499984740745262"/>
        <rFont val="Malgun Gothic"/>
        <family val="2"/>
        <charset val="129"/>
      </rPr>
      <t>≤</t>
    </r>
    <r>
      <rPr>
        <sz val="8"/>
        <color theme="0" tint="-0.499984740745262"/>
        <rFont val="Arial"/>
        <family val="2"/>
      </rPr>
      <t xml:space="preserve"> Datum Fragebogen 1 (E10)  + 42 Monate)</t>
    </r>
  </si>
  <si>
    <r>
      <t xml:space="preserve">Within 2.5 - 3.5 years after the first questionnaire (based on months: 30 - 42 months)
</t>
    </r>
    <r>
      <rPr>
        <sz val="9"/>
        <color theme="0" tint="-0.499984740745262"/>
        <rFont val="Arial"/>
        <family val="2"/>
      </rPr>
      <t>(Innerhalb von 2,5 - 3,5 Jahren nach dem ersten Fragebogen (basierend auf Monaten: 30 - 42 Monate))</t>
    </r>
  </si>
  <si>
    <r>
      <t xml:space="preserve">radical prostatectomies of primary cases with pT2 c/pN0 or Nx M0
</t>
    </r>
    <r>
      <rPr>
        <sz val="9"/>
        <color theme="0" tint="-0.499984740745262"/>
        <rFont val="Arial"/>
        <family val="2"/>
      </rPr>
      <t>(Radikale Prostatektomien bei Primärfällen mit pT2 c/pN0 oder Nx M0)</t>
    </r>
  </si>
  <si>
    <r>
      <t xml:space="preserve">no lymphadenectomy
</t>
    </r>
    <r>
      <rPr>
        <sz val="9"/>
        <color theme="0" tint="-0.499984740745262"/>
        <rFont val="Arial"/>
        <family val="2"/>
      </rPr>
      <t>(keine Lymphadenektomie)</t>
    </r>
  </si>
  <si>
    <r>
      <t xml:space="preserve">Population
</t>
    </r>
    <r>
      <rPr>
        <sz val="10"/>
        <color theme="0" tint="-0.499984740745262"/>
        <rFont val="Arial"/>
        <family val="2"/>
      </rPr>
      <t>(Nenner)</t>
    </r>
  </si>
  <si>
    <t>pre = pre-therapeutic
post = postoperative</t>
  </si>
  <si>
    <t>The data item "pre-therapeutic Gleason score 1" is missing. Risk classification is not possible for this patient.</t>
  </si>
  <si>
    <t>The data item "pre-therapeutic Gleason score 2" is missing. Risk classification is not possible for this patient.</t>
  </si>
  <si>
    <r>
      <t xml:space="preserve">Population indicator 3a)
</t>
    </r>
    <r>
      <rPr>
        <sz val="9"/>
        <color theme="4" tint="-0.499984740745262"/>
        <rFont val="Arial"/>
        <family val="2"/>
      </rPr>
      <t>(Nenner Nr. 3a))</t>
    </r>
  </si>
  <si>
    <r>
      <t xml:space="preserve">Population indicator 2b)
</t>
    </r>
    <r>
      <rPr>
        <sz val="9"/>
        <color theme="4" tint="-0.499984740745262"/>
        <rFont val="Arial"/>
        <family val="2"/>
      </rPr>
      <t>(Nenner Nr. 2b))</t>
    </r>
  </si>
  <si>
    <r>
      <t xml:space="preserve">Population indicator 3b)
</t>
    </r>
    <r>
      <rPr>
        <sz val="9"/>
        <color theme="4" tint="-0.499984740745262"/>
        <rFont val="Arial"/>
        <family val="2"/>
      </rPr>
      <t>(Nenner Nr. 3b))</t>
    </r>
  </si>
  <si>
    <r>
      <t xml:space="preserve">Population indicator 4
</t>
    </r>
    <r>
      <rPr>
        <sz val="9"/>
        <color theme="4" tint="-0.499984740745262"/>
        <rFont val="Arial"/>
        <family val="2"/>
      </rPr>
      <t>(Nenner Nr. 4)</t>
    </r>
  </si>
  <si>
    <r>
      <t xml:space="preserve">Population indicator 5
</t>
    </r>
    <r>
      <rPr>
        <sz val="9"/>
        <color theme="4" tint="-0.499984740745262"/>
        <rFont val="Arial"/>
        <family val="2"/>
      </rPr>
      <t>(Nenner Nr. 5)</t>
    </r>
  </si>
  <si>
    <r>
      <t xml:space="preserve">Population indicator 6
</t>
    </r>
    <r>
      <rPr>
        <sz val="9"/>
        <color theme="4" tint="-0.499984740745262"/>
        <rFont val="Arial"/>
        <family val="2"/>
      </rPr>
      <t>(Nenner Nr. 6)</t>
    </r>
  </si>
  <si>
    <r>
      <t xml:space="preserve">Population indicator 8
</t>
    </r>
    <r>
      <rPr>
        <sz val="9"/>
        <color theme="4" tint="-0.499984740745262"/>
        <rFont val="Arial"/>
        <family val="2"/>
      </rPr>
      <t>(Nenner Nr. 8)</t>
    </r>
  </si>
  <si>
    <r>
      <t xml:space="preserve">Population indicator 10
</t>
    </r>
    <r>
      <rPr>
        <sz val="9"/>
        <color theme="4" tint="-0.499984740745262"/>
        <rFont val="Arial"/>
        <family val="2"/>
      </rPr>
      <t>(Nenner Nr. 10)</t>
    </r>
  </si>
  <si>
    <r>
      <t xml:space="preserve">Population indicator 11
</t>
    </r>
    <r>
      <rPr>
        <sz val="9"/>
        <color theme="4" tint="-0.499984740745262"/>
        <rFont val="Arial"/>
        <family val="2"/>
      </rPr>
      <t>(Nenner Nr. 11)</t>
    </r>
  </si>
  <si>
    <r>
      <t xml:space="preserve">Population indicator 14
</t>
    </r>
    <r>
      <rPr>
        <sz val="9"/>
        <color theme="4" tint="-0.499984740745262"/>
        <rFont val="Arial"/>
        <family val="2"/>
      </rPr>
      <t>(Nenner Nr. 14)</t>
    </r>
  </si>
  <si>
    <r>
      <t xml:space="preserve">Population indicator 15
</t>
    </r>
    <r>
      <rPr>
        <sz val="9"/>
        <color theme="4" tint="-0.499984740745262"/>
        <rFont val="Arial"/>
        <family val="2"/>
      </rPr>
      <t>(Nenner Nr. 15)</t>
    </r>
  </si>
  <si>
    <r>
      <t xml:space="preserve">Population indicator 16
</t>
    </r>
    <r>
      <rPr>
        <sz val="9"/>
        <color theme="4" tint="-0.499984740745262"/>
        <rFont val="Arial"/>
        <family val="2"/>
      </rPr>
      <t>(Nenner Nr. 16)</t>
    </r>
  </si>
  <si>
    <r>
      <t xml:space="preserve">Population indicator 18
</t>
    </r>
    <r>
      <rPr>
        <sz val="9"/>
        <color theme="4" tint="-0.499984740745262"/>
        <rFont val="Arial"/>
        <family val="2"/>
      </rPr>
      <t>(Nenner Nr. 18)</t>
    </r>
  </si>
  <si>
    <r>
      <t xml:space="preserve">Population indicator 21
</t>
    </r>
    <r>
      <rPr>
        <sz val="9"/>
        <color theme="4" tint="-0.499984740745262"/>
        <rFont val="Arial"/>
        <family val="2"/>
      </rPr>
      <t>(Nenner Nr. 21)</t>
    </r>
  </si>
  <si>
    <r>
      <t xml:space="preserve">Population:
</t>
    </r>
    <r>
      <rPr>
        <b/>
        <sz val="10"/>
        <color theme="0" tint="-0.499984740745262"/>
        <rFont val="Arial"/>
        <family val="2"/>
      </rPr>
      <t>(Nenner)</t>
    </r>
  </si>
  <si>
    <r>
      <t xml:space="preserve">advanced Pca
</t>
    </r>
    <r>
      <rPr>
        <sz val="8"/>
        <color theme="0" tint="-0.499984740745262"/>
        <rFont val="Arial"/>
        <family val="2"/>
      </rPr>
      <t>(fortgeschrittenes Pca)</t>
    </r>
  </si>
  <si>
    <r>
      <rPr>
        <sz val="11"/>
        <color indexed="8"/>
        <rFont val="Arial"/>
        <family val="2"/>
      </rPr>
      <t xml:space="preserve">OncoBox Prostate </t>
    </r>
    <r>
      <rPr>
        <b/>
        <sz val="11"/>
        <color indexed="8"/>
        <rFont val="Arial"/>
        <family val="2"/>
      </rPr>
      <t xml:space="preserve">
Indicator 7 Social service counselling
</t>
    </r>
    <r>
      <rPr>
        <b/>
        <sz val="11"/>
        <color theme="0" tint="-0.499984740745262"/>
        <rFont val="Arial"/>
        <family val="2"/>
      </rPr>
      <t>(Kennzahl Nr. 7 Beratung Sozialdienst)</t>
    </r>
  </si>
  <si>
    <r>
      <rPr>
        <sz val="11"/>
        <color indexed="8"/>
        <rFont val="Arial"/>
        <family val="2"/>
      </rPr>
      <t xml:space="preserve">OncoBox Prostate </t>
    </r>
    <r>
      <rPr>
        <b/>
        <sz val="11"/>
        <color indexed="8"/>
        <rFont val="Arial"/>
        <family val="2"/>
      </rPr>
      <t xml:space="preserve">
Indicator 6 Psycho-oncologic care
</t>
    </r>
    <r>
      <rPr>
        <b/>
        <sz val="11"/>
        <color theme="0" tint="-0.499984740745262"/>
        <rFont val="Arial"/>
        <family val="2"/>
      </rPr>
      <t>(Kennzahl Nr. 6 Psychoonkologische Betreuung)</t>
    </r>
  </si>
  <si>
    <r>
      <t xml:space="preserve">3. Target not satisfied
</t>
    </r>
    <r>
      <rPr>
        <sz val="10"/>
        <color theme="0" tint="-0.499984740745262"/>
        <rFont val="Arial"/>
        <family val="2"/>
      </rPr>
      <t>(3. Sollvorgabe nicht erfüllt)</t>
    </r>
  </si>
  <si>
    <r>
      <t xml:space="preserve">0,00% ≤ </t>
    </r>
    <r>
      <rPr>
        <sz val="8"/>
        <color rgb="FF7030A0"/>
        <rFont val="Arial"/>
        <family val="2"/>
      </rPr>
      <t>%</t>
    </r>
    <r>
      <rPr>
        <sz val="8"/>
        <color theme="1"/>
        <rFont val="Arial"/>
        <family val="2"/>
      </rPr>
      <t xml:space="preserve"> &lt; Target</t>
    </r>
  </si>
  <si>
    <r>
      <t xml:space="preserve"> 0,00% ≤ </t>
    </r>
    <r>
      <rPr>
        <sz val="8"/>
        <color rgb="FF7030A0"/>
        <rFont val="Arial"/>
        <family val="2"/>
      </rPr>
      <t>%</t>
    </r>
    <r>
      <rPr>
        <sz val="8"/>
        <color theme="1"/>
        <rFont val="Arial"/>
        <family val="2"/>
      </rPr>
      <t xml:space="preserve"> &lt; Target</t>
    </r>
  </si>
  <si>
    <r>
      <t xml:space="preserve">100,00% ≥ </t>
    </r>
    <r>
      <rPr>
        <sz val="8"/>
        <color rgb="FF7030A0"/>
        <rFont val="Arial"/>
        <family val="2"/>
      </rPr>
      <t>%</t>
    </r>
    <r>
      <rPr>
        <sz val="8"/>
        <color theme="1"/>
        <rFont val="Arial"/>
        <family val="2"/>
      </rPr>
      <t xml:space="preserve"> &gt; Target</t>
    </r>
  </si>
  <si>
    <r>
      <t xml:space="preserve">Plausibility limit ≥ </t>
    </r>
    <r>
      <rPr>
        <sz val="8"/>
        <color rgb="FF7030A0"/>
        <rFont val="Arial"/>
        <family val="2"/>
      </rPr>
      <t>%</t>
    </r>
    <r>
      <rPr>
        <sz val="8"/>
        <color theme="1"/>
        <rFont val="Arial"/>
        <family val="2"/>
      </rPr>
      <t xml:space="preserve"> ≥ Target</t>
    </r>
  </si>
  <si>
    <r>
      <t xml:space="preserve">100,00% ≥ </t>
    </r>
    <r>
      <rPr>
        <sz val="8"/>
        <color rgb="FF7030A0"/>
        <rFont val="Arial"/>
        <family val="2"/>
      </rPr>
      <t>%</t>
    </r>
    <r>
      <rPr>
        <sz val="8"/>
        <color theme="1"/>
        <rFont val="Arial"/>
        <family val="2"/>
      </rPr>
      <t xml:space="preserve"> ≥ Target</t>
    </r>
  </si>
  <si>
    <r>
      <t xml:space="preserve">0,00% ≤ </t>
    </r>
    <r>
      <rPr>
        <sz val="8"/>
        <color rgb="FF7030A0"/>
        <rFont val="Arial"/>
        <family val="2"/>
      </rPr>
      <t>%</t>
    </r>
    <r>
      <rPr>
        <sz val="8"/>
        <color theme="1"/>
        <rFont val="Arial"/>
        <family val="2"/>
      </rPr>
      <t xml:space="preserve"> ≤ Target</t>
    </r>
  </si>
  <si>
    <r>
      <rPr>
        <sz val="8"/>
        <color rgb="FF7030A0"/>
        <rFont val="Arial"/>
        <family val="2"/>
      </rPr>
      <t>Numerator</t>
    </r>
    <r>
      <rPr>
        <sz val="8"/>
        <color theme="1"/>
        <rFont val="Arial"/>
        <family val="2"/>
      </rPr>
      <t xml:space="preserve"> &lt; Target</t>
    </r>
  </si>
  <si>
    <r>
      <rPr>
        <sz val="8"/>
        <color rgb="FF7030A0"/>
        <rFont val="Arial"/>
        <family val="2"/>
      </rPr>
      <t xml:space="preserve">Numerator </t>
    </r>
    <r>
      <rPr>
        <sz val="8"/>
        <color theme="1"/>
        <rFont val="Arial"/>
        <family val="2"/>
      </rPr>
      <t>≥ Target</t>
    </r>
  </si>
  <si>
    <r>
      <t xml:space="preserve">F) Plausibility limits with &gt;
</t>
    </r>
    <r>
      <rPr>
        <sz val="9"/>
        <color theme="0" tint="-0.499984740745262"/>
        <rFont val="Arial"/>
        <family val="2"/>
      </rPr>
      <t>(F) Plausibilitätsgrenze mit &gt;)</t>
    </r>
  </si>
  <si>
    <r>
      <t xml:space="preserve">C) Only Target with ≤
</t>
    </r>
    <r>
      <rPr>
        <sz val="9"/>
        <color theme="0" tint="-0.499984740745262"/>
        <rFont val="Arial"/>
        <family val="2"/>
      </rPr>
      <t>(C) Nur Sollvorgabe mit ≤)</t>
    </r>
  </si>
  <si>
    <r>
      <t xml:space="preserve">A) Target with ≥ and plausibility limit with &gt;
</t>
    </r>
    <r>
      <rPr>
        <sz val="9"/>
        <color theme="0" tint="-0.499984740745262"/>
        <rFont val="Arial"/>
        <family val="2"/>
      </rPr>
      <t>(A) Sollvorgabe mit ≥ und Plausibilitätsgrenze mit &gt;)</t>
    </r>
  </si>
  <si>
    <r>
      <t xml:space="preserve">B) Only Target with ≥
</t>
    </r>
    <r>
      <rPr>
        <sz val="9"/>
        <color theme="0" tint="-0.499984740745262"/>
        <rFont val="Arial"/>
        <family val="2"/>
      </rPr>
      <t>(B) Nur Sollvorgabe mit  ≥)</t>
    </r>
  </si>
  <si>
    <r>
      <t xml:space="preserve">Target not satisfied
</t>
    </r>
    <r>
      <rPr>
        <sz val="8"/>
        <color theme="0" tint="-0.499984740745262"/>
        <rFont val="Arial"/>
        <family val="2"/>
      </rPr>
      <t>(Sollvorgabe nicht erfüllt)</t>
    </r>
  </si>
  <si>
    <r>
      <t xml:space="preserve">locally confined - high risk 
</t>
    </r>
    <r>
      <rPr>
        <b/>
        <sz val="11"/>
        <color theme="0" tint="-0.499984740745262"/>
        <rFont val="Arial"/>
        <family val="2"/>
      </rPr>
      <t>(lokal begrenzt - hohes Risiko)</t>
    </r>
  </si>
  <si>
    <r>
      <t xml:space="preserve">locally confined - medium risk 
</t>
    </r>
    <r>
      <rPr>
        <b/>
        <sz val="11"/>
        <color theme="0" tint="-0.499984740745262"/>
        <rFont val="Arial"/>
        <family val="2"/>
      </rPr>
      <t>(lokal begrenzt - mittleres Risiko)</t>
    </r>
  </si>
  <si>
    <r>
      <t xml:space="preserve">locally confined - low risk 
</t>
    </r>
    <r>
      <rPr>
        <b/>
        <sz val="11"/>
        <color theme="0" tint="-0.499984740745262"/>
        <rFont val="Arial"/>
        <family val="2"/>
      </rPr>
      <t>(lokal begrenzt - niedriges Risiko)</t>
    </r>
  </si>
  <si>
    <r>
      <t xml:space="preserve">locally confined
(T1/2-N0-M0)
</t>
    </r>
    <r>
      <rPr>
        <sz val="9"/>
        <color theme="0" tint="-0.499984740745262"/>
        <rFont val="Arial"/>
        <family val="2"/>
      </rPr>
      <t>(lokal begrenzt (T1/2-N0-M0))</t>
    </r>
  </si>
  <si>
    <r>
      <t xml:space="preserve">locally confined Pca
</t>
    </r>
    <r>
      <rPr>
        <sz val="9"/>
        <color theme="0" tint="-0.499984740745262"/>
        <rFont val="Arial"/>
        <family val="2"/>
      </rPr>
      <t>(lokal begrenztes Pca)</t>
    </r>
  </si>
  <si>
    <r>
      <t xml:space="preserve">presentation at pre-therapeutic conference via urology
</t>
    </r>
    <r>
      <rPr>
        <sz val="9"/>
        <color theme="0" tint="-0.499984740745262"/>
        <rFont val="Arial"/>
        <family val="2"/>
      </rPr>
      <t>(prätherapeutisch vorgestellt durch Urologie)</t>
    </r>
  </si>
  <si>
    <r>
      <t xml:space="preserve">Population indicator 2a)
</t>
    </r>
    <r>
      <rPr>
        <sz val="9"/>
        <color theme="4" tint="-0.499984740745262"/>
        <rFont val="Arial"/>
        <family val="2"/>
      </rPr>
      <t>(Nenner Nr. 2a))</t>
    </r>
  </si>
  <si>
    <r>
      <t xml:space="preserve">presentation at pre-therapeutic conference via radiology
</t>
    </r>
    <r>
      <rPr>
        <sz val="9"/>
        <color theme="0" tint="-0.499984740745262"/>
        <rFont val="Arial"/>
        <family val="2"/>
      </rPr>
      <t>(prätherapeutisch vorgestellt durch Strahlentherapie)</t>
    </r>
  </si>
  <si>
    <r>
      <t xml:space="preserve">low/medium risk
</t>
    </r>
    <r>
      <rPr>
        <sz val="8"/>
        <color theme="0" tint="-0.499984740745262"/>
        <rFont val="Arial"/>
        <family val="2"/>
      </rPr>
      <t>(niedriges/mittleres Risiko)</t>
    </r>
  </si>
  <si>
    <r>
      <t xml:space="preserve">psycho-oncologic care (length of consultation ≥ 30 min)
</t>
    </r>
    <r>
      <rPr>
        <sz val="9"/>
        <color theme="0" tint="-0.499984740745262"/>
        <rFont val="Arial"/>
        <family val="2"/>
      </rPr>
      <t>(Psychoonkologische Betreuung (Gesprächsdauer &gt; 25min))</t>
    </r>
  </si>
  <si>
    <r>
      <t xml:space="preserve">no psycho-oncologic care
</t>
    </r>
    <r>
      <rPr>
        <sz val="9"/>
        <color theme="0" tint="-0.499984740745262"/>
        <rFont val="Arial"/>
        <family val="2"/>
      </rPr>
      <t>(keine Betreuung)</t>
    </r>
  </si>
  <si>
    <r>
      <t xml:space="preserve"> included in a study subject to an ethics vote
</t>
    </r>
    <r>
      <rPr>
        <sz val="8"/>
        <color theme="0" tint="-0.499984740745262"/>
        <rFont val="Arial"/>
        <family val="2"/>
      </rPr>
      <t>(Eingeschlossen in eine Studie mit Ethikvotum)</t>
    </r>
  </si>
  <si>
    <r>
      <t xml:space="preserve">Number of primary cases (post-therapeutic free of tumour)
</t>
    </r>
    <r>
      <rPr>
        <sz val="9"/>
        <color theme="0" tint="-0.499984740745262"/>
        <rFont val="Arial"/>
        <family val="2"/>
      </rPr>
      <t>(Anzahl Primärfälle
(posttherapeutisch tumorfrei))</t>
    </r>
  </si>
  <si>
    <r>
      <t xml:space="preserve">post-therapeutic free of tumour
</t>
    </r>
    <r>
      <rPr>
        <b/>
        <sz val="10"/>
        <color theme="0" tint="-0.499984740745262"/>
        <rFont val="Arial"/>
        <family val="2"/>
      </rPr>
      <t>(Posttherapeutisch tumorfrei)</t>
    </r>
  </si>
  <si>
    <r>
      <t xml:space="preserve">Row 9, 10, 11 and 12 are the same as row 13 but a different year:
</t>
    </r>
    <r>
      <rPr>
        <b/>
        <sz val="10"/>
        <color theme="0" tint="-0.499984740745262"/>
        <rFont val="Arial"/>
        <family val="2"/>
      </rPr>
      <t>(Zeile 9, 10, 11 und 12 werden wie Zeile 13 berechnet:)</t>
    </r>
  </si>
  <si>
    <r>
      <t xml:space="preserve">IV and IF-Cases post-therapeutic free of tumour:
</t>
    </r>
    <r>
      <rPr>
        <b/>
        <sz val="9"/>
        <color theme="0" tint="-0.499984740745262"/>
        <rFont val="Arial"/>
        <family val="2"/>
      </rPr>
      <t>(IV und IF-Fälle posttherapeutisch tumorfrei:)</t>
    </r>
  </si>
  <si>
    <r>
      <t xml:space="preserve">Population: D12
</t>
    </r>
    <r>
      <rPr>
        <b/>
        <sz val="9"/>
        <color theme="0" tint="-0.499984740745262"/>
        <rFont val="Arial"/>
        <family val="2"/>
      </rPr>
      <t>(Nenner: D12)</t>
    </r>
  </si>
  <si>
    <r>
      <t xml:space="preserve">Population: D20
</t>
    </r>
    <r>
      <rPr>
        <b/>
        <sz val="9"/>
        <color theme="0" tint="-0.499984740745262"/>
        <rFont val="Arial"/>
        <family val="2"/>
      </rPr>
      <t>(Nenner: D20)</t>
    </r>
  </si>
  <si>
    <r>
      <t xml:space="preserve">Population: D26
</t>
    </r>
    <r>
      <rPr>
        <b/>
        <sz val="9"/>
        <color theme="0" tint="-0.499984740745262"/>
        <rFont val="Arial"/>
        <family val="2"/>
      </rPr>
      <t>(Nenner: D26)</t>
    </r>
  </si>
  <si>
    <r>
      <t xml:space="preserve">Population: F13
</t>
    </r>
    <r>
      <rPr>
        <b/>
        <sz val="9"/>
        <color theme="0" tint="-0.499984740745262"/>
        <rFont val="Arial"/>
        <family val="2"/>
      </rPr>
      <t>(Nenner: F13)</t>
    </r>
  </si>
  <si>
    <r>
      <t xml:space="preserve">Population: D13
</t>
    </r>
    <r>
      <rPr>
        <b/>
        <sz val="9"/>
        <color theme="0" tint="-0.499984740745262"/>
        <rFont val="Arial"/>
        <family val="2"/>
      </rPr>
      <t>(Nenner: D13)</t>
    </r>
  </si>
  <si>
    <r>
      <t xml:space="preserve">Population: F21
</t>
    </r>
    <r>
      <rPr>
        <b/>
        <sz val="9"/>
        <color theme="0" tint="-0.499984740745262"/>
        <rFont val="Arial"/>
        <family val="2"/>
      </rPr>
      <t>(Nenner: F21)</t>
    </r>
  </si>
  <si>
    <r>
      <t xml:space="preserve">Population: D21
</t>
    </r>
    <r>
      <rPr>
        <b/>
        <sz val="9"/>
        <color theme="0" tint="-0.499984740745262"/>
        <rFont val="Arial"/>
        <family val="2"/>
      </rPr>
      <t>(Nenner: D21)</t>
    </r>
  </si>
  <si>
    <r>
      <t xml:space="preserve">Population: D27
</t>
    </r>
    <r>
      <rPr>
        <b/>
        <sz val="9"/>
        <color theme="0" tint="-0.499984740745262"/>
        <rFont val="Arial"/>
        <family val="2"/>
      </rPr>
      <t>(Nenner: D27)</t>
    </r>
  </si>
  <si>
    <r>
      <t xml:space="preserve">Distribution of primary cases with locally confined prostate carcinoma - low risk
</t>
    </r>
    <r>
      <rPr>
        <sz val="11"/>
        <color theme="0" tint="-0.499984740745262"/>
        <rFont val="Arial"/>
        <family val="2"/>
      </rPr>
      <t>Aufteilung Primärfälle mit lokal begrenztem Prostatakarzinom - niedriges Risiko</t>
    </r>
  </si>
  <si>
    <r>
      <t xml:space="preserve">Distribution of primary cases with locally confined prostate carcinoma - medium risk
</t>
    </r>
    <r>
      <rPr>
        <sz val="11"/>
        <color theme="0" tint="-0.499984740745262"/>
        <rFont val="Arial"/>
        <family val="2"/>
      </rPr>
      <t>Aufteilung Primärfälle mit lokal begrenztem Prostatakarzinom - mittleres Risiko</t>
    </r>
  </si>
  <si>
    <r>
      <t xml:space="preserve">Distribution of primary cases with locally confined prostate carcinoma - high risk
</t>
    </r>
    <r>
      <rPr>
        <sz val="11"/>
        <color theme="0" tint="-0.499984740745262"/>
        <rFont val="Arial"/>
        <family val="2"/>
      </rPr>
      <t>Aufteilung Primärfälle mit lokal begrenztem Prostatakarzinom - hohes Risiko</t>
    </r>
  </si>
  <si>
    <r>
      <t xml:space="preserve">postoperative complications following radical prostatectomy
</t>
    </r>
    <r>
      <rPr>
        <sz val="11"/>
        <color theme="0" tint="-0.499984740745262"/>
        <rFont val="Arial"/>
        <family val="2"/>
      </rPr>
      <t>Postoperative Komplikationen nach Radikaler Prostatektomie (Vorkennzahlenjahr)</t>
    </r>
  </si>
  <si>
    <r>
      <t xml:space="preserve">Calculation of the pre-therapeutic DKG questionnaires matrix (ICIQ and IIEF) for the primary cases 2015
</t>
    </r>
    <r>
      <rPr>
        <sz val="11"/>
        <color theme="0" tint="-0.499984740745262"/>
        <rFont val="Arial"/>
        <family val="2"/>
      </rPr>
      <t>Berechnung der prätherapeutischen DKG Fragebogen matrix für die Primärfälle 2015 (ICIQ  und IIEF)</t>
    </r>
  </si>
  <si>
    <r>
      <t xml:space="preserve">Datafields
</t>
    </r>
    <r>
      <rPr>
        <b/>
        <sz val="10"/>
        <color theme="0" tint="-0.499984740745262"/>
        <rFont val="Arial"/>
        <family val="2"/>
      </rPr>
      <t>(Datenfeld)</t>
    </r>
  </si>
  <si>
    <r>
      <t xml:space="preserve">Categories
</t>
    </r>
    <r>
      <rPr>
        <b/>
        <sz val="10"/>
        <color theme="0" tint="-0.499984740745262"/>
        <rFont val="Arial"/>
        <family val="2"/>
      </rPr>
      <t>(Kategorie)</t>
    </r>
  </si>
  <si>
    <r>
      <t xml:space="preserve">Values
</t>
    </r>
    <r>
      <rPr>
        <b/>
        <sz val="10"/>
        <color theme="0" tint="-0.499984740745262"/>
        <rFont val="Arial"/>
        <family val="2"/>
      </rPr>
      <t>(Benötigte Ausprägungen)</t>
    </r>
  </si>
  <si>
    <r>
      <t xml:space="preserve">Possible values
</t>
    </r>
    <r>
      <rPr>
        <b/>
        <sz val="10"/>
        <color theme="0" tint="-0.499984740745262"/>
        <rFont val="Arial"/>
        <family val="2"/>
      </rPr>
      <t>(Mögliche Ausprägungen)</t>
    </r>
  </si>
  <si>
    <r>
      <t xml:space="preserve">Label/Key
</t>
    </r>
    <r>
      <rPr>
        <b/>
        <sz val="10"/>
        <color theme="0" tint="-0.499984740745262"/>
        <rFont val="Arial"/>
        <family val="2"/>
      </rPr>
      <t>(Label)</t>
    </r>
  </si>
  <si>
    <r>
      <t xml:space="preserve">Error message (german)
</t>
    </r>
    <r>
      <rPr>
        <b/>
        <sz val="10"/>
        <color theme="0" tint="-0.499984740745262"/>
        <rFont val="Arial"/>
        <family val="2"/>
      </rPr>
      <t>(Meldung (deutsch))</t>
    </r>
  </si>
  <si>
    <r>
      <t xml:space="preserve">Error message (english)
</t>
    </r>
    <r>
      <rPr>
        <b/>
        <sz val="10"/>
        <color theme="0" tint="-0.499984740745262"/>
        <rFont val="Arial"/>
        <family val="2"/>
      </rPr>
      <t>(Meldung (englisch))</t>
    </r>
  </si>
  <si>
    <r>
      <t xml:space="preserve">Valid for
</t>
    </r>
    <r>
      <rPr>
        <b/>
        <sz val="10"/>
        <color theme="0" tint="-0.499984740745262"/>
        <rFont val="Arial"/>
        <family val="2"/>
      </rPr>
      <t>(Gültig für)</t>
    </r>
  </si>
  <si>
    <r>
      <t xml:space="preserve">Calculation
</t>
    </r>
    <r>
      <rPr>
        <sz val="9"/>
        <color theme="0" tint="-0.499984740745262"/>
        <rFont val="Arial"/>
        <family val="2"/>
      </rPr>
      <t>(Berechnung)</t>
    </r>
  </si>
  <si>
    <t>2015-mm-dd</t>
  </si>
  <si>
    <t>Invalid value</t>
  </si>
  <si>
    <r>
      <rPr>
        <sz val="11"/>
        <color indexed="8"/>
        <rFont val="Arial"/>
        <family val="2"/>
      </rPr>
      <t>OncoBox Prostate</t>
    </r>
    <r>
      <rPr>
        <b/>
        <sz val="11"/>
        <color indexed="8"/>
        <rFont val="Arial"/>
        <family val="2"/>
      </rPr>
      <t xml:space="preserve">
Datafields 
</t>
    </r>
    <r>
      <rPr>
        <b/>
        <sz val="11"/>
        <color theme="0" tint="-0.499984740745262"/>
        <rFont val="Arial"/>
        <family val="2"/>
      </rPr>
      <t>(Datenfelder)</t>
    </r>
  </si>
  <si>
    <r>
      <rPr>
        <sz val="11"/>
        <color theme="1"/>
        <rFont val="Arial"/>
        <family val="2"/>
      </rPr>
      <t xml:space="preserve">OncoBox Prostata / </t>
    </r>
    <r>
      <rPr>
        <sz val="11"/>
        <color theme="0" tint="-0.499984740745262"/>
        <rFont val="Arial"/>
        <family val="2"/>
      </rPr>
      <t>OncoBox Prostate</t>
    </r>
    <r>
      <rPr>
        <b/>
        <sz val="11"/>
        <color theme="1"/>
        <rFont val="Arial"/>
        <family val="2"/>
      </rPr>
      <t xml:space="preserve">
Content 
</t>
    </r>
    <r>
      <rPr>
        <b/>
        <sz val="11"/>
        <color theme="0" tint="-0.499984740745262"/>
        <rFont val="Arial"/>
        <family val="2"/>
      </rPr>
      <t>(Inhaltsverzeichnis)</t>
    </r>
  </si>
  <si>
    <r>
      <t xml:space="preserve">2. Categorization of primary cases
</t>
    </r>
    <r>
      <rPr>
        <b/>
        <sz val="10"/>
        <color theme="0" tint="-0.499984740745262"/>
        <rFont val="Arial"/>
        <family val="2"/>
      </rPr>
      <t>(2. Kategorisierung der Primärfälle)</t>
    </r>
  </si>
  <si>
    <r>
      <t xml:space="preserve">Category
</t>
    </r>
    <r>
      <rPr>
        <b/>
        <sz val="10"/>
        <color theme="0" tint="-0.499984740745262"/>
        <rFont val="Arial"/>
        <family val="2"/>
      </rPr>
      <t>(Kategorie)</t>
    </r>
  </si>
  <si>
    <r>
      <rPr>
        <b/>
        <sz val="9"/>
        <color theme="1"/>
        <rFont val="Arial"/>
        <family val="2"/>
      </rPr>
      <t>C:</t>
    </r>
    <r>
      <rPr>
        <sz val="9"/>
        <color theme="1"/>
        <rFont val="Arial"/>
        <family val="2"/>
      </rPr>
      <t xml:space="preserve"> </t>
    </r>
    <r>
      <rPr>
        <sz val="8"/>
        <color theme="1"/>
        <rFont val="Arial"/>
        <family val="2"/>
      </rPr>
      <t>Case is deceased without prior relaps/recurrence</t>
    </r>
    <r>
      <rPr>
        <sz val="9"/>
        <color theme="1"/>
        <rFont val="Arial"/>
        <family val="2"/>
      </rPr>
      <t xml:space="preserve">
</t>
    </r>
    <r>
      <rPr>
        <sz val="9"/>
        <color theme="8" tint="-0.499984740745262"/>
        <rFont val="Arial"/>
        <family val="2"/>
      </rPr>
      <t>(</t>
    </r>
    <r>
      <rPr>
        <sz val="8"/>
        <color theme="8" tint="-0.499984740745262"/>
        <rFont val="Arial"/>
        <family val="2"/>
      </rPr>
      <t>Fall verstorben ohne vorangegangenes Wiedererkrankungsereignis)</t>
    </r>
  </si>
  <si>
    <t>dd.mm.jjjj</t>
  </si>
  <si>
    <t>TX - T4d, NX - N3c, Mx - M1</t>
  </si>
  <si>
    <r>
      <t xml:space="preserve">Fall
Postoperative Histologie 
</t>
    </r>
    <r>
      <rPr>
        <b/>
        <sz val="8"/>
        <rFont val="Arial"/>
        <family val="2"/>
      </rPr>
      <t>pathologisches TNM - pT</t>
    </r>
    <r>
      <rPr>
        <sz val="8"/>
        <rFont val="Arial"/>
        <family val="2"/>
      </rPr>
      <t xml:space="preserve"> 
------------
Fall
Postoperative Histologie 
</t>
    </r>
    <r>
      <rPr>
        <b/>
        <sz val="8"/>
        <rFont val="Arial"/>
        <family val="2"/>
      </rPr>
      <t xml:space="preserve">pathologisches TNM - pN
--------
</t>
    </r>
    <r>
      <rPr>
        <sz val="8"/>
        <rFont val="Arial"/>
        <family val="2"/>
      </rPr>
      <t xml:space="preserve">Fall
Postoperative Histologie </t>
    </r>
    <r>
      <rPr>
        <b/>
        <sz val="8"/>
        <rFont val="Arial"/>
        <family val="2"/>
      </rPr>
      <t xml:space="preserve">
pathologisches TNM - pM</t>
    </r>
  </si>
  <si>
    <t>RX | R0 | R1 | R2</t>
  </si>
  <si>
    <t>RX = RX
R0 = R0
R1 = R1
R2 = R2</t>
  </si>
  <si>
    <r>
      <t xml:space="preserve">Fall
Fallinformationen
</t>
    </r>
    <r>
      <rPr>
        <b/>
        <sz val="8"/>
        <rFont val="Arial"/>
        <family val="2"/>
      </rPr>
      <t>Fall-ID; Fallnummer</t>
    </r>
  </si>
  <si>
    <t>Todesdatum
(date of death)</t>
  </si>
  <si>
    <r>
      <t xml:space="preserve">all possible values
</t>
    </r>
    <r>
      <rPr>
        <b/>
        <sz val="10"/>
        <color theme="0" tint="-0.499984740745262"/>
        <rFont val="Arial"/>
        <family val="2"/>
      </rPr>
      <t>(Mögliche Ausprägungen)</t>
    </r>
  </si>
  <si>
    <r>
      <t xml:space="preserve">basic information
</t>
    </r>
    <r>
      <rPr>
        <b/>
        <sz val="10"/>
        <color theme="0" tint="-0.499984740745262"/>
        <rFont val="Arial"/>
        <family val="2"/>
      </rPr>
      <t>(Stammdaten)</t>
    </r>
  </si>
  <si>
    <r>
      <t xml:space="preserve">data field
</t>
    </r>
    <r>
      <rPr>
        <b/>
        <sz val="10"/>
        <color theme="0" tint="-0.499984740745262"/>
        <rFont val="Arial"/>
        <family val="2"/>
      </rPr>
      <t>(Feld)</t>
    </r>
  </si>
  <si>
    <r>
      <t xml:space="preserve">values
</t>
    </r>
    <r>
      <rPr>
        <b/>
        <sz val="10"/>
        <color theme="0" tint="-0.499984740745262"/>
        <rFont val="Arial"/>
        <family val="2"/>
      </rPr>
      <t>(Ausprägungen)</t>
    </r>
  </si>
  <si>
    <r>
      <t xml:space="preserve">date of diagnosis
</t>
    </r>
    <r>
      <rPr>
        <sz val="10"/>
        <color theme="0" tint="-0.499984740745262"/>
        <rFont val="Arial"/>
        <family val="2"/>
      </rPr>
      <t>(Datum Diaganose)</t>
    </r>
  </si>
  <si>
    <r>
      <t xml:space="preserve">case category
</t>
    </r>
    <r>
      <rPr>
        <sz val="10"/>
        <color theme="0" tint="-0.499984740745262"/>
        <rFont val="Arial"/>
        <family val="2"/>
      </rPr>
      <t>(Fallart)</t>
    </r>
  </si>
  <si>
    <r>
      <t xml:space="preserve">case ID
</t>
    </r>
    <r>
      <rPr>
        <sz val="10"/>
        <color theme="0" tint="-0.499984740745262"/>
        <rFont val="Arial"/>
        <family val="2"/>
      </rPr>
      <t>(Fallnummer)</t>
    </r>
  </si>
  <si>
    <r>
      <t xml:space="preserve">patient ID
</t>
    </r>
    <r>
      <rPr>
        <sz val="10"/>
        <color theme="0" tint="-0.499984740745262"/>
        <rFont val="Arial"/>
        <family val="2"/>
      </rPr>
      <t>(Patienten ID)</t>
    </r>
  </si>
  <si>
    <r>
      <t>no restrictions</t>
    </r>
    <r>
      <rPr>
        <sz val="10"/>
        <color theme="0" tint="-0.499984740745262"/>
        <rFont val="Arial"/>
        <family val="2"/>
      </rPr>
      <t xml:space="preserve"> (keine Einschränkungen)</t>
    </r>
  </si>
  <si>
    <r>
      <t xml:space="preserve">no restrictions </t>
    </r>
    <r>
      <rPr>
        <sz val="10"/>
        <color theme="0" tint="-0.499984740745262"/>
        <rFont val="Arial"/>
        <family val="2"/>
      </rPr>
      <t>(keine Einschränkungen)</t>
    </r>
  </si>
  <si>
    <r>
      <t xml:space="preserve">yes </t>
    </r>
    <r>
      <rPr>
        <sz val="10"/>
        <color theme="0" tint="-0.499984740745262"/>
        <rFont val="Arial"/>
        <family val="2"/>
      </rPr>
      <t>(Ja)</t>
    </r>
    <r>
      <rPr>
        <sz val="10"/>
        <rFont val="Arial"/>
        <family val="2"/>
      </rPr>
      <t xml:space="preserve"> | no </t>
    </r>
    <r>
      <rPr>
        <sz val="10"/>
        <color theme="0" tint="-0.499984740745262"/>
        <rFont val="Arial"/>
        <family val="2"/>
      </rPr>
      <t>(Nein)</t>
    </r>
  </si>
  <si>
    <r>
      <t xml:space="preserve">date of birth
</t>
    </r>
    <r>
      <rPr>
        <sz val="10"/>
        <color theme="0" tint="-0.499984740745262"/>
        <rFont val="Arial"/>
        <family val="2"/>
      </rPr>
      <t>(Geburtsdatum)</t>
    </r>
  </si>
  <si>
    <r>
      <t xml:space="preserve">non-interventional </t>
    </r>
    <r>
      <rPr>
        <sz val="10"/>
        <color theme="0" tint="-0.499984740745262"/>
        <rFont val="Arial"/>
        <family val="2"/>
      </rPr>
      <t xml:space="preserve">(nicht interventionell) </t>
    </r>
    <r>
      <rPr>
        <sz val="10"/>
        <rFont val="Arial"/>
        <family val="2"/>
      </rPr>
      <t xml:space="preserve">| interventional </t>
    </r>
    <r>
      <rPr>
        <sz val="10"/>
        <color theme="0" tint="-0.499984740745262"/>
        <rFont val="Arial"/>
        <family val="2"/>
      </rPr>
      <t>(interventionell)</t>
    </r>
    <r>
      <rPr>
        <sz val="10"/>
        <rFont val="Arial"/>
        <family val="2"/>
      </rPr>
      <t xml:space="preserve"> | incidential finding</t>
    </r>
    <r>
      <rPr>
        <sz val="10"/>
        <color theme="0" tint="-0.499984740745262"/>
        <rFont val="Arial"/>
        <family val="2"/>
      </rPr>
      <t xml:space="preserve"> (Zufallsbefund)</t>
    </r>
    <r>
      <rPr>
        <sz val="10"/>
        <rFont val="Arial"/>
        <family val="2"/>
      </rPr>
      <t xml:space="preserve"> |  recurrence </t>
    </r>
    <r>
      <rPr>
        <sz val="10"/>
        <color theme="0" tint="-0.499984740745262"/>
        <rFont val="Arial"/>
        <family val="2"/>
      </rPr>
      <t>(Rezidiv)</t>
    </r>
    <r>
      <rPr>
        <sz val="10"/>
        <rFont val="Arial"/>
        <family val="2"/>
      </rPr>
      <t xml:space="preserve"> | distant metastasis </t>
    </r>
    <r>
      <rPr>
        <sz val="10"/>
        <color theme="0" tint="-0.499984740745262"/>
        <rFont val="Arial"/>
        <family val="2"/>
      </rPr>
      <t>(Fernmetastase)</t>
    </r>
  </si>
  <si>
    <t>case category (sheet categories)</t>
  </si>
  <si>
    <r>
      <t xml:space="preserve">consent study
</t>
    </r>
    <r>
      <rPr>
        <sz val="10"/>
        <color theme="0" tint="-0.499984740745262"/>
        <rFont val="Arial"/>
        <family val="2"/>
      </rPr>
      <t>(Einwilligung Befragung)</t>
    </r>
  </si>
  <si>
    <r>
      <t xml:space="preserve">yes </t>
    </r>
    <r>
      <rPr>
        <sz val="9"/>
        <color theme="0" tint="-0.499984740745262"/>
        <rFont val="Arial"/>
        <family val="2"/>
      </rPr>
      <t>(Ja)</t>
    </r>
    <r>
      <rPr>
        <sz val="9"/>
        <rFont val="Arial"/>
        <family val="2"/>
      </rPr>
      <t xml:space="preserve"> =  Y
no </t>
    </r>
    <r>
      <rPr>
        <sz val="9"/>
        <color theme="0" tint="-0.499984740745262"/>
        <rFont val="Arial"/>
        <family val="2"/>
      </rPr>
      <t xml:space="preserve">(Nein) </t>
    </r>
    <r>
      <rPr>
        <sz val="9"/>
        <rFont val="Arial"/>
        <family val="2"/>
      </rPr>
      <t>= N</t>
    </r>
  </si>
  <si>
    <r>
      <t xml:space="preserve">pre-therapeutic TNM
</t>
    </r>
    <r>
      <rPr>
        <sz val="10"/>
        <color theme="0" tint="-0.499984740745262"/>
        <rFont val="Arial"/>
        <family val="2"/>
      </rPr>
      <t>(prätherapeutisches TNM)</t>
    </r>
  </si>
  <si>
    <r>
      <t xml:space="preserve">PSA-Value
</t>
    </r>
    <r>
      <rPr>
        <sz val="10"/>
        <color theme="0" tint="-0.499984740745262"/>
        <rFont val="Arial"/>
        <family val="2"/>
      </rPr>
      <t>(PSA-Wert)</t>
    </r>
  </si>
  <si>
    <t>XX,XX ng/ml</t>
  </si>
  <si>
    <r>
      <t xml:space="preserve">Case
Diagnosis
</t>
    </r>
    <r>
      <rPr>
        <b/>
        <sz val="8"/>
        <rFont val="Arial"/>
        <family val="2"/>
      </rPr>
      <t xml:space="preserve">Clinical stage cT-category
---------
</t>
    </r>
    <r>
      <rPr>
        <sz val="8"/>
        <rFont val="Arial"/>
        <family val="2"/>
      </rPr>
      <t xml:space="preserve">Case
Diagnosis
</t>
    </r>
    <r>
      <rPr>
        <b/>
        <sz val="8"/>
        <rFont val="Arial"/>
        <family val="2"/>
      </rPr>
      <t xml:space="preserve">Clinical stage cN-category
---------
</t>
    </r>
    <r>
      <rPr>
        <sz val="8"/>
        <rFont val="Arial"/>
        <family val="2"/>
      </rPr>
      <t xml:space="preserve">Case
Diagnosis
</t>
    </r>
    <r>
      <rPr>
        <b/>
        <sz val="8"/>
        <rFont val="Arial"/>
        <family val="2"/>
      </rPr>
      <t>Clinical stage cM-category</t>
    </r>
  </si>
  <si>
    <t xml:space="preserve"> = T-stage , N-stage , M-stage</t>
  </si>
  <si>
    <t>= XX,XX</t>
  </si>
  <si>
    <r>
      <t xml:space="preserve">date of surgery
</t>
    </r>
    <r>
      <rPr>
        <sz val="10"/>
        <color theme="0" tint="-0.499984740745262"/>
        <rFont val="Arial"/>
        <family val="2"/>
      </rPr>
      <t>(Operationsdatum)</t>
    </r>
  </si>
  <si>
    <r>
      <t xml:space="preserve">type of surgery
</t>
    </r>
    <r>
      <rPr>
        <sz val="10"/>
        <color theme="0" tint="-0.499984740745262"/>
        <rFont val="Arial"/>
        <family val="2"/>
      </rPr>
      <t>(Operationsart)</t>
    </r>
  </si>
  <si>
    <r>
      <t xml:space="preserve">diagnosis
</t>
    </r>
    <r>
      <rPr>
        <b/>
        <sz val="10"/>
        <color theme="0" tint="-0.499984740745262"/>
        <rFont val="Arial"/>
        <family val="2"/>
      </rPr>
      <t>(Diagnose)</t>
    </r>
  </si>
  <si>
    <r>
      <t xml:space="preserve">patient under observation
</t>
    </r>
    <r>
      <rPr>
        <b/>
        <sz val="10"/>
        <color theme="0" tint="-0.499984740745262"/>
        <rFont val="Arial"/>
        <family val="2"/>
      </rPr>
      <t>(Patient unter Beobachtung)</t>
    </r>
  </si>
  <si>
    <r>
      <t xml:space="preserve">surgery
</t>
    </r>
    <r>
      <rPr>
        <b/>
        <sz val="10"/>
        <color theme="0" tint="-0.499984740745262"/>
        <rFont val="Arial"/>
        <family val="2"/>
      </rPr>
      <t>(Operation)</t>
    </r>
  </si>
  <si>
    <t>Watchful Waiting</t>
  </si>
  <si>
    <r>
      <t xml:space="preserve">resection margin
</t>
    </r>
    <r>
      <rPr>
        <sz val="10"/>
        <color theme="0" tint="-0.499984740745262"/>
        <rFont val="Arial"/>
        <family val="2"/>
      </rPr>
      <t>(Resektionsrand)</t>
    </r>
  </si>
  <si>
    <r>
      <t xml:space="preserve">revision surgery
</t>
    </r>
    <r>
      <rPr>
        <sz val="10"/>
        <color theme="0" tint="-0.499984740745262"/>
        <rFont val="Arial"/>
        <family val="2"/>
      </rPr>
      <t>(Revisionsoperation)</t>
    </r>
  </si>
  <si>
    <r>
      <t xml:space="preserve">pathological TNM
</t>
    </r>
    <r>
      <rPr>
        <sz val="10"/>
        <color theme="0" tint="-0.499984740745262"/>
        <rFont val="Arial"/>
        <family val="2"/>
      </rPr>
      <t>(pathologisches TNM)</t>
    </r>
  </si>
  <si>
    <r>
      <t xml:space="preserve">complication - Clavien Dindo
</t>
    </r>
    <r>
      <rPr>
        <sz val="10"/>
        <color theme="0" tint="-0.499984740745262"/>
        <rFont val="Arial"/>
        <family val="2"/>
      </rPr>
      <t>(Komplikation nach Clavien Dindo)</t>
    </r>
  </si>
  <si>
    <t xml:space="preserve"> = date of surgery (Operationsdatum)</t>
  </si>
  <si>
    <r>
      <t xml:space="preserve">radical prostatectomy </t>
    </r>
    <r>
      <rPr>
        <sz val="10"/>
        <color theme="0" tint="-0.499984740745262"/>
        <rFont val="Arial"/>
        <family val="2"/>
      </rPr>
      <t>(Radikale Prostatektomie)</t>
    </r>
    <r>
      <rPr>
        <sz val="10"/>
        <rFont val="Arial"/>
        <family val="2"/>
      </rPr>
      <t xml:space="preserve"> | radical cystectomy </t>
    </r>
    <r>
      <rPr>
        <sz val="10"/>
        <color theme="0" tint="-0.499984740745262"/>
        <rFont val="Arial"/>
        <family val="2"/>
      </rPr>
      <t>(Radikale Zystoprostatektomie)</t>
    </r>
  </si>
  <si>
    <r>
      <t xml:space="preserve">radical prostatectomy </t>
    </r>
    <r>
      <rPr>
        <sz val="10"/>
        <color theme="0" tint="-0.499984740745262"/>
        <rFont val="Arial"/>
        <family val="2"/>
      </rPr>
      <t>(Radikale Prostatektomie)</t>
    </r>
    <r>
      <rPr>
        <sz val="10"/>
        <rFont val="Arial"/>
        <family val="2"/>
      </rPr>
      <t xml:space="preserve"> = RPE
radical cystectomy </t>
    </r>
    <r>
      <rPr>
        <sz val="10"/>
        <color theme="0" tint="-0.499984740745262"/>
        <rFont val="Arial"/>
        <family val="2"/>
      </rPr>
      <t xml:space="preserve">(Radikale Zystoprostatektomie) </t>
    </r>
    <r>
      <rPr>
        <sz val="10"/>
        <rFont val="Arial"/>
        <family val="2"/>
      </rPr>
      <t>= RZE</t>
    </r>
  </si>
  <si>
    <r>
      <t xml:space="preserve">yes </t>
    </r>
    <r>
      <rPr>
        <sz val="9"/>
        <color theme="0" tint="-0.499984740745262"/>
        <rFont val="Arial"/>
        <family val="2"/>
      </rPr>
      <t>(Ja)</t>
    </r>
    <r>
      <rPr>
        <sz val="9"/>
        <rFont val="Arial"/>
        <family val="2"/>
      </rPr>
      <t xml:space="preserve"> = Y
no </t>
    </r>
    <r>
      <rPr>
        <sz val="9"/>
        <color theme="0" tint="-0.499984740745262"/>
        <rFont val="Arial"/>
        <family val="2"/>
      </rPr>
      <t xml:space="preserve">(Nein) </t>
    </r>
    <r>
      <rPr>
        <sz val="9"/>
        <rFont val="Arial"/>
        <family val="2"/>
      </rPr>
      <t>= N</t>
    </r>
  </si>
  <si>
    <r>
      <t xml:space="preserve">no complication </t>
    </r>
    <r>
      <rPr>
        <sz val="10"/>
        <color theme="0" tint="-0.499984740745262"/>
        <rFont val="Arial"/>
        <family val="2"/>
      </rPr>
      <t>(keine Komplikation)</t>
    </r>
    <r>
      <rPr>
        <sz val="10"/>
        <rFont val="Arial"/>
        <family val="2"/>
      </rPr>
      <t xml:space="preserve"> | I | II | III | IV | V | III/IV unspecific </t>
    </r>
    <r>
      <rPr>
        <sz val="10"/>
        <color theme="0" tint="-0.499984740745262"/>
        <rFont val="Arial"/>
        <family val="2"/>
      </rPr>
      <t>(III/IV unspezifisch)</t>
    </r>
  </si>
  <si>
    <r>
      <t xml:space="preserve">no complication </t>
    </r>
    <r>
      <rPr>
        <sz val="10"/>
        <color theme="0" tint="-0.499984740745262"/>
        <rFont val="Arial"/>
        <family val="2"/>
      </rPr>
      <t>(keine Komplikation)</t>
    </r>
    <r>
      <rPr>
        <sz val="10"/>
        <rFont val="Arial"/>
        <family val="2"/>
      </rPr>
      <t xml:space="preserve"> = 0
I = I 
II = II
III = III | IIIa | IIIb 
IV = IV | IVa | IVb
V = V
III/IV unspecific </t>
    </r>
    <r>
      <rPr>
        <sz val="10"/>
        <color theme="0" tint="-0.499984740745262"/>
        <rFont val="Arial"/>
        <family val="2"/>
      </rPr>
      <t>(III/IV unspezifisch)</t>
    </r>
    <r>
      <rPr>
        <sz val="10"/>
        <rFont val="Arial"/>
        <family val="2"/>
      </rPr>
      <t xml:space="preserve"> = III/IV unspecific </t>
    </r>
  </si>
  <si>
    <r>
      <t xml:space="preserve">radiotherpay
</t>
    </r>
    <r>
      <rPr>
        <sz val="10"/>
        <color theme="0" tint="-0.499984740745262"/>
        <rFont val="Arial"/>
        <family val="2"/>
      </rPr>
      <t>(Strahlentherapie)</t>
    </r>
  </si>
  <si>
    <r>
      <t xml:space="preserve">other local treatment
</t>
    </r>
    <r>
      <rPr>
        <sz val="10"/>
        <color theme="0" tint="-0.499984740745262"/>
        <rFont val="Arial"/>
        <family val="2"/>
      </rPr>
      <t>(andere lokale Therapie)</t>
    </r>
  </si>
  <si>
    <r>
      <t xml:space="preserve">other treatment
</t>
    </r>
    <r>
      <rPr>
        <sz val="10"/>
        <color theme="0" tint="-0.499984740745262"/>
        <rFont val="Arial"/>
        <family val="2"/>
      </rPr>
      <t>(andere Therapie)</t>
    </r>
  </si>
  <si>
    <r>
      <t xml:space="preserve">Case
Radiotherapy
</t>
    </r>
    <r>
      <rPr>
        <b/>
        <sz val="8"/>
        <rFont val="Arial"/>
        <family val="2"/>
      </rPr>
      <t xml:space="preserve">Type
-------------
Time
-------------
Initiation
</t>
    </r>
  </si>
  <si>
    <r>
      <t xml:space="preserve">Case
Treatment
</t>
    </r>
    <r>
      <rPr>
        <b/>
        <sz val="8"/>
        <rFont val="Arial"/>
        <family val="2"/>
      </rPr>
      <t>Type
-------------
Time
-------------
Initiation</t>
    </r>
  </si>
  <si>
    <r>
      <t xml:space="preserve">Case
Follow-Up
</t>
    </r>
    <r>
      <rPr>
        <b/>
        <sz val="8"/>
        <color indexed="8"/>
        <rFont val="Arial"/>
        <family val="2"/>
      </rPr>
      <t>Date local recurrence</t>
    </r>
    <r>
      <rPr>
        <sz val="8"/>
        <color indexed="8"/>
        <rFont val="Arial"/>
        <family val="2"/>
      </rPr>
      <t xml:space="preserve">
-------------
Case
Follow-Up
</t>
    </r>
    <r>
      <rPr>
        <b/>
        <sz val="8"/>
        <color indexed="8"/>
        <rFont val="Arial"/>
        <family val="2"/>
      </rPr>
      <t>Local recurrence</t>
    </r>
    <r>
      <rPr>
        <sz val="8"/>
        <color indexed="8"/>
        <rFont val="Arial"/>
        <family val="2"/>
      </rPr>
      <t xml:space="preserve">
</t>
    </r>
  </si>
  <si>
    <t>dd.mm.jjjj = dd.mm.jjjj | R
empty = empty | N/U</t>
  </si>
  <si>
    <r>
      <t xml:space="preserve">Biochemical recurrence
</t>
    </r>
    <r>
      <rPr>
        <sz val="10"/>
        <color theme="0" tint="-0.499984740745262"/>
        <rFont val="Arial"/>
        <family val="2"/>
      </rPr>
      <t>(Biochemisches Rezidiv)</t>
    </r>
  </si>
  <si>
    <r>
      <t xml:space="preserve">local recurrence
</t>
    </r>
    <r>
      <rPr>
        <sz val="10"/>
        <color theme="0" tint="-0.499984740745262"/>
        <rFont val="Arial"/>
        <family val="2"/>
      </rPr>
      <t>(Lokalrezidiv)</t>
    </r>
  </si>
  <si>
    <r>
      <t xml:space="preserve">Case
Follow-Up
</t>
    </r>
    <r>
      <rPr>
        <b/>
        <sz val="8"/>
        <color indexed="8"/>
        <rFont val="Arial"/>
        <family val="2"/>
      </rPr>
      <t>Date biochemical recurrence identified</t>
    </r>
    <r>
      <rPr>
        <sz val="8"/>
        <color indexed="8"/>
        <rFont val="Arial"/>
        <family val="2"/>
      </rPr>
      <t xml:space="preserve">
----------------
Case
Follow-Up
</t>
    </r>
    <r>
      <rPr>
        <b/>
        <sz val="8"/>
        <color indexed="8"/>
        <rFont val="Arial"/>
        <family val="2"/>
      </rPr>
      <t>Biochemical recurrence</t>
    </r>
    <r>
      <rPr>
        <sz val="8"/>
        <color indexed="8"/>
        <rFont val="Arial"/>
        <family val="2"/>
      </rPr>
      <t xml:space="preserve">
</t>
    </r>
  </si>
  <si>
    <t>dd.mm.jjjj = dd.mm.jjjj | Y
empty = empty | N/U</t>
  </si>
  <si>
    <r>
      <t xml:space="preserve">metastasis
</t>
    </r>
    <r>
      <rPr>
        <sz val="10"/>
        <color theme="0" tint="-0.499984740745262"/>
        <rFont val="Arial"/>
        <family val="2"/>
      </rPr>
      <t>(Fernmetastasen)</t>
    </r>
  </si>
  <si>
    <r>
      <t xml:space="preserve">Case
Follow-Up
</t>
    </r>
    <r>
      <rPr>
        <b/>
        <sz val="8"/>
        <rFont val="Arial"/>
        <family val="2"/>
      </rPr>
      <t>Date metastasis identified</t>
    </r>
    <r>
      <rPr>
        <sz val="8"/>
        <rFont val="Arial"/>
        <family val="2"/>
      </rPr>
      <t xml:space="preserve">
------------------
Case
Follow-Up
</t>
    </r>
    <r>
      <rPr>
        <b/>
        <sz val="8"/>
        <rFont val="Arial"/>
        <family val="2"/>
      </rPr>
      <t>Metastasis</t>
    </r>
  </si>
  <si>
    <t>dd.mm.jjjj = dd.mm.jjjj | R/M
empty = empty | N/U</t>
  </si>
  <si>
    <r>
      <t xml:space="preserve">dd.mm.jjjj = date of first follow up with secondary tumour  =  Y
</t>
    </r>
    <r>
      <rPr>
        <sz val="9"/>
        <color theme="0" tint="-0.499984740745262"/>
        <rFont val="Arial"/>
        <family val="2"/>
      </rPr>
      <t>(Datum der ersten Meldung mit Zweittumor = Y)</t>
    </r>
  </si>
  <si>
    <r>
      <t xml:space="preserve">Zweittumor
</t>
    </r>
    <r>
      <rPr>
        <sz val="10"/>
        <color theme="0" tint="-0.499984740745262"/>
        <rFont val="Arial"/>
        <family val="2"/>
      </rPr>
      <t>(secondary tumour)</t>
    </r>
  </si>
  <si>
    <r>
      <t>dd.mm.jjjj | empty</t>
    </r>
    <r>
      <rPr>
        <sz val="10"/>
        <color theme="0" tint="-0.499984740745262"/>
        <rFont val="Arial"/>
        <family val="2"/>
      </rPr>
      <t xml:space="preserve"> (leer)</t>
    </r>
  </si>
  <si>
    <r>
      <t xml:space="preserve">dd.mm.jjjj | empty </t>
    </r>
    <r>
      <rPr>
        <sz val="10"/>
        <color theme="0" tint="-0.499984740745262"/>
        <rFont val="Arial"/>
        <family val="2"/>
      </rPr>
      <t>(leer)</t>
    </r>
  </si>
  <si>
    <r>
      <t xml:space="preserve"> = date of death </t>
    </r>
    <r>
      <rPr>
        <sz val="9"/>
        <color theme="0" tint="-0.499984740745262"/>
        <rFont val="Arial"/>
        <family val="2"/>
      </rPr>
      <t>(Sterbedatum)</t>
    </r>
  </si>
  <si>
    <r>
      <t xml:space="preserve">yes = AS
no </t>
    </r>
    <r>
      <rPr>
        <sz val="10"/>
        <rFont val="Calibri"/>
        <family val="2"/>
      </rPr>
      <t>≠</t>
    </r>
    <r>
      <rPr>
        <sz val="9"/>
        <rFont val="Arial"/>
        <family val="2"/>
      </rPr>
      <t xml:space="preserve"> AS</t>
    </r>
  </si>
  <si>
    <r>
      <t xml:space="preserve">yes = WS
no </t>
    </r>
    <r>
      <rPr>
        <sz val="10"/>
        <rFont val="Calibri"/>
        <family val="2"/>
      </rPr>
      <t>≠</t>
    </r>
    <r>
      <rPr>
        <sz val="9"/>
        <rFont val="Arial"/>
        <family val="2"/>
      </rPr>
      <t xml:space="preserve"> WS</t>
    </r>
  </si>
  <si>
    <r>
      <t xml:space="preserve">non-interventional </t>
    </r>
    <r>
      <rPr>
        <sz val="9"/>
        <color theme="0" tint="-0.499984740745262"/>
        <rFont val="Arial"/>
        <family val="2"/>
      </rPr>
      <t>(nicht interventionell)</t>
    </r>
    <r>
      <rPr>
        <sz val="9"/>
        <rFont val="Arial"/>
        <family val="2"/>
      </rPr>
      <t xml:space="preserve"> = NI
interventional </t>
    </r>
    <r>
      <rPr>
        <sz val="9"/>
        <color theme="0" tint="-0.499984740745262"/>
        <rFont val="Arial"/>
        <family val="2"/>
      </rPr>
      <t>(interventionell)</t>
    </r>
    <r>
      <rPr>
        <sz val="9"/>
        <rFont val="Arial"/>
        <family val="2"/>
      </rPr>
      <t xml:space="preserve"> = IV
incidential finding </t>
    </r>
    <r>
      <rPr>
        <sz val="9"/>
        <color theme="0" tint="-0.499984740745262"/>
        <rFont val="Arial"/>
        <family val="2"/>
      </rPr>
      <t xml:space="preserve">(Zufallsbefund) </t>
    </r>
    <r>
      <rPr>
        <sz val="9"/>
        <rFont val="Arial"/>
        <family val="2"/>
      </rPr>
      <t xml:space="preserve">= IF
recurrence </t>
    </r>
    <r>
      <rPr>
        <sz val="9"/>
        <color theme="0" tint="-0.499984740745262"/>
        <rFont val="Arial"/>
        <family val="2"/>
      </rPr>
      <t>(Rezidiv)</t>
    </r>
    <r>
      <rPr>
        <sz val="9"/>
        <rFont val="Arial"/>
        <family val="2"/>
      </rPr>
      <t xml:space="preserve"> = R
distant metastasis </t>
    </r>
    <r>
      <rPr>
        <sz val="9"/>
        <color theme="0" tint="-0.499984740745262"/>
        <rFont val="Arial"/>
        <family val="2"/>
      </rPr>
      <t xml:space="preserve">(Fernmetastase) </t>
    </r>
    <r>
      <rPr>
        <sz val="9"/>
        <rFont val="Arial"/>
        <family val="2"/>
      </rPr>
      <t>= F</t>
    </r>
  </si>
  <si>
    <t>= Fallnummer (case ID)</t>
  </si>
  <si>
    <t>= ID</t>
  </si>
  <si>
    <r>
      <t xml:space="preserve">= Date of birth </t>
    </r>
    <r>
      <rPr>
        <sz val="9"/>
        <color theme="0" tint="-0.499984740745262"/>
        <rFont val="Arial"/>
        <family val="2"/>
      </rPr>
      <t>(Geburtsdatum)</t>
    </r>
  </si>
  <si>
    <t>N0 | NX | empty</t>
  </si>
  <si>
    <t>M0 | MX | empty</t>
  </si>
  <si>
    <t>PrimaryCase</t>
  </si>
  <si>
    <t>Patients</t>
  </si>
  <si>
    <t>Risk classification</t>
  </si>
  <si>
    <t>If one Patient has two or more IV / IF cases:
IV and IV case
IV and IF case
IF and IF case</t>
  </si>
  <si>
    <t>Dieser Patient hat zwei (oder mehr ) interventionelle Primärfälle. Beachten Sie, dass nur der erste Fall für die zertifizierungsrelevanten Daten berücksichtigt wird.</t>
  </si>
  <si>
    <t>This patient has two (or more) interventional cases. For certification relevant data only the first case is considered.</t>
  </si>
  <si>
    <t>Aktuellster PSA-Wert
(Eingabe durch Patient)</t>
  </si>
  <si>
    <t>self-explanatory
(question for the patient)</t>
  </si>
  <si>
    <t>Datum der Messung des aktuellsten PSA-Wertes
(Eingabe durch Patient)</t>
  </si>
  <si>
    <t>selbsterklärend
(Eingabe durch Patient)</t>
  </si>
  <si>
    <t>Sexual  / Libido</t>
  </si>
  <si>
    <r>
      <t xml:space="preserve">date patient introduced in center
</t>
    </r>
    <r>
      <rPr>
        <sz val="10"/>
        <color theme="0" tint="-0.499984740745262"/>
        <rFont val="Arial"/>
        <family val="2"/>
      </rPr>
      <t>(Datum Vorstellung im Zentrum)</t>
    </r>
  </si>
  <si>
    <r>
      <t>= date patient introduced in center</t>
    </r>
    <r>
      <rPr>
        <sz val="9"/>
        <color theme="0" tint="-0.499984740745262"/>
        <rFont val="Arial"/>
        <family val="2"/>
      </rPr>
      <t xml:space="preserve"> (Datum Vorstellung im Zentrum)</t>
    </r>
  </si>
  <si>
    <r>
      <t xml:space="preserve">= date of diagnosis </t>
    </r>
    <r>
      <rPr>
        <sz val="9"/>
        <color theme="0" tint="-0.499984740745262"/>
        <rFont val="Arial"/>
        <family val="2"/>
      </rPr>
      <t>(Datum Diagnose)</t>
    </r>
  </si>
  <si>
    <t>X + X</t>
  </si>
  <si>
    <r>
      <t xml:space="preserve">pre-therapeutic Gleason-score
</t>
    </r>
    <r>
      <rPr>
        <sz val="10"/>
        <color theme="0" tint="-0.499984740745262"/>
        <rFont val="Arial"/>
        <family val="2"/>
      </rPr>
      <t>(prätherapeutisches Gleason Score)</t>
    </r>
  </si>
  <si>
    <r>
      <t xml:space="preserve">Fall
Diagnose
</t>
    </r>
    <r>
      <rPr>
        <b/>
        <sz val="8"/>
        <rFont val="Arial"/>
        <family val="2"/>
      </rPr>
      <t xml:space="preserve">Gleason-Score Wert 1 
</t>
    </r>
    <r>
      <rPr>
        <sz val="8"/>
        <rFont val="Arial"/>
        <family val="2"/>
      </rPr>
      <t>------
Fall
Diagnose</t>
    </r>
    <r>
      <rPr>
        <b/>
        <sz val="8"/>
        <rFont val="Arial"/>
        <family val="2"/>
      </rPr>
      <t xml:space="preserve">
Gleason-Score Wert 2</t>
    </r>
  </si>
  <si>
    <t xml:space="preserve">= Gleason score 1 + Gleason score 2
</t>
  </si>
  <si>
    <t>✓</t>
  </si>
  <si>
    <r>
      <t xml:space="preserve">Ansicht bei "Start" des Individuellen Filters
</t>
    </r>
    <r>
      <rPr>
        <b/>
        <sz val="11"/>
        <color theme="2" tint="-0.749992370372631"/>
        <rFont val="Arial"/>
        <family val="2"/>
      </rPr>
      <t>(Selection when starting the individual filter)</t>
    </r>
  </si>
  <si>
    <r>
      <t>indicator year 2015</t>
    </r>
    <r>
      <rPr>
        <b/>
        <sz val="10"/>
        <color theme="2" tint="-0.749992370372631"/>
        <rFont val="Arial"/>
        <family val="2"/>
      </rPr>
      <t xml:space="preserve">
</t>
    </r>
    <r>
      <rPr>
        <b/>
        <sz val="10"/>
        <color theme="0" tint="-0.499984740745262"/>
        <rFont val="Arial"/>
        <family val="2"/>
      </rPr>
      <t>(Kennzahlenjahr 2015)</t>
    </r>
  </si>
  <si>
    <r>
      <t>start</t>
    </r>
    <r>
      <rPr>
        <sz val="10"/>
        <color theme="2" tint="-0.749992370372631"/>
        <rFont val="Arial"/>
        <family val="2"/>
      </rPr>
      <t xml:space="preserve">
</t>
    </r>
    <r>
      <rPr>
        <sz val="10"/>
        <color theme="0" tint="-0.499984740745262"/>
        <rFont val="Arial"/>
        <family val="2"/>
      </rPr>
      <t>(von)</t>
    </r>
  </si>
  <si>
    <r>
      <t>end</t>
    </r>
    <r>
      <rPr>
        <sz val="10"/>
        <color theme="2" tint="-0.749992370372631"/>
        <rFont val="Arial"/>
        <family val="2"/>
      </rPr>
      <t xml:space="preserve">
</t>
    </r>
    <r>
      <rPr>
        <sz val="10"/>
        <color theme="0" tint="-0.499984740745262"/>
        <rFont val="Arial"/>
        <family val="2"/>
      </rPr>
      <t>(bis)</t>
    </r>
  </si>
  <si>
    <t>/field 1/</t>
  </si>
  <si>
    <t>/field 2/</t>
  </si>
  <si>
    <r>
      <t xml:space="preserve">Case
Case Information
</t>
    </r>
    <r>
      <rPr>
        <b/>
        <sz val="10"/>
        <color theme="1"/>
        <rFont val="Arial"/>
        <family val="2"/>
      </rPr>
      <t>Date patient introduced in center</t>
    </r>
    <r>
      <rPr>
        <b/>
        <sz val="10"/>
        <color rgb="FFFF0000"/>
        <rFont val="Arial"/>
        <family val="2"/>
      </rPr>
      <t xml:space="preserve"> IN (field 1 - field2)</t>
    </r>
  </si>
  <si>
    <r>
      <t xml:space="preserve">quality of results
</t>
    </r>
    <r>
      <rPr>
        <b/>
        <sz val="10"/>
        <color theme="0" tint="-0.499984740745262"/>
        <rFont val="Arial"/>
        <family val="2"/>
      </rPr>
      <t>(Ergebnisqualität)</t>
    </r>
  </si>
  <si>
    <t>/field 3/</t>
  </si>
  <si>
    <t>/field 4/</t>
  </si>
  <si>
    <r>
      <t xml:space="preserve">Case
Case Information
</t>
    </r>
    <r>
      <rPr>
        <b/>
        <sz val="10"/>
        <color theme="1"/>
        <rFont val="Arial"/>
        <family val="2"/>
      </rPr>
      <t xml:space="preserve">Date patient introduced in center </t>
    </r>
    <r>
      <rPr>
        <b/>
        <sz val="10"/>
        <color rgb="FFFF0000"/>
        <rFont val="Arial"/>
        <family val="2"/>
      </rPr>
      <t>IN (field 3 - field4)</t>
    </r>
  </si>
  <si>
    <r>
      <t xml:space="preserve">surgically treated cases
</t>
    </r>
    <r>
      <rPr>
        <b/>
        <sz val="10"/>
        <color theme="0" tint="-0.499984740745262"/>
        <rFont val="Arial"/>
        <family val="2"/>
      </rPr>
      <t>(Operierte Fälle)</t>
    </r>
  </si>
  <si>
    <r>
      <t xml:space="preserve">IF cases 
</t>
    </r>
    <r>
      <rPr>
        <b/>
        <sz val="9"/>
        <color theme="0" tint="-0.499984740745262"/>
        <rFont val="Arial"/>
        <family val="2"/>
      </rPr>
      <t>(IF Fälle)</t>
    </r>
  </si>
  <si>
    <r>
      <t xml:space="preserve">Case
Surgery
</t>
    </r>
    <r>
      <rPr>
        <b/>
        <sz val="8"/>
        <color theme="1"/>
        <rFont val="Arial"/>
        <family val="2"/>
      </rPr>
      <t xml:space="preserve">Type of surgery </t>
    </r>
    <r>
      <rPr>
        <b/>
        <sz val="8"/>
        <color rgb="FFFF0000"/>
        <rFont val="Arial"/>
        <family val="2"/>
      </rPr>
      <t>= RPE | RZE</t>
    </r>
  </si>
  <si>
    <r>
      <t xml:space="preserve">Case
Surgery
</t>
    </r>
    <r>
      <rPr>
        <b/>
        <sz val="8"/>
        <color theme="1"/>
        <rFont val="Arial"/>
        <family val="2"/>
      </rPr>
      <t xml:space="preserve">Type of surgery </t>
    </r>
    <r>
      <rPr>
        <b/>
        <sz val="8"/>
        <color rgb="FFFF0000"/>
        <rFont val="Arial"/>
        <family val="2"/>
      </rPr>
      <t>= RZE</t>
    </r>
  </si>
  <si>
    <r>
      <t xml:space="preserve">cases with radiotherapy / brachytherapy
</t>
    </r>
    <r>
      <rPr>
        <b/>
        <sz val="10"/>
        <color theme="0" tint="-0.499984740745262"/>
        <rFont val="Arial"/>
        <family val="2"/>
      </rPr>
      <t>(Fälle mit Strahlentherapie / Brachytherapie)</t>
    </r>
  </si>
  <si>
    <r>
      <t xml:space="preserve">Case
Surgery
</t>
    </r>
    <r>
      <rPr>
        <b/>
        <sz val="8"/>
        <color theme="1"/>
        <rFont val="Arial"/>
        <family val="2"/>
      </rPr>
      <t xml:space="preserve">Type of surgery </t>
    </r>
    <r>
      <rPr>
        <b/>
        <sz val="8"/>
        <color rgb="FFFF0000"/>
        <rFont val="Arial"/>
        <family val="2"/>
      </rPr>
      <t xml:space="preserve">= empty </t>
    </r>
  </si>
  <si>
    <r>
      <t xml:space="preserve">Case
Radiotherapy
</t>
    </r>
    <r>
      <rPr>
        <b/>
        <sz val="8"/>
        <color theme="1"/>
        <rFont val="Arial"/>
        <family val="2"/>
      </rPr>
      <t xml:space="preserve">Type </t>
    </r>
    <r>
      <rPr>
        <b/>
        <sz val="8"/>
        <color rgb="FFFF0000"/>
        <rFont val="Arial"/>
        <family val="2"/>
      </rPr>
      <t>= P | HDR | LDR</t>
    </r>
  </si>
  <si>
    <r>
      <t xml:space="preserve">cases with other treatment
</t>
    </r>
    <r>
      <rPr>
        <b/>
        <sz val="10"/>
        <color theme="0" tint="-0.499984740745262"/>
        <rFont val="Arial"/>
        <family val="2"/>
      </rPr>
      <t>(Fälle mit anderer Therapie)</t>
    </r>
  </si>
  <si>
    <r>
      <t xml:space="preserve">Case
Radiotherapy
</t>
    </r>
    <r>
      <rPr>
        <b/>
        <sz val="8"/>
        <color theme="1"/>
        <rFont val="Arial"/>
        <family val="2"/>
      </rPr>
      <t xml:space="preserve">Type </t>
    </r>
    <r>
      <rPr>
        <b/>
        <sz val="8"/>
        <color rgb="FFFF0000"/>
        <rFont val="Arial"/>
        <family val="2"/>
      </rPr>
      <t xml:space="preserve">= empty </t>
    </r>
  </si>
  <si>
    <r>
      <t xml:space="preserve">Case
Treatment
</t>
    </r>
    <r>
      <rPr>
        <b/>
        <sz val="8"/>
        <color theme="1"/>
        <rFont val="Arial"/>
        <family val="2"/>
      </rPr>
      <t xml:space="preserve">Type </t>
    </r>
    <r>
      <rPr>
        <b/>
        <sz val="8"/>
        <color rgb="FFFF0000"/>
        <rFont val="Arial"/>
        <family val="2"/>
      </rPr>
      <t>= ADT | CH | IM | OLT | ST | HIFU | CRYO | HYPER | OT</t>
    </r>
  </si>
  <si>
    <r>
      <t xml:space="preserve">cases with AS / WS
</t>
    </r>
    <r>
      <rPr>
        <b/>
        <sz val="10"/>
        <color theme="0" tint="-0.499984740745262"/>
        <rFont val="Arial"/>
        <family val="2"/>
      </rPr>
      <t>(Fälle mit AS / WS)</t>
    </r>
  </si>
  <si>
    <r>
      <t xml:space="preserve">NI cases
</t>
    </r>
    <r>
      <rPr>
        <b/>
        <sz val="9"/>
        <color theme="0" tint="-0.499984740745262"/>
        <rFont val="Arial"/>
        <family val="2"/>
      </rPr>
      <t>(NI Fälle)</t>
    </r>
  </si>
  <si>
    <r>
      <t xml:space="preserve">IV, R and D cases
</t>
    </r>
    <r>
      <rPr>
        <b/>
        <sz val="9"/>
        <color theme="0" tint="-0.499984740745262"/>
        <rFont val="Arial"/>
        <family val="2"/>
      </rPr>
      <t>(IV, R und D Fälle)</t>
    </r>
  </si>
  <si>
    <r>
      <t xml:space="preserve">R and D cases 
</t>
    </r>
    <r>
      <rPr>
        <b/>
        <sz val="9"/>
        <color theme="0" tint="-0.499984740745262"/>
        <rFont val="Arial"/>
        <family val="2"/>
      </rPr>
      <t>(R und D Fälle)</t>
    </r>
  </si>
  <si>
    <r>
      <t xml:space="preserve">Case
Treatment
</t>
    </r>
    <r>
      <rPr>
        <b/>
        <sz val="8"/>
        <color theme="1"/>
        <rFont val="Arial"/>
        <family val="2"/>
      </rPr>
      <t xml:space="preserve">Type </t>
    </r>
    <r>
      <rPr>
        <b/>
        <sz val="8"/>
        <color rgb="FFFF0000"/>
        <rFont val="Arial"/>
        <family val="2"/>
      </rPr>
      <t>= AS | WS</t>
    </r>
  </si>
  <si>
    <r>
      <t xml:space="preserve">apply filter
</t>
    </r>
    <r>
      <rPr>
        <b/>
        <sz val="10"/>
        <color theme="0" tint="-0.499984740745262"/>
        <rFont val="Arial"/>
        <family val="2"/>
      </rPr>
      <t>(Ergebnisse aktualisieren)</t>
    </r>
  </si>
  <si>
    <t>This is based on days (01.01. indicator year -  31.12. indicator year + 1)</t>
  </si>
  <si>
    <t>this is only based on years (2009 - 2015)</t>
  </si>
  <si>
    <r>
      <t xml:space="preserve">Filter </t>
    </r>
    <r>
      <rPr>
        <b/>
        <sz val="11"/>
        <color theme="0" tint="-0.499984740745262"/>
        <rFont val="Arial"/>
        <family val="2"/>
      </rPr>
      <t>(Filter)</t>
    </r>
  </si>
  <si>
    <r>
      <t xml:space="preserve">algorithms </t>
    </r>
    <r>
      <rPr>
        <b/>
        <sz val="11"/>
        <color theme="0" tint="-0.499984740745262"/>
        <rFont val="Arial"/>
        <family val="2"/>
      </rPr>
      <t>(Algorithmus)</t>
    </r>
  </si>
  <si>
    <t>&lt;Socio&gt;</t>
  </si>
  <si>
    <t>Sociodemographic Questionnaire</t>
  </si>
  <si>
    <t>Soziodemographischer Fragebogen</t>
  </si>
  <si>
    <r>
      <t xml:space="preserve">Soziodemographischer Fragebogen
</t>
    </r>
    <r>
      <rPr>
        <b/>
        <sz val="8"/>
        <rFont val="Arial"/>
        <family val="2"/>
      </rPr>
      <t>Staatsangehörigkeit</t>
    </r>
  </si>
  <si>
    <r>
      <t xml:space="preserve">Soziodemographischer Fragebogen
</t>
    </r>
    <r>
      <rPr>
        <b/>
        <sz val="8"/>
        <rFont val="Arial"/>
        <family val="2"/>
      </rPr>
      <t>Versicherung</t>
    </r>
  </si>
  <si>
    <t>Welche Staatsangehörigkeit haben Sie?
1 = Deutsch (und gegebenenfalls weitere)
2 = Andere</t>
  </si>
  <si>
    <t>1 | 2</t>
  </si>
  <si>
    <t>Wie sind Sie versichert?
1 = Gesetzliche Krankenversicherung
2 = Private Krankenversicherung
3 = andere / gar nicht</t>
  </si>
  <si>
    <t>1 | 2 | 3</t>
  </si>
  <si>
    <r>
      <t xml:space="preserve">Soziodemographischer Fragebogen
</t>
    </r>
    <r>
      <rPr>
        <b/>
        <sz val="8"/>
        <rFont val="Arial"/>
        <family val="2"/>
      </rPr>
      <t>Schulabschluss</t>
    </r>
  </si>
  <si>
    <t>1 | 2 | 3 | 4 | 5 | 6 | 7</t>
  </si>
  <si>
    <t>Welchen höchsten Schulabschluss haben Sie?
1 = Hauptschule / Volksschule
2 = Realschule / Mittlere Reife
3 = Polytechnische Oberschule
4 = Fachhochschulreife
5 = Abitur / allgemeine Hochschulreife
6 = anderen Schulabschluss
7 = keinen Schulabschluss</t>
  </si>
  <si>
    <t>&lt;Nationality&gt;</t>
  </si>
  <si>
    <t>&lt;Insurance&gt;</t>
  </si>
  <si>
    <t>&lt;Graduation&gt;</t>
  </si>
  <si>
    <r>
      <t xml:space="preserve">Soziodemographischer Fragebogen
</t>
    </r>
    <r>
      <rPr>
        <b/>
        <sz val="8"/>
        <rFont val="Arial"/>
        <family val="2"/>
      </rPr>
      <t>Datum Fragebogen</t>
    </r>
  </si>
  <si>
    <t>&lt;DateSocio&gt;</t>
  </si>
  <si>
    <t>&lt;Posttherapeutic&gt;</t>
  </si>
  <si>
    <t>Die Number des Fragebogens. 1,2,3,….</t>
  </si>
  <si>
    <t>numeric</t>
  </si>
  <si>
    <t>The number of the questionnaire. 1,2,3,…</t>
  </si>
  <si>
    <r>
      <t xml:space="preserve">pre-therapeutic participation rate
</t>
    </r>
    <r>
      <rPr>
        <b/>
        <sz val="9"/>
        <color theme="0" tint="-0.499984740745262"/>
        <rFont val="Arial"/>
        <family val="2"/>
      </rPr>
      <t>(Teilnahmequote prätherapeutisch)</t>
    </r>
  </si>
  <si>
    <t>AA</t>
  </si>
  <si>
    <r>
      <t xml:space="preserve">Row 21
</t>
    </r>
    <r>
      <rPr>
        <b/>
        <sz val="10"/>
        <color theme="0" tint="-0.499984740745262"/>
        <rFont val="Arial"/>
        <family val="2"/>
      </rPr>
      <t>(Zeile 21)</t>
    </r>
  </si>
  <si>
    <t>Cases in J20 with</t>
  </si>
  <si>
    <r>
      <t xml:space="preserve">Case
Diagnosis
</t>
    </r>
    <r>
      <rPr>
        <b/>
        <sz val="8"/>
        <rFont val="Arial"/>
        <family val="2"/>
      </rPr>
      <t>Date of Diagnosis</t>
    </r>
    <r>
      <rPr>
        <sz val="8"/>
        <rFont val="Arial"/>
        <family val="2"/>
      </rPr>
      <t xml:space="preserve">
</t>
    </r>
  </si>
  <si>
    <r>
      <rPr>
        <b/>
        <sz val="9"/>
        <color rgb="FFFF0000"/>
        <rFont val="Calibri"/>
        <family val="2"/>
      </rPr>
      <t>≠</t>
    </r>
    <r>
      <rPr>
        <sz val="8"/>
        <rFont val="Arial"/>
        <family val="2"/>
      </rPr>
      <t xml:space="preserve"> AS </t>
    </r>
    <r>
      <rPr>
        <b/>
        <sz val="8"/>
        <color rgb="FFFF0000"/>
        <rFont val="Arial"/>
        <family val="2"/>
      </rPr>
      <t>AND</t>
    </r>
    <r>
      <rPr>
        <sz val="8"/>
        <rFont val="Arial"/>
        <family val="2"/>
      </rPr>
      <t xml:space="preserve"> WS</t>
    </r>
  </si>
  <si>
    <t>Take the first radiotherapy if there are more than one</t>
  </si>
  <si>
    <r>
      <t xml:space="preserve">d) Assignment XML-EPIC and XML-Tumourdocu impossible
</t>
    </r>
    <r>
      <rPr>
        <sz val="8"/>
        <color theme="0" tint="-0.499984740745262"/>
        <rFont val="Arial"/>
        <family val="2"/>
      </rPr>
      <t>(Keine Fallzuordnung XML-EPIC zu XML-Tumordoku)</t>
    </r>
  </si>
  <si>
    <t>&lt;BasicInformationEPIC&gt;</t>
  </si>
  <si>
    <r>
      <t xml:space="preserve">Basic Information EPIC
</t>
    </r>
    <r>
      <rPr>
        <b/>
        <sz val="8"/>
        <rFont val="Arial"/>
        <family val="2"/>
      </rPr>
      <t>Patient-ID</t>
    </r>
  </si>
  <si>
    <t>Assignment XML-EPIC and XML-Tumourdocu impossible</t>
  </si>
  <si>
    <t>Keine Fallzuordnung XML-EPIC zu XML-Tumordoku</t>
  </si>
  <si>
    <t>(J24 / J20) * 100 (in %)</t>
  </si>
  <si>
    <t>(O24 / O20) * 100 (in %)</t>
  </si>
  <si>
    <t>(AA24 / AA20) * 100 (in %)</t>
  </si>
  <si>
    <t xml:space="preserve">Possible assignment XML-EPIC and XML-Tumourdocu </t>
  </si>
  <si>
    <t>Erfolgreiche Fallzuordnung XML-EPIC zu XML-Tumordoku</t>
  </si>
  <si>
    <r>
      <t xml:space="preserve">Row 9
</t>
    </r>
    <r>
      <rPr>
        <b/>
        <sz val="10"/>
        <color theme="0" tint="-0.499984740745262"/>
        <rFont val="Arial"/>
        <family val="2"/>
      </rPr>
      <t>(Zeile 9)</t>
    </r>
  </si>
  <si>
    <t>&lt;OncoBoxPatID&gt;</t>
  </si>
  <si>
    <t>&lt;Username&gt;</t>
  </si>
  <si>
    <t>&lt;IDQuestionnaire&gt;</t>
  </si>
  <si>
    <t>&lt;DateSent&gt;</t>
  </si>
  <si>
    <t>Prätherapeutischer Fragebogen</t>
  </si>
  <si>
    <r>
      <t xml:space="preserve">Prätherapeutischer Fragebogen
</t>
    </r>
    <r>
      <rPr>
        <b/>
        <sz val="8"/>
        <rFont val="Arial"/>
        <family val="2"/>
      </rPr>
      <t>Datum Fragebogen</t>
    </r>
  </si>
  <si>
    <r>
      <t xml:space="preserve">Prätherapeutischer Fragebogen
</t>
    </r>
    <r>
      <rPr>
        <b/>
        <sz val="8"/>
        <rFont val="Arial"/>
        <family val="2"/>
      </rPr>
      <t>Fragebogen Nr. EPIC26</t>
    </r>
  </si>
  <si>
    <r>
      <t xml:space="preserve">Prätherapeutischer Fragebogen
</t>
    </r>
    <r>
      <rPr>
        <b/>
        <sz val="8"/>
        <rFont val="Arial"/>
        <family val="2"/>
      </rPr>
      <t>Frage 1</t>
    </r>
  </si>
  <si>
    <r>
      <t xml:space="preserve">Prätherapeutischer Fragebogen
</t>
    </r>
    <r>
      <rPr>
        <b/>
        <sz val="8"/>
        <rFont val="Arial"/>
        <family val="2"/>
      </rPr>
      <t>Frage 2</t>
    </r>
    <r>
      <rPr>
        <sz val="11"/>
        <color theme="1"/>
        <rFont val="Calibri"/>
        <family val="2"/>
        <scheme val="minor"/>
      </rPr>
      <t/>
    </r>
  </si>
  <si>
    <r>
      <t xml:space="preserve">Prätherapeutischer Fragebogen
</t>
    </r>
    <r>
      <rPr>
        <b/>
        <sz val="8"/>
        <rFont val="Arial"/>
        <family val="2"/>
      </rPr>
      <t>Frage 3</t>
    </r>
    <r>
      <rPr>
        <sz val="11"/>
        <color theme="1"/>
        <rFont val="Calibri"/>
        <family val="2"/>
        <scheme val="minor"/>
      </rPr>
      <t/>
    </r>
  </si>
  <si>
    <r>
      <t xml:space="preserve">Prätherapeutischer Fragebogen
</t>
    </r>
    <r>
      <rPr>
        <b/>
        <sz val="8"/>
        <rFont val="Arial"/>
        <family val="2"/>
      </rPr>
      <t>Frage 4a</t>
    </r>
  </si>
  <si>
    <r>
      <t xml:space="preserve">Prätherapeutischer Fragebogen
</t>
    </r>
    <r>
      <rPr>
        <b/>
        <sz val="8"/>
        <rFont val="Arial"/>
        <family val="2"/>
      </rPr>
      <t>Frage 4b</t>
    </r>
  </si>
  <si>
    <r>
      <t xml:space="preserve">Prätherapeutischer Fragebogen
</t>
    </r>
    <r>
      <rPr>
        <b/>
        <sz val="8"/>
        <rFont val="Arial"/>
        <family val="2"/>
      </rPr>
      <t>Frage 4e</t>
    </r>
  </si>
  <si>
    <r>
      <t xml:space="preserve">Prätherapeutischer Fragebogen
</t>
    </r>
    <r>
      <rPr>
        <b/>
        <sz val="8"/>
        <rFont val="Arial"/>
        <family val="2"/>
      </rPr>
      <t>Frage 5</t>
    </r>
  </si>
  <si>
    <r>
      <t xml:space="preserve">Prätherapeutischer Fragebogen
</t>
    </r>
    <r>
      <rPr>
        <b/>
        <sz val="8"/>
        <rFont val="Arial"/>
        <family val="2"/>
      </rPr>
      <t>Frage 6a</t>
    </r>
  </si>
  <si>
    <r>
      <t xml:space="preserve">Prätherapeutischer Fragebogen
</t>
    </r>
    <r>
      <rPr>
        <b/>
        <sz val="8"/>
        <rFont val="Arial"/>
        <family val="2"/>
      </rPr>
      <t>Frage 4d</t>
    </r>
  </si>
  <si>
    <r>
      <t xml:space="preserve">Prätherapeutischer Fragebogen
</t>
    </r>
    <r>
      <rPr>
        <b/>
        <sz val="8"/>
        <rFont val="Arial"/>
        <family val="2"/>
      </rPr>
      <t>Frage 6b</t>
    </r>
  </si>
  <si>
    <r>
      <t xml:space="preserve">Prätherapeutischer Fragebogen
</t>
    </r>
    <r>
      <rPr>
        <b/>
        <sz val="8"/>
        <rFont val="Arial"/>
        <family val="2"/>
      </rPr>
      <t>Frage 6c</t>
    </r>
  </si>
  <si>
    <r>
      <t xml:space="preserve">Prätherapeutischer Fragebogen
</t>
    </r>
    <r>
      <rPr>
        <b/>
        <sz val="8"/>
        <rFont val="Arial"/>
        <family val="2"/>
      </rPr>
      <t>Frage 6d</t>
    </r>
  </si>
  <si>
    <r>
      <t xml:space="preserve">Prätherapeutischer Fragebogen
</t>
    </r>
    <r>
      <rPr>
        <b/>
        <sz val="8"/>
        <rFont val="Arial"/>
        <family val="2"/>
      </rPr>
      <t>Frage 6e</t>
    </r>
  </si>
  <si>
    <r>
      <t xml:space="preserve">Prätherapeutischer Fragebogen
</t>
    </r>
    <r>
      <rPr>
        <b/>
        <sz val="8"/>
        <rFont val="Arial"/>
        <family val="2"/>
      </rPr>
      <t>Frage 7</t>
    </r>
  </si>
  <si>
    <r>
      <t xml:space="preserve">Prätherapeutischer Fragebogen
</t>
    </r>
    <r>
      <rPr>
        <b/>
        <sz val="8"/>
        <rFont val="Arial"/>
        <family val="2"/>
      </rPr>
      <t>Frage 8a</t>
    </r>
  </si>
  <si>
    <r>
      <t xml:space="preserve">Prätherapeutischer Fragebogen
</t>
    </r>
    <r>
      <rPr>
        <b/>
        <sz val="8"/>
        <rFont val="Arial"/>
        <family val="2"/>
      </rPr>
      <t>Frage 8b</t>
    </r>
  </si>
  <si>
    <r>
      <t xml:space="preserve">Prätherapeutischer Fragebogen
</t>
    </r>
    <r>
      <rPr>
        <b/>
        <sz val="8"/>
        <rFont val="Arial"/>
        <family val="2"/>
      </rPr>
      <t>Frage 9</t>
    </r>
  </si>
  <si>
    <r>
      <t xml:space="preserve">Prätherapeutischer Fragebogen
</t>
    </r>
    <r>
      <rPr>
        <b/>
        <sz val="8"/>
        <rFont val="Arial"/>
        <family val="2"/>
      </rPr>
      <t>Frage 10</t>
    </r>
    <r>
      <rPr>
        <sz val="11"/>
        <color theme="1"/>
        <rFont val="Calibri"/>
        <family val="2"/>
        <scheme val="minor"/>
      </rPr>
      <t/>
    </r>
  </si>
  <si>
    <r>
      <t xml:space="preserve">Prätherapeutischer Fragebogen
</t>
    </r>
    <r>
      <rPr>
        <b/>
        <sz val="8"/>
        <rFont val="Arial"/>
        <family val="2"/>
      </rPr>
      <t>Frage 11</t>
    </r>
    <r>
      <rPr>
        <sz val="11"/>
        <color theme="1"/>
        <rFont val="Calibri"/>
        <family val="2"/>
        <scheme val="minor"/>
      </rPr>
      <t/>
    </r>
  </si>
  <si>
    <r>
      <t xml:space="preserve">Prätherapeutischer Fragebogen
</t>
    </r>
    <r>
      <rPr>
        <b/>
        <sz val="8"/>
        <rFont val="Arial"/>
        <family val="2"/>
      </rPr>
      <t>Frage 12</t>
    </r>
    <r>
      <rPr>
        <sz val="11"/>
        <color theme="1"/>
        <rFont val="Calibri"/>
        <family val="2"/>
        <scheme val="minor"/>
      </rPr>
      <t/>
    </r>
  </si>
  <si>
    <r>
      <t xml:space="preserve">Prätherapeutischer Fragebogen
</t>
    </r>
    <r>
      <rPr>
        <b/>
        <sz val="8"/>
        <rFont val="Arial"/>
        <family val="2"/>
      </rPr>
      <t>Frage 13a</t>
    </r>
  </si>
  <si>
    <r>
      <t xml:space="preserve">Prätherapeutischer Fragebogen
</t>
    </r>
    <r>
      <rPr>
        <b/>
        <sz val="8"/>
        <rFont val="Arial"/>
        <family val="2"/>
      </rPr>
      <t>Frage 13b</t>
    </r>
  </si>
  <si>
    <r>
      <t xml:space="preserve">Prätherapeutischer Fragebogen
</t>
    </r>
    <r>
      <rPr>
        <b/>
        <sz val="8"/>
        <rFont val="Arial"/>
        <family val="2"/>
      </rPr>
      <t>Frage 13c</t>
    </r>
  </si>
  <si>
    <r>
      <t xml:space="preserve">Prätherapeutischer Fragebogen
</t>
    </r>
    <r>
      <rPr>
        <b/>
        <sz val="8"/>
        <rFont val="Arial"/>
        <family val="2"/>
      </rPr>
      <t>Frage 13d</t>
    </r>
  </si>
  <si>
    <r>
      <t xml:space="preserve">Prätherapeutischer Fragebogen
</t>
    </r>
    <r>
      <rPr>
        <b/>
        <sz val="8"/>
        <rFont val="Arial"/>
        <family val="2"/>
      </rPr>
      <t>Frage 13e</t>
    </r>
  </si>
  <si>
    <r>
      <t xml:space="preserve">Prätherapeutischer Fragebogen
</t>
    </r>
    <r>
      <rPr>
        <b/>
        <sz val="8"/>
        <rFont val="Arial"/>
        <family val="2"/>
      </rPr>
      <t>Frage 14</t>
    </r>
  </si>
  <si>
    <r>
      <t xml:space="preserve">Prätherapeutischer Fragebogen
</t>
    </r>
    <r>
      <rPr>
        <b/>
        <sz val="8"/>
        <rFont val="Arial"/>
        <family val="2"/>
      </rPr>
      <t>Frage 15</t>
    </r>
  </si>
  <si>
    <r>
      <t xml:space="preserve">Prätherapeutischer Fragebogen
</t>
    </r>
    <r>
      <rPr>
        <b/>
        <sz val="8"/>
        <rFont val="Arial"/>
        <family val="2"/>
      </rPr>
      <t>Frage 16a</t>
    </r>
  </si>
  <si>
    <r>
      <t xml:space="preserve">Prätherapeutischer Fragebogen
</t>
    </r>
    <r>
      <rPr>
        <b/>
        <sz val="8"/>
        <rFont val="Arial"/>
        <family val="2"/>
      </rPr>
      <t>Frage 16a - Medikament</t>
    </r>
  </si>
  <si>
    <r>
      <t xml:space="preserve">Prätherapeutischer Fragebogen
</t>
    </r>
    <r>
      <rPr>
        <b/>
        <sz val="8"/>
        <rFont val="Arial"/>
        <family val="2"/>
      </rPr>
      <t>Frage 16b</t>
    </r>
  </si>
  <si>
    <r>
      <t xml:space="preserve">Prätherapeutischer Fragebogen
</t>
    </r>
    <r>
      <rPr>
        <b/>
        <sz val="8"/>
        <rFont val="Arial"/>
        <family val="2"/>
      </rPr>
      <t>Frage 16c</t>
    </r>
  </si>
  <si>
    <r>
      <t xml:space="preserve">Prätherapeutischer Fragebogen
</t>
    </r>
    <r>
      <rPr>
        <b/>
        <sz val="8"/>
        <rFont val="Arial"/>
        <family val="2"/>
      </rPr>
      <t>Frage 16d</t>
    </r>
  </si>
  <si>
    <r>
      <t xml:space="preserve">Prätherapeutischer Fragebogen
</t>
    </r>
    <r>
      <rPr>
        <b/>
        <sz val="8"/>
        <rFont val="Arial"/>
        <family val="2"/>
      </rPr>
      <t>Frage 16e - Arzneimittel/Gerät</t>
    </r>
  </si>
  <si>
    <t>Name des Arzneimittles / Gerätes falls Frage 16e mit 1 | 2 | 3 | 4 beantwortet wird</t>
  </si>
  <si>
    <r>
      <t xml:space="preserve">Prätherapeutischer Fragebogen
</t>
    </r>
    <r>
      <rPr>
        <b/>
        <sz val="8"/>
        <rFont val="Arial"/>
        <family val="2"/>
      </rPr>
      <t>Frage 16e</t>
    </r>
  </si>
  <si>
    <t>Name des Medikaments, falls Frage 16a mit 1 | 2 | 3 | 4 beantwortet wird</t>
  </si>
  <si>
    <t>&lt;Question16aAdditional&gt;</t>
  </si>
  <si>
    <t>&lt;Question16eAdditional&gt;</t>
  </si>
  <si>
    <t>&lt;Question16e&gt;</t>
  </si>
  <si>
    <t>&lt;Question16d&gt;</t>
  </si>
  <si>
    <t>&lt;Question16c&gt;</t>
  </si>
  <si>
    <t>&lt;Question16b&gt;</t>
  </si>
  <si>
    <t>&lt;Question16a&gt;</t>
  </si>
  <si>
    <t>&lt;Question15&gt;</t>
  </si>
  <si>
    <t>&lt;Question14&gt;</t>
  </si>
  <si>
    <r>
      <t xml:space="preserve">Pre-therapeutic Questionnaire
</t>
    </r>
    <r>
      <rPr>
        <b/>
        <sz val="8"/>
        <rFont val="Arial"/>
        <family val="2"/>
      </rPr>
      <t>Date Questionnaire</t>
    </r>
  </si>
  <si>
    <t>&lt;PreQuestionnaire&gt;</t>
  </si>
  <si>
    <t>&lt;Question17aLastPSA&gt;</t>
  </si>
  <si>
    <t>&lt;Question17bDateLastPSA&gt;</t>
  </si>
  <si>
    <t>Posttherapeutischer Fragebogen</t>
  </si>
  <si>
    <t>Posttherapeutic Questionnaire</t>
  </si>
  <si>
    <r>
      <t xml:space="preserve">Posttherapeutischer Fragebogen
</t>
    </r>
    <r>
      <rPr>
        <b/>
        <sz val="8"/>
        <rFont val="Arial"/>
        <family val="2"/>
      </rPr>
      <t>Datum Fragebogen</t>
    </r>
  </si>
  <si>
    <r>
      <t xml:space="preserve">Posttherapeutischer Fragebogen
</t>
    </r>
    <r>
      <rPr>
        <b/>
        <sz val="8"/>
        <rFont val="Arial"/>
        <family val="2"/>
      </rPr>
      <t>Fragebogen Nr. EPIC26</t>
    </r>
  </si>
  <si>
    <r>
      <t xml:space="preserve">Posttherapeutischer Fragebogen
</t>
    </r>
    <r>
      <rPr>
        <b/>
        <sz val="8"/>
        <rFont val="Arial"/>
        <family val="2"/>
      </rPr>
      <t>Frage 1</t>
    </r>
  </si>
  <si>
    <r>
      <t xml:space="preserve">Posttherapeutischer Fragebogen
</t>
    </r>
    <r>
      <rPr>
        <b/>
        <sz val="8"/>
        <rFont val="Arial"/>
        <family val="2"/>
      </rPr>
      <t>Frage 2</t>
    </r>
    <r>
      <rPr>
        <sz val="11"/>
        <color theme="1"/>
        <rFont val="Calibri"/>
        <family val="2"/>
        <scheme val="minor"/>
      </rPr>
      <t/>
    </r>
  </si>
  <si>
    <r>
      <t xml:space="preserve">Posttherapeutischer Fragebogen
</t>
    </r>
    <r>
      <rPr>
        <b/>
        <sz val="8"/>
        <rFont val="Arial"/>
        <family val="2"/>
      </rPr>
      <t>Frage 3</t>
    </r>
    <r>
      <rPr>
        <sz val="11"/>
        <color theme="1"/>
        <rFont val="Calibri"/>
        <family val="2"/>
        <scheme val="minor"/>
      </rPr>
      <t/>
    </r>
  </si>
  <si>
    <r>
      <t xml:space="preserve">Posttherapeutischer Fragebogen
</t>
    </r>
    <r>
      <rPr>
        <b/>
        <sz val="8"/>
        <rFont val="Arial"/>
        <family val="2"/>
      </rPr>
      <t>Frage 4a</t>
    </r>
  </si>
  <si>
    <r>
      <t xml:space="preserve">Posttherapeutischer Fragebogen
</t>
    </r>
    <r>
      <rPr>
        <b/>
        <sz val="8"/>
        <rFont val="Arial"/>
        <family val="2"/>
      </rPr>
      <t>Frage 4b</t>
    </r>
  </si>
  <si>
    <r>
      <t xml:space="preserve">Posttherapeutischer Fragebogen
</t>
    </r>
    <r>
      <rPr>
        <b/>
        <sz val="8"/>
        <rFont val="Arial"/>
        <family val="2"/>
      </rPr>
      <t>Frage 4c</t>
    </r>
  </si>
  <si>
    <r>
      <t xml:space="preserve">Posttherapeutischer Fragebogen
</t>
    </r>
    <r>
      <rPr>
        <b/>
        <sz val="8"/>
        <rFont val="Arial"/>
        <family val="2"/>
      </rPr>
      <t>Frage 4d</t>
    </r>
  </si>
  <si>
    <r>
      <t xml:space="preserve">Posttherapeutischer Fragebogen
</t>
    </r>
    <r>
      <rPr>
        <b/>
        <sz val="8"/>
        <rFont val="Arial"/>
        <family val="2"/>
      </rPr>
      <t>Frage 4e</t>
    </r>
  </si>
  <si>
    <r>
      <t xml:space="preserve">Posttherapeutischer Fragebogen
</t>
    </r>
    <r>
      <rPr>
        <b/>
        <sz val="8"/>
        <rFont val="Arial"/>
        <family val="2"/>
      </rPr>
      <t>Frage 5</t>
    </r>
  </si>
  <si>
    <r>
      <t xml:space="preserve">Posttherapeutischer Fragebogen
</t>
    </r>
    <r>
      <rPr>
        <b/>
        <sz val="8"/>
        <rFont val="Arial"/>
        <family val="2"/>
      </rPr>
      <t>Frage 6a</t>
    </r>
  </si>
  <si>
    <r>
      <t xml:space="preserve">Posttherapeutischer Fragebogen
</t>
    </r>
    <r>
      <rPr>
        <b/>
        <sz val="8"/>
        <rFont val="Arial"/>
        <family val="2"/>
      </rPr>
      <t>Frage 6b</t>
    </r>
  </si>
  <si>
    <r>
      <t xml:space="preserve">Posttherapeutischer Fragebogen
</t>
    </r>
    <r>
      <rPr>
        <b/>
        <sz val="8"/>
        <rFont val="Arial"/>
        <family val="2"/>
      </rPr>
      <t>Frage 6c</t>
    </r>
  </si>
  <si>
    <r>
      <t xml:space="preserve">Posttherapeutischer Fragebogen
</t>
    </r>
    <r>
      <rPr>
        <b/>
        <sz val="8"/>
        <rFont val="Arial"/>
        <family val="2"/>
      </rPr>
      <t>Frage 6d</t>
    </r>
  </si>
  <si>
    <r>
      <t xml:space="preserve">Posttherapeutischer Fragebogen
</t>
    </r>
    <r>
      <rPr>
        <b/>
        <sz val="8"/>
        <rFont val="Arial"/>
        <family val="2"/>
      </rPr>
      <t>Frage 6e</t>
    </r>
  </si>
  <si>
    <r>
      <t xml:space="preserve">Posttherapeutischer Fragebogen
</t>
    </r>
    <r>
      <rPr>
        <b/>
        <sz val="8"/>
        <rFont val="Arial"/>
        <family val="2"/>
      </rPr>
      <t>Frage 7</t>
    </r>
  </si>
  <si>
    <r>
      <t xml:space="preserve">Posttherapeutischer Fragebogen
</t>
    </r>
    <r>
      <rPr>
        <b/>
        <sz val="8"/>
        <rFont val="Arial"/>
        <family val="2"/>
      </rPr>
      <t>Frage 8b</t>
    </r>
  </si>
  <si>
    <r>
      <t xml:space="preserve">Posttherapeutischer Fragebogen
</t>
    </r>
    <r>
      <rPr>
        <b/>
        <sz val="8"/>
        <rFont val="Arial"/>
        <family val="2"/>
      </rPr>
      <t>Frage 8a</t>
    </r>
  </si>
  <si>
    <r>
      <t xml:space="preserve">Posttherapeutischer Fragebogen
</t>
    </r>
    <r>
      <rPr>
        <b/>
        <sz val="8"/>
        <rFont val="Arial"/>
        <family val="2"/>
      </rPr>
      <t>Frage 9</t>
    </r>
  </si>
  <si>
    <r>
      <t xml:space="preserve">Posttherapeutischer Fragebogen
</t>
    </r>
    <r>
      <rPr>
        <b/>
        <sz val="8"/>
        <rFont val="Arial"/>
        <family val="2"/>
      </rPr>
      <t>Frage 10</t>
    </r>
    <r>
      <rPr>
        <sz val="11"/>
        <color theme="1"/>
        <rFont val="Calibri"/>
        <family val="2"/>
        <scheme val="minor"/>
      </rPr>
      <t/>
    </r>
  </si>
  <si>
    <r>
      <t xml:space="preserve">Posttherapeutischer Fragebogen
</t>
    </r>
    <r>
      <rPr>
        <b/>
        <sz val="8"/>
        <rFont val="Arial"/>
        <family val="2"/>
      </rPr>
      <t>Frage 11</t>
    </r>
    <r>
      <rPr>
        <sz val="11"/>
        <color theme="1"/>
        <rFont val="Calibri"/>
        <family val="2"/>
        <scheme val="minor"/>
      </rPr>
      <t/>
    </r>
  </si>
  <si>
    <r>
      <t xml:space="preserve">Posttherapeutischer Fragebogen
</t>
    </r>
    <r>
      <rPr>
        <b/>
        <sz val="8"/>
        <rFont val="Arial"/>
        <family val="2"/>
      </rPr>
      <t>Frage 12</t>
    </r>
    <r>
      <rPr>
        <sz val="11"/>
        <color theme="1"/>
        <rFont val="Calibri"/>
        <family val="2"/>
        <scheme val="minor"/>
      </rPr>
      <t/>
    </r>
  </si>
  <si>
    <r>
      <t xml:space="preserve">Posttherapeutischer Fragebogen
</t>
    </r>
    <r>
      <rPr>
        <b/>
        <sz val="8"/>
        <rFont val="Arial"/>
        <family val="2"/>
      </rPr>
      <t>Frage 13a</t>
    </r>
  </si>
  <si>
    <r>
      <t xml:space="preserve">Posttherapeutischer Fragebogen
</t>
    </r>
    <r>
      <rPr>
        <b/>
        <sz val="8"/>
        <rFont val="Arial"/>
        <family val="2"/>
      </rPr>
      <t>Frage 13b</t>
    </r>
  </si>
  <si>
    <r>
      <t xml:space="preserve">Posttherapeutischer Fragebogen
</t>
    </r>
    <r>
      <rPr>
        <b/>
        <sz val="8"/>
        <rFont val="Arial"/>
        <family val="2"/>
      </rPr>
      <t>Frage 13d</t>
    </r>
  </si>
  <si>
    <r>
      <t xml:space="preserve">Posttherapeutischer Fragebogen
</t>
    </r>
    <r>
      <rPr>
        <b/>
        <sz val="8"/>
        <rFont val="Arial"/>
        <family val="2"/>
      </rPr>
      <t>Frage 13c</t>
    </r>
  </si>
  <si>
    <r>
      <t xml:space="preserve">Posttherapeutischer Fragebogen
</t>
    </r>
    <r>
      <rPr>
        <b/>
        <sz val="8"/>
        <rFont val="Arial"/>
        <family val="2"/>
      </rPr>
      <t>Frage 13e</t>
    </r>
  </si>
  <si>
    <r>
      <t xml:space="preserve">Posttherapeutischer Fragebogen
</t>
    </r>
    <r>
      <rPr>
        <b/>
        <sz val="8"/>
        <rFont val="Arial"/>
        <family val="2"/>
      </rPr>
      <t>Frage 15</t>
    </r>
  </si>
  <si>
    <r>
      <t xml:space="preserve">Posttherapeutischer Fragebogen
</t>
    </r>
    <r>
      <rPr>
        <b/>
        <sz val="8"/>
        <rFont val="Arial"/>
        <family val="2"/>
      </rPr>
      <t>Frage 14</t>
    </r>
  </si>
  <si>
    <r>
      <t xml:space="preserve">Posttherapeutischer Fragebogen
</t>
    </r>
    <r>
      <rPr>
        <b/>
        <sz val="8"/>
        <rFont val="Arial"/>
        <family val="2"/>
      </rPr>
      <t>Frage 16a</t>
    </r>
  </si>
  <si>
    <r>
      <t xml:space="preserve">Posttherapeutischer Fragebogen
</t>
    </r>
    <r>
      <rPr>
        <b/>
        <sz val="8"/>
        <rFont val="Arial"/>
        <family val="2"/>
      </rPr>
      <t>Frage 16a - Medikament</t>
    </r>
  </si>
  <si>
    <r>
      <t xml:space="preserve">Posttherapeutischer Fragebogen
</t>
    </r>
    <r>
      <rPr>
        <b/>
        <sz val="8"/>
        <rFont val="Arial"/>
        <family val="2"/>
      </rPr>
      <t>Frage 16b</t>
    </r>
  </si>
  <si>
    <r>
      <t xml:space="preserve">Posttherapeutischer Fragebogen
</t>
    </r>
    <r>
      <rPr>
        <b/>
        <sz val="8"/>
        <rFont val="Arial"/>
        <family val="2"/>
      </rPr>
      <t>Frage 16c</t>
    </r>
  </si>
  <si>
    <r>
      <t xml:space="preserve">Posttherapeutischer Fragebogen
</t>
    </r>
    <r>
      <rPr>
        <b/>
        <sz val="8"/>
        <rFont val="Arial"/>
        <family val="2"/>
      </rPr>
      <t>Frage 16d</t>
    </r>
  </si>
  <si>
    <r>
      <t xml:space="preserve">Posttherapeutischer Fragebogen
</t>
    </r>
    <r>
      <rPr>
        <b/>
        <sz val="8"/>
        <rFont val="Arial"/>
        <family val="2"/>
      </rPr>
      <t>Frage 16e - Arzneimittel/Gerät</t>
    </r>
  </si>
  <si>
    <r>
      <t xml:space="preserve">Posttherapeutischer Fragebogen
</t>
    </r>
    <r>
      <rPr>
        <b/>
        <sz val="8"/>
        <rFont val="Arial"/>
        <family val="2"/>
      </rPr>
      <t>Frage 17b - Datum PSA-Wert</t>
    </r>
  </si>
  <si>
    <r>
      <t xml:space="preserve">Posttherapeutischer Fragebogen
</t>
    </r>
    <r>
      <rPr>
        <b/>
        <sz val="8"/>
        <rFont val="Arial"/>
        <family val="2"/>
      </rPr>
      <t>Frage 17a - Aktuellster (letzter) PSA-Wert</t>
    </r>
  </si>
  <si>
    <r>
      <t xml:space="preserve">Prätherapeutischer Fragebogen
</t>
    </r>
    <r>
      <rPr>
        <b/>
        <sz val="8"/>
        <rFont val="Arial"/>
        <family val="2"/>
      </rPr>
      <t>Frage 4c</t>
    </r>
  </si>
  <si>
    <r>
      <t xml:space="preserve">Pre-therapeutic Questionnaire
</t>
    </r>
    <r>
      <rPr>
        <b/>
        <sz val="8"/>
        <rFont val="Arial"/>
        <family val="2"/>
      </rPr>
      <t>Number of  Questionnaire EPIC26</t>
    </r>
  </si>
  <si>
    <r>
      <t xml:space="preserve">Pre-therapeutic Questionnaire
</t>
    </r>
    <r>
      <rPr>
        <b/>
        <sz val="8"/>
        <rFont val="Arial"/>
        <family val="2"/>
      </rPr>
      <t>Question 1</t>
    </r>
  </si>
  <si>
    <r>
      <t xml:space="preserve">Pre-therapeutic Questionnaire
</t>
    </r>
    <r>
      <rPr>
        <b/>
        <sz val="8"/>
        <rFont val="Arial"/>
        <family val="2"/>
      </rPr>
      <t>Question 2</t>
    </r>
    <r>
      <rPr>
        <sz val="11"/>
        <color theme="1"/>
        <rFont val="Calibri"/>
        <family val="2"/>
        <scheme val="minor"/>
      </rPr>
      <t/>
    </r>
  </si>
  <si>
    <r>
      <t xml:space="preserve">Pre-therapeutic Questionnaire
</t>
    </r>
    <r>
      <rPr>
        <b/>
        <sz val="8"/>
        <rFont val="Arial"/>
        <family val="2"/>
      </rPr>
      <t>Question 3</t>
    </r>
    <r>
      <rPr>
        <sz val="11"/>
        <color theme="1"/>
        <rFont val="Calibri"/>
        <family val="2"/>
        <scheme val="minor"/>
      </rPr>
      <t/>
    </r>
  </si>
  <si>
    <r>
      <t xml:space="preserve">Pre-therapeutic Questionnaire
</t>
    </r>
    <r>
      <rPr>
        <b/>
        <sz val="8"/>
        <rFont val="Arial"/>
        <family val="2"/>
      </rPr>
      <t>Question 4a</t>
    </r>
  </si>
  <si>
    <r>
      <t xml:space="preserve">Pre-therapeutic Questionnaire
</t>
    </r>
    <r>
      <rPr>
        <b/>
        <sz val="8"/>
        <rFont val="Arial"/>
        <family val="2"/>
      </rPr>
      <t>Question 4b</t>
    </r>
  </si>
  <si>
    <r>
      <t xml:space="preserve">Pre-therapeutic Questionnaire
</t>
    </r>
    <r>
      <rPr>
        <b/>
        <sz val="8"/>
        <rFont val="Arial"/>
        <family val="2"/>
      </rPr>
      <t>Question 4c</t>
    </r>
  </si>
  <si>
    <r>
      <t xml:space="preserve">Pre-therapeutic Questionnaire
</t>
    </r>
    <r>
      <rPr>
        <b/>
        <sz val="8"/>
        <rFont val="Arial"/>
        <family val="2"/>
      </rPr>
      <t>Question 4d</t>
    </r>
  </si>
  <si>
    <r>
      <t xml:space="preserve">Pre-therapeutic Questionnaire
</t>
    </r>
    <r>
      <rPr>
        <b/>
        <sz val="8"/>
        <rFont val="Arial"/>
        <family val="2"/>
      </rPr>
      <t>Question 4e</t>
    </r>
  </si>
  <si>
    <r>
      <t xml:space="preserve">Pre-therapeutic Questionnaire
</t>
    </r>
    <r>
      <rPr>
        <b/>
        <sz val="8"/>
        <rFont val="Arial"/>
        <family val="2"/>
      </rPr>
      <t>Frage 5</t>
    </r>
  </si>
  <si>
    <r>
      <t xml:space="preserve">Pre-therapeutic Questionnaire
</t>
    </r>
    <r>
      <rPr>
        <b/>
        <sz val="8"/>
        <rFont val="Arial"/>
        <family val="2"/>
      </rPr>
      <t>Question 6a</t>
    </r>
  </si>
  <si>
    <r>
      <t xml:space="preserve">Pre-therapeutic Questionnaire
</t>
    </r>
    <r>
      <rPr>
        <b/>
        <sz val="8"/>
        <rFont val="Arial"/>
        <family val="2"/>
      </rPr>
      <t>Question 6b</t>
    </r>
  </si>
  <si>
    <r>
      <t xml:space="preserve">Pre-therapeutic Questionnaire
</t>
    </r>
    <r>
      <rPr>
        <b/>
        <sz val="8"/>
        <rFont val="Arial"/>
        <family val="2"/>
      </rPr>
      <t>Question 6c</t>
    </r>
  </si>
  <si>
    <r>
      <t xml:space="preserve">Pre-therapeutic Questionnaire
</t>
    </r>
    <r>
      <rPr>
        <b/>
        <sz val="8"/>
        <rFont val="Arial"/>
        <family val="2"/>
      </rPr>
      <t>Question  6d</t>
    </r>
  </si>
  <si>
    <r>
      <t xml:space="preserve">Pre-therapeutic Questionnaire
</t>
    </r>
    <r>
      <rPr>
        <b/>
        <sz val="8"/>
        <rFont val="Arial"/>
        <family val="2"/>
      </rPr>
      <t>Question 6e</t>
    </r>
  </si>
  <si>
    <r>
      <t xml:space="preserve">Pre-therapeutic Questionnaire
</t>
    </r>
    <r>
      <rPr>
        <b/>
        <sz val="8"/>
        <rFont val="Arial"/>
        <family val="2"/>
      </rPr>
      <t>Question 7</t>
    </r>
  </si>
  <si>
    <r>
      <t xml:space="preserve">Pre-therapeutic Questionnaire
</t>
    </r>
    <r>
      <rPr>
        <b/>
        <sz val="8"/>
        <rFont val="Arial"/>
        <family val="2"/>
      </rPr>
      <t>Frage 8a</t>
    </r>
  </si>
  <si>
    <r>
      <t xml:space="preserve">Pre-therapeutic Questionnaire
</t>
    </r>
    <r>
      <rPr>
        <b/>
        <sz val="8"/>
        <rFont val="Arial"/>
        <family val="2"/>
      </rPr>
      <t>Frage 8b</t>
    </r>
  </si>
  <si>
    <r>
      <t xml:space="preserve">Pre-therapeutic Questionnaire
</t>
    </r>
    <r>
      <rPr>
        <b/>
        <sz val="8"/>
        <rFont val="Arial"/>
        <family val="2"/>
      </rPr>
      <t>Question 9</t>
    </r>
  </si>
  <si>
    <r>
      <t xml:space="preserve">Pre-therapeutic Questionnaire
</t>
    </r>
    <r>
      <rPr>
        <b/>
        <sz val="8"/>
        <rFont val="Arial"/>
        <family val="2"/>
      </rPr>
      <t>Question 10</t>
    </r>
    <r>
      <rPr>
        <sz val="11"/>
        <color theme="1"/>
        <rFont val="Calibri"/>
        <family val="2"/>
        <scheme val="minor"/>
      </rPr>
      <t/>
    </r>
  </si>
  <si>
    <r>
      <t xml:space="preserve">Pre-therapeutic Questionnaire
</t>
    </r>
    <r>
      <rPr>
        <b/>
        <sz val="8"/>
        <rFont val="Arial"/>
        <family val="2"/>
      </rPr>
      <t>Question 11</t>
    </r>
    <r>
      <rPr>
        <sz val="11"/>
        <color theme="1"/>
        <rFont val="Calibri"/>
        <family val="2"/>
        <scheme val="minor"/>
      </rPr>
      <t/>
    </r>
  </si>
  <si>
    <r>
      <t xml:space="preserve">Pre-therapeutic Questionnaire
</t>
    </r>
    <r>
      <rPr>
        <b/>
        <sz val="8"/>
        <rFont val="Arial"/>
        <family val="2"/>
      </rPr>
      <t>Question 12</t>
    </r>
    <r>
      <rPr>
        <sz val="11"/>
        <color theme="1"/>
        <rFont val="Calibri"/>
        <family val="2"/>
        <scheme val="minor"/>
      </rPr>
      <t/>
    </r>
  </si>
  <si>
    <r>
      <t xml:space="preserve">Pre-therapeutic Questionnaire
</t>
    </r>
    <r>
      <rPr>
        <b/>
        <sz val="8"/>
        <rFont val="Arial"/>
        <family val="2"/>
      </rPr>
      <t>Question 13a</t>
    </r>
  </si>
  <si>
    <r>
      <t xml:space="preserve">Pre-therapeutic Questionnaire
</t>
    </r>
    <r>
      <rPr>
        <b/>
        <sz val="8"/>
        <rFont val="Arial"/>
        <family val="2"/>
      </rPr>
      <t>Question 13b</t>
    </r>
  </si>
  <si>
    <r>
      <t xml:space="preserve">Pre-therapeutic Questionnaire
</t>
    </r>
    <r>
      <rPr>
        <b/>
        <sz val="8"/>
        <rFont val="Arial"/>
        <family val="2"/>
      </rPr>
      <t>Question  13c</t>
    </r>
  </si>
  <si>
    <r>
      <t xml:space="preserve">Pre-therapeutic Questionnaire
</t>
    </r>
    <r>
      <rPr>
        <b/>
        <sz val="8"/>
        <rFont val="Arial"/>
        <family val="2"/>
      </rPr>
      <t>Question 13e</t>
    </r>
  </si>
  <si>
    <r>
      <t xml:space="preserve">Pre-therapeutic Questionnaire
</t>
    </r>
    <r>
      <rPr>
        <b/>
        <sz val="8"/>
        <rFont val="Arial"/>
        <family val="2"/>
      </rPr>
      <t>Question 13d</t>
    </r>
  </si>
  <si>
    <r>
      <t xml:space="preserve">Posttherapeutic Questionnaire
</t>
    </r>
    <r>
      <rPr>
        <b/>
        <sz val="8"/>
        <rFont val="Arial"/>
        <family val="2"/>
      </rPr>
      <t>Date Questionnaire</t>
    </r>
  </si>
  <si>
    <r>
      <t xml:space="preserve">Posttherapeutic Questionnaire
</t>
    </r>
    <r>
      <rPr>
        <b/>
        <sz val="8"/>
        <rFont val="Arial"/>
        <family val="2"/>
      </rPr>
      <t>Number of  Questionnaire EPIC26</t>
    </r>
  </si>
  <si>
    <r>
      <t xml:space="preserve">Posttherapeutic Questionnaire
</t>
    </r>
    <r>
      <rPr>
        <b/>
        <sz val="8"/>
        <rFont val="Arial"/>
        <family val="2"/>
      </rPr>
      <t>Question 1</t>
    </r>
  </si>
  <si>
    <r>
      <t xml:space="preserve">Posttherapeutic Questionnaire
</t>
    </r>
    <r>
      <rPr>
        <b/>
        <sz val="8"/>
        <rFont val="Arial"/>
        <family val="2"/>
      </rPr>
      <t>Question 2</t>
    </r>
    <r>
      <rPr>
        <sz val="11"/>
        <color theme="1"/>
        <rFont val="Calibri"/>
        <family val="2"/>
        <scheme val="minor"/>
      </rPr>
      <t/>
    </r>
  </si>
  <si>
    <r>
      <t xml:space="preserve">Posttherapeutic Questionnaire
</t>
    </r>
    <r>
      <rPr>
        <b/>
        <sz val="8"/>
        <rFont val="Arial"/>
        <family val="2"/>
      </rPr>
      <t>Question 3</t>
    </r>
    <r>
      <rPr>
        <sz val="11"/>
        <color theme="1"/>
        <rFont val="Calibri"/>
        <family val="2"/>
        <scheme val="minor"/>
      </rPr>
      <t/>
    </r>
  </si>
  <si>
    <r>
      <t xml:space="preserve">Posttherapeutic Questionnaire
</t>
    </r>
    <r>
      <rPr>
        <b/>
        <sz val="8"/>
        <rFont val="Arial"/>
        <family val="2"/>
      </rPr>
      <t>Question 4a</t>
    </r>
  </si>
  <si>
    <r>
      <t xml:space="preserve">Posttherapeutic Questionnaire
</t>
    </r>
    <r>
      <rPr>
        <b/>
        <sz val="8"/>
        <rFont val="Arial"/>
        <family val="2"/>
      </rPr>
      <t>Question 4b</t>
    </r>
  </si>
  <si>
    <r>
      <t xml:space="preserve">Posttherapeutic Questionnaire
</t>
    </r>
    <r>
      <rPr>
        <b/>
        <sz val="8"/>
        <rFont val="Arial"/>
        <family val="2"/>
      </rPr>
      <t>Question 4c</t>
    </r>
  </si>
  <si>
    <r>
      <t xml:space="preserve">Posttherapeutic Questionnaire
</t>
    </r>
    <r>
      <rPr>
        <b/>
        <sz val="8"/>
        <rFont val="Arial"/>
        <family val="2"/>
      </rPr>
      <t>Question 4d</t>
    </r>
  </si>
  <si>
    <r>
      <t xml:space="preserve">Posttherapeutic Questionnaire
</t>
    </r>
    <r>
      <rPr>
        <b/>
        <sz val="8"/>
        <rFont val="Arial"/>
        <family val="2"/>
      </rPr>
      <t>Question 4e</t>
    </r>
  </si>
  <si>
    <r>
      <t xml:space="preserve">Posttherapeutic Questionnaire
</t>
    </r>
    <r>
      <rPr>
        <b/>
        <sz val="8"/>
        <rFont val="Arial"/>
        <family val="2"/>
      </rPr>
      <t>Frage 5</t>
    </r>
  </si>
  <si>
    <r>
      <t xml:space="preserve">Posttherapeutic Questionnaire
</t>
    </r>
    <r>
      <rPr>
        <b/>
        <sz val="8"/>
        <rFont val="Arial"/>
        <family val="2"/>
      </rPr>
      <t>Question 6a</t>
    </r>
  </si>
  <si>
    <r>
      <t xml:space="preserve">Posttherapeutic Questionnaire
</t>
    </r>
    <r>
      <rPr>
        <b/>
        <sz val="8"/>
        <rFont val="Arial"/>
        <family val="2"/>
      </rPr>
      <t>Question 6b</t>
    </r>
  </si>
  <si>
    <r>
      <t xml:space="preserve">Posttherapeutic Questionnaire
</t>
    </r>
    <r>
      <rPr>
        <b/>
        <sz val="8"/>
        <rFont val="Arial"/>
        <family val="2"/>
      </rPr>
      <t>Question 6c</t>
    </r>
  </si>
  <si>
    <r>
      <t xml:space="preserve">Posttherapeutic Questionnaire
</t>
    </r>
    <r>
      <rPr>
        <b/>
        <sz val="8"/>
        <rFont val="Arial"/>
        <family val="2"/>
      </rPr>
      <t>Question  6d</t>
    </r>
  </si>
  <si>
    <r>
      <t xml:space="preserve">Posttherapeutic Questionnaire
</t>
    </r>
    <r>
      <rPr>
        <b/>
        <sz val="8"/>
        <rFont val="Arial"/>
        <family val="2"/>
      </rPr>
      <t>Question 6e</t>
    </r>
  </si>
  <si>
    <r>
      <t xml:space="preserve">Posttherapeutic Questionnaire
</t>
    </r>
    <r>
      <rPr>
        <b/>
        <sz val="8"/>
        <rFont val="Arial"/>
        <family val="2"/>
      </rPr>
      <t>Question 7</t>
    </r>
  </si>
  <si>
    <r>
      <t xml:space="preserve">Posttherapeutic Questionnaire
</t>
    </r>
    <r>
      <rPr>
        <b/>
        <sz val="8"/>
        <rFont val="Arial"/>
        <family val="2"/>
      </rPr>
      <t>Frage 8a</t>
    </r>
  </si>
  <si>
    <r>
      <t xml:space="preserve">Posttherapeutic Questionnaire
</t>
    </r>
    <r>
      <rPr>
        <b/>
        <sz val="8"/>
        <rFont val="Arial"/>
        <family val="2"/>
      </rPr>
      <t>Frage 8b</t>
    </r>
  </si>
  <si>
    <r>
      <t xml:space="preserve">Posttherapeutic Questionnaire
</t>
    </r>
    <r>
      <rPr>
        <b/>
        <sz val="8"/>
        <rFont val="Arial"/>
        <family val="2"/>
      </rPr>
      <t>Question 9</t>
    </r>
  </si>
  <si>
    <r>
      <t xml:space="preserve">Posttherapeutic Questionnaire
</t>
    </r>
    <r>
      <rPr>
        <b/>
        <sz val="8"/>
        <rFont val="Arial"/>
        <family val="2"/>
      </rPr>
      <t>Question 10</t>
    </r>
    <r>
      <rPr>
        <sz val="11"/>
        <color theme="1"/>
        <rFont val="Calibri"/>
        <family val="2"/>
        <scheme val="minor"/>
      </rPr>
      <t/>
    </r>
  </si>
  <si>
    <r>
      <t xml:space="preserve">Posttherapeutic Questionnaire
</t>
    </r>
    <r>
      <rPr>
        <b/>
        <sz val="8"/>
        <rFont val="Arial"/>
        <family val="2"/>
      </rPr>
      <t>Question 11</t>
    </r>
    <r>
      <rPr>
        <sz val="11"/>
        <color theme="1"/>
        <rFont val="Calibri"/>
        <family val="2"/>
        <scheme val="minor"/>
      </rPr>
      <t/>
    </r>
  </si>
  <si>
    <r>
      <t xml:space="preserve">Posttherapeutic Questionnaire
</t>
    </r>
    <r>
      <rPr>
        <b/>
        <sz val="8"/>
        <rFont val="Arial"/>
        <family val="2"/>
      </rPr>
      <t>Question 12</t>
    </r>
    <r>
      <rPr>
        <sz val="11"/>
        <color theme="1"/>
        <rFont val="Calibri"/>
        <family val="2"/>
        <scheme val="minor"/>
      </rPr>
      <t/>
    </r>
  </si>
  <si>
    <r>
      <t xml:space="preserve">Posttherapeutic Questionnaire
</t>
    </r>
    <r>
      <rPr>
        <b/>
        <sz val="8"/>
        <rFont val="Arial"/>
        <family val="2"/>
      </rPr>
      <t>Question 13a</t>
    </r>
  </si>
  <si>
    <r>
      <t xml:space="preserve">Posttherapeutic Questionnaire
</t>
    </r>
    <r>
      <rPr>
        <b/>
        <sz val="8"/>
        <rFont val="Arial"/>
        <family val="2"/>
      </rPr>
      <t>Question 13b</t>
    </r>
  </si>
  <si>
    <r>
      <t xml:space="preserve">Posttherapeutic Questionnaire
</t>
    </r>
    <r>
      <rPr>
        <b/>
        <sz val="8"/>
        <rFont val="Arial"/>
        <family val="2"/>
      </rPr>
      <t>Question  13c</t>
    </r>
  </si>
  <si>
    <r>
      <t xml:space="preserve">Posttherapeutic Questionnaire
</t>
    </r>
    <r>
      <rPr>
        <b/>
        <sz val="8"/>
        <rFont val="Arial"/>
        <family val="2"/>
      </rPr>
      <t>Question 13d</t>
    </r>
  </si>
  <si>
    <r>
      <t xml:space="preserve">Posttherapeutic Questionnaire
</t>
    </r>
    <r>
      <rPr>
        <b/>
        <sz val="8"/>
        <rFont val="Arial"/>
        <family val="2"/>
      </rPr>
      <t>Question 13e</t>
    </r>
  </si>
  <si>
    <r>
      <t xml:space="preserve">Posttherapeutic Questionnaire
</t>
    </r>
    <r>
      <rPr>
        <b/>
        <sz val="8"/>
        <rFont val="Arial"/>
        <family val="2"/>
      </rPr>
      <t>Question 2</t>
    </r>
  </si>
  <si>
    <r>
      <t xml:space="preserve">Posttherapeutic Questionnaire
</t>
    </r>
    <r>
      <rPr>
        <b/>
        <sz val="8"/>
        <rFont val="Arial"/>
        <family val="2"/>
      </rPr>
      <t>Question 3a</t>
    </r>
  </si>
  <si>
    <r>
      <t xml:space="preserve">Posttherapeutic Questionnaire
</t>
    </r>
    <r>
      <rPr>
        <b/>
        <sz val="8"/>
        <rFont val="Arial"/>
        <family val="2"/>
      </rPr>
      <t>Question 3a - Name of pill</t>
    </r>
  </si>
  <si>
    <r>
      <t xml:space="preserve">Posttherapeutic Questionnaire
</t>
    </r>
    <r>
      <rPr>
        <b/>
        <sz val="8"/>
        <rFont val="Arial"/>
        <family val="2"/>
      </rPr>
      <t>Question 3b</t>
    </r>
  </si>
  <si>
    <r>
      <t xml:space="preserve">Posttherapeutic Questionnaire
</t>
    </r>
    <r>
      <rPr>
        <b/>
        <sz val="8"/>
        <rFont val="Arial"/>
        <family val="2"/>
      </rPr>
      <t>Question 3c</t>
    </r>
  </si>
  <si>
    <r>
      <t xml:space="preserve">Posttherapeutic Questionnaire
</t>
    </r>
    <r>
      <rPr>
        <b/>
        <sz val="8"/>
        <rFont val="Arial"/>
        <family val="2"/>
      </rPr>
      <t>Question 3d</t>
    </r>
  </si>
  <si>
    <r>
      <t xml:space="preserve">Posttherapeutic Questionnaire
</t>
    </r>
    <r>
      <rPr>
        <b/>
        <sz val="8"/>
        <rFont val="Arial"/>
        <family val="2"/>
      </rPr>
      <t>Question 3e</t>
    </r>
  </si>
  <si>
    <r>
      <t xml:space="preserve">Posttherapeutic Questionnaire
</t>
    </r>
    <r>
      <rPr>
        <b/>
        <sz val="8"/>
        <rFont val="Arial"/>
        <family val="2"/>
      </rPr>
      <t>Question 3e - Medication/device</t>
    </r>
  </si>
  <si>
    <r>
      <t xml:space="preserve">Posttherapeutic Questionnaire
</t>
    </r>
    <r>
      <rPr>
        <b/>
        <sz val="8"/>
        <rFont val="Arial"/>
        <family val="2"/>
      </rPr>
      <t>Latest PSA</t>
    </r>
  </si>
  <si>
    <r>
      <t xml:space="preserve">Posttherapeutic Questionnaire
</t>
    </r>
    <r>
      <rPr>
        <b/>
        <sz val="8"/>
        <rFont val="Arial"/>
        <family val="2"/>
      </rPr>
      <t>Date latest PSA</t>
    </r>
  </si>
  <si>
    <r>
      <t xml:space="preserve">Posttherapeutic Questionnaire
</t>
    </r>
    <r>
      <rPr>
        <b/>
        <sz val="8"/>
        <rFont val="Arial"/>
        <family val="2"/>
      </rPr>
      <t>Date diagnosis recurrence</t>
    </r>
  </si>
  <si>
    <r>
      <t xml:space="preserve">Basic Information 
</t>
    </r>
    <r>
      <rPr>
        <b/>
        <sz val="8"/>
        <rFont val="Arial"/>
        <family val="2"/>
      </rPr>
      <t>Patient-ID</t>
    </r>
  </si>
  <si>
    <r>
      <t xml:space="preserve">Sociodemographic Questionnaire
</t>
    </r>
    <r>
      <rPr>
        <b/>
        <sz val="8"/>
        <rFont val="Arial"/>
        <family val="2"/>
      </rPr>
      <t>Date Questionnaire</t>
    </r>
  </si>
  <si>
    <r>
      <t xml:space="preserve">Sociodemographic Questionnaire
</t>
    </r>
    <r>
      <rPr>
        <b/>
        <sz val="8"/>
        <rFont val="Arial"/>
        <family val="2"/>
      </rPr>
      <t>Citizenship</t>
    </r>
  </si>
  <si>
    <r>
      <t xml:space="preserve">Sociodemographic Questionnaire
</t>
    </r>
    <r>
      <rPr>
        <b/>
        <sz val="8"/>
        <rFont val="Arial"/>
        <family val="2"/>
      </rPr>
      <t>Health Insurance</t>
    </r>
  </si>
  <si>
    <t>What is your citizenship?
1 = German (and possibly additional citizensip(s))
2 = Other</t>
  </si>
  <si>
    <t>Of the following, what is closest to your health insurance coverage?
1 = Statutory health insurance
2 = Private health insurance
3 = Other / none</t>
  </si>
  <si>
    <r>
      <t xml:space="preserve">Sociodemographic Questionnaire
</t>
    </r>
    <r>
      <rPr>
        <b/>
        <sz val="8"/>
        <rFont val="Arial"/>
        <family val="2"/>
      </rPr>
      <t>Education</t>
    </r>
  </si>
  <si>
    <t>Of the following, what is the highest level of education you have successfully completed (usually by obtaining a certificate or diploma)?
1 = Lower secondary school or equivalent (8/9 years of schooling)
2 = Intermediate secondary school (10 years of schooling)
4 = Entrance certificate for a higher technical college/university of applied science
5 = University entrance certificate
6 = Other
7 = None</t>
  </si>
  <si>
    <r>
      <rPr>
        <b/>
        <sz val="11"/>
        <rFont val="Arial"/>
        <family val="2"/>
      </rPr>
      <t>Selection when starting the individual filter</t>
    </r>
    <r>
      <rPr>
        <b/>
        <sz val="11"/>
        <color theme="2" tint="-0.749992370372631"/>
        <rFont val="Arial"/>
        <family val="2"/>
      </rPr>
      <t xml:space="preserve">
(Ansicht bei "Start" des Individuellen Filters)</t>
    </r>
  </si>
  <si>
    <t>This is based on years (2009 - 2015)</t>
  </si>
  <si>
    <r>
      <t xml:space="preserve">Age at diagnosis
</t>
    </r>
    <r>
      <rPr>
        <b/>
        <sz val="10"/>
        <color theme="0" tint="-0.499984740745262"/>
        <rFont val="Arial"/>
        <family val="2"/>
      </rPr>
      <t>(Alter bei Erstdiagnose)</t>
    </r>
  </si>
  <si>
    <t>'= Differenz between Date of Diagnosis and Date of birth</t>
  </si>
  <si>
    <r>
      <t xml:space="preserve">NI, IV, IF, R and D cases
</t>
    </r>
    <r>
      <rPr>
        <b/>
        <sz val="9"/>
        <color theme="0" tint="-0.499984740745262"/>
        <rFont val="Arial"/>
        <family val="2"/>
      </rPr>
      <t>(NI, IV, IF, R und D Fälle)</t>
    </r>
  </si>
  <si>
    <r>
      <t xml:space="preserve">low risk
</t>
    </r>
    <r>
      <rPr>
        <sz val="10"/>
        <color theme="0" tint="-0.499984740745262"/>
        <rFont val="Arial"/>
        <family val="2"/>
      </rPr>
      <t>(niedriges Risiko)</t>
    </r>
  </si>
  <si>
    <r>
      <t xml:space="preserve">medium risk
</t>
    </r>
    <r>
      <rPr>
        <sz val="10"/>
        <color theme="0" tint="-0.499984740745262"/>
        <rFont val="Arial"/>
        <family val="2"/>
      </rPr>
      <t>(mittleres Risiko)</t>
    </r>
  </si>
  <si>
    <r>
      <t xml:space="preserve">high risk
</t>
    </r>
    <r>
      <rPr>
        <sz val="10"/>
        <color theme="0" tint="-0.499984740745262"/>
        <rFont val="Arial"/>
        <family val="2"/>
      </rPr>
      <t>(hohes Risiko)</t>
    </r>
  </si>
  <si>
    <r>
      <t xml:space="preserve">locally confined (T1/2-N0-M0)
</t>
    </r>
    <r>
      <rPr>
        <b/>
        <sz val="10"/>
        <color theme="0" tint="-0.499984740745262"/>
        <rFont val="Arial"/>
        <family val="2"/>
      </rPr>
      <t>(lokal begrenzt (T1/2-N0-M0))</t>
    </r>
  </si>
  <si>
    <t>Risc classification  - low risk</t>
  </si>
  <si>
    <t>Risc classification  - medium risk</t>
  </si>
  <si>
    <t>Risc classification  - high risk</t>
  </si>
  <si>
    <r>
      <t xml:space="preserve">locally advanced (T3/4-N0-M0)
</t>
    </r>
    <r>
      <rPr>
        <b/>
        <sz val="10"/>
        <color theme="0" tint="-0.499984740745262"/>
        <rFont val="Arial"/>
        <family val="2"/>
      </rPr>
      <t>(lokal fortgeschritten (T3/4-N0-M0))</t>
    </r>
  </si>
  <si>
    <t>Risc classification  - locally advanced</t>
  </si>
  <si>
    <r>
      <t xml:space="preserve">advanced (N1, M0)
</t>
    </r>
    <r>
      <rPr>
        <b/>
        <sz val="10"/>
        <color theme="0" tint="-0.499984740745262"/>
        <rFont val="Arial"/>
        <family val="2"/>
      </rPr>
      <t>(fortgeschritten (N1, M0))</t>
    </r>
  </si>
  <si>
    <r>
      <t xml:space="preserve">advanced (N0, M1)
</t>
    </r>
    <r>
      <rPr>
        <b/>
        <sz val="10"/>
        <color theme="0" tint="-0.499984740745262"/>
        <rFont val="Arial"/>
        <family val="2"/>
      </rPr>
      <t>(fortgeschritten (N0, M1))</t>
    </r>
  </si>
  <si>
    <t>Risc classification  - advanced N1</t>
  </si>
  <si>
    <t>Risc classification  - advanced M1</t>
  </si>
  <si>
    <r>
      <t xml:space="preserve">non-determinable
</t>
    </r>
    <r>
      <rPr>
        <b/>
        <sz val="10"/>
        <color theme="0" tint="-0.499984740745262"/>
        <rFont val="Arial"/>
        <family val="2"/>
      </rPr>
      <t>(nicht zuzuordnen)</t>
    </r>
  </si>
  <si>
    <t>Risc classification  - non-determinable</t>
  </si>
  <si>
    <r>
      <t xml:space="preserve">NI and IV cases
</t>
    </r>
    <r>
      <rPr>
        <b/>
        <sz val="9"/>
        <color theme="0" tint="-0.499984740745262"/>
        <rFont val="Arial"/>
        <family val="2"/>
      </rPr>
      <t>(NI und IV Fälle)</t>
    </r>
  </si>
  <si>
    <r>
      <t xml:space="preserve">active surveillance
</t>
    </r>
    <r>
      <rPr>
        <sz val="10"/>
        <color theme="0" tint="-0.499984740745262"/>
        <rFont val="Arial"/>
        <family val="2"/>
      </rPr>
      <t>(Active Surveillance)</t>
    </r>
  </si>
  <si>
    <r>
      <t xml:space="preserve">watchful waiting
</t>
    </r>
    <r>
      <rPr>
        <sz val="10"/>
        <color theme="0" tint="-0.499984740745262"/>
        <rFont val="Arial"/>
        <family val="2"/>
      </rPr>
      <t>(Watchful Waiting)</t>
    </r>
  </si>
  <si>
    <r>
      <t xml:space="preserve">incidential finding RCE
</t>
    </r>
    <r>
      <rPr>
        <sz val="10"/>
        <color theme="0" tint="-0.499984740745262"/>
        <rFont val="Arial"/>
        <family val="2"/>
      </rPr>
      <t>(Zufallsbefund nach RZE)</t>
    </r>
  </si>
  <si>
    <r>
      <t xml:space="preserve">RPE due to Pca
</t>
    </r>
    <r>
      <rPr>
        <sz val="10"/>
        <color theme="0" tint="-0.499984740745262"/>
        <rFont val="Arial"/>
        <family val="2"/>
      </rPr>
      <t>(RPE aufgrund von Pca)</t>
    </r>
  </si>
  <si>
    <r>
      <t xml:space="preserve">RCE due to Pca
</t>
    </r>
    <r>
      <rPr>
        <sz val="10"/>
        <color theme="0" tint="-0.499984740745262"/>
        <rFont val="Arial"/>
        <family val="2"/>
      </rPr>
      <t>(RZE aufgrund von Pca)</t>
    </r>
  </si>
  <si>
    <r>
      <t xml:space="preserve">IF cases
</t>
    </r>
    <r>
      <rPr>
        <b/>
        <sz val="9"/>
        <color theme="0" tint="-0.499984740745262"/>
        <rFont val="Arial"/>
        <family val="2"/>
      </rPr>
      <t>(IF Fälle)</t>
    </r>
  </si>
  <si>
    <r>
      <t xml:space="preserve">IV cases
</t>
    </r>
    <r>
      <rPr>
        <b/>
        <sz val="9"/>
        <color theme="0" tint="-0.499984740745262"/>
        <rFont val="Arial"/>
        <family val="2"/>
      </rPr>
      <t>(IV Fälle)</t>
    </r>
  </si>
  <si>
    <r>
      <t xml:space="preserve">locally treatment prostate
</t>
    </r>
    <r>
      <rPr>
        <b/>
        <sz val="10"/>
        <color theme="0" tint="-0.499984740745262"/>
        <rFont val="Arial"/>
        <family val="2"/>
      </rPr>
      <t>(Lokale Behandlung der Prostata)</t>
    </r>
  </si>
  <si>
    <r>
      <t xml:space="preserve">definitive percutaneous radiotherapy
</t>
    </r>
    <r>
      <rPr>
        <sz val="10"/>
        <color theme="0" tint="-0.499984740745262"/>
        <rFont val="Arial"/>
        <family val="2"/>
      </rPr>
      <t>(definitive perkutane Strahlentherapie)</t>
    </r>
  </si>
  <si>
    <r>
      <t xml:space="preserve">LDR brachytherapy
</t>
    </r>
    <r>
      <rPr>
        <sz val="10"/>
        <color theme="0" tint="-0.499984740745262"/>
        <rFont val="Arial"/>
        <family val="2"/>
      </rPr>
      <t>(LDR-Brachytherapie)</t>
    </r>
  </si>
  <si>
    <r>
      <t xml:space="preserve">HDR brachytherapy
</t>
    </r>
    <r>
      <rPr>
        <sz val="10"/>
        <color theme="0" tint="-0.499984740745262"/>
        <rFont val="Arial"/>
        <family val="2"/>
      </rPr>
      <t>(HDR-Brachytherapie)</t>
    </r>
  </si>
  <si>
    <r>
      <t xml:space="preserve">other local therapy
</t>
    </r>
    <r>
      <rPr>
        <sz val="10"/>
        <color theme="0" tint="-0.499984740745262"/>
        <rFont val="Arial"/>
        <family val="2"/>
      </rPr>
      <t>(andere lokale Behandlung)</t>
    </r>
  </si>
  <si>
    <r>
      <t xml:space="preserve">systemic treatment
</t>
    </r>
    <r>
      <rPr>
        <b/>
        <sz val="10"/>
        <color theme="0" tint="-0.499984740745262"/>
        <rFont val="Arial"/>
        <family val="2"/>
      </rPr>
      <t>(ausschließlich systemische Behandlung)</t>
    </r>
  </si>
  <si>
    <r>
      <t xml:space="preserve">other treatment
</t>
    </r>
    <r>
      <rPr>
        <b/>
        <sz val="10"/>
        <color theme="0" tint="-0.499984740745262"/>
        <rFont val="Arial"/>
        <family val="2"/>
      </rPr>
      <t>(Andere Behandlung)</t>
    </r>
  </si>
  <si>
    <r>
      <t xml:space="preserve">OncoBox Prostate
</t>
    </r>
    <r>
      <rPr>
        <b/>
        <sz val="11"/>
        <color indexed="8"/>
        <rFont val="Arial"/>
        <family val="2"/>
      </rPr>
      <t>Filter</t>
    </r>
    <r>
      <rPr>
        <b/>
        <sz val="11"/>
        <color indexed="8"/>
        <rFont val="Arial"/>
        <family val="2"/>
      </rPr>
      <t xml:space="preserve">
</t>
    </r>
    <r>
      <rPr>
        <b/>
        <sz val="11"/>
        <color theme="0" tint="-0.499984740745262"/>
        <rFont val="Arial"/>
        <family val="2"/>
      </rPr>
      <t>(Filter)</t>
    </r>
  </si>
  <si>
    <r>
      <t xml:space="preserve">IF, R and D cases
</t>
    </r>
    <r>
      <rPr>
        <b/>
        <sz val="9"/>
        <color theme="0" tint="-0.499984740745262"/>
        <rFont val="Arial"/>
        <family val="2"/>
      </rPr>
      <t>(IF, R und D Fälle)</t>
    </r>
  </si>
  <si>
    <t>All IF, R and D cases</t>
  </si>
  <si>
    <r>
      <rPr>
        <sz val="9"/>
        <rFont val="Arial"/>
        <family val="2"/>
      </rPr>
      <t xml:space="preserve">Case
Treatment
</t>
    </r>
    <r>
      <rPr>
        <b/>
        <sz val="9"/>
        <rFont val="Arial"/>
        <family val="2"/>
      </rPr>
      <t>Type</t>
    </r>
    <r>
      <rPr>
        <sz val="9"/>
        <color rgb="FFFF0000"/>
        <rFont val="Arial"/>
        <family val="2"/>
      </rPr>
      <t xml:space="preserve"> </t>
    </r>
    <r>
      <rPr>
        <b/>
        <sz val="9"/>
        <color rgb="FFFF0000"/>
        <rFont val="Arial"/>
        <family val="2"/>
      </rPr>
      <t xml:space="preserve">= AS </t>
    </r>
    <r>
      <rPr>
        <b/>
        <sz val="9"/>
        <color rgb="FF7030A0"/>
        <rFont val="Arial"/>
        <family val="2"/>
      </rPr>
      <t>(all)</t>
    </r>
  </si>
  <si>
    <r>
      <rPr>
        <sz val="9"/>
        <rFont val="Arial"/>
        <family val="2"/>
      </rPr>
      <t xml:space="preserve">Case
Treatment
</t>
    </r>
    <r>
      <rPr>
        <b/>
        <sz val="9"/>
        <rFont val="Arial"/>
        <family val="2"/>
      </rPr>
      <t>Type</t>
    </r>
    <r>
      <rPr>
        <sz val="9"/>
        <color rgb="FFFF0000"/>
        <rFont val="Arial"/>
        <family val="2"/>
      </rPr>
      <t xml:space="preserve"> </t>
    </r>
    <r>
      <rPr>
        <b/>
        <sz val="9"/>
        <color rgb="FFFF0000"/>
        <rFont val="Arial"/>
        <family val="2"/>
      </rPr>
      <t xml:space="preserve">= WS </t>
    </r>
    <r>
      <rPr>
        <b/>
        <sz val="9"/>
        <color rgb="FF7030A0"/>
        <rFont val="Arial"/>
        <family val="2"/>
      </rPr>
      <t>(all)</t>
    </r>
  </si>
  <si>
    <r>
      <rPr>
        <sz val="9"/>
        <rFont val="Arial"/>
        <family val="2"/>
      </rPr>
      <t xml:space="preserve">Case
Surgery
</t>
    </r>
    <r>
      <rPr>
        <b/>
        <sz val="9"/>
        <rFont val="Arial"/>
        <family val="2"/>
      </rPr>
      <t xml:space="preserve">Type of surgery </t>
    </r>
    <r>
      <rPr>
        <b/>
        <sz val="9"/>
        <color rgb="FFFF0000"/>
        <rFont val="Arial"/>
        <family val="2"/>
      </rPr>
      <t xml:space="preserve">= RPE </t>
    </r>
    <r>
      <rPr>
        <b/>
        <sz val="9"/>
        <color rgb="FF7030A0"/>
        <rFont val="Arial"/>
        <family val="2"/>
      </rPr>
      <t>(all)</t>
    </r>
  </si>
  <si>
    <r>
      <rPr>
        <sz val="9"/>
        <rFont val="Arial"/>
        <family val="2"/>
      </rPr>
      <t xml:space="preserve">Case
Surgery
</t>
    </r>
    <r>
      <rPr>
        <b/>
        <sz val="9"/>
        <rFont val="Arial"/>
        <family val="2"/>
      </rPr>
      <t xml:space="preserve">Type of surgery </t>
    </r>
    <r>
      <rPr>
        <b/>
        <sz val="9"/>
        <color rgb="FFFF0000"/>
        <rFont val="Arial"/>
        <family val="2"/>
      </rPr>
      <t xml:space="preserve">= RZE </t>
    </r>
    <r>
      <rPr>
        <b/>
        <sz val="9"/>
        <color rgb="FF7030A0"/>
        <rFont val="Arial"/>
        <family val="2"/>
      </rPr>
      <t>(all)</t>
    </r>
  </si>
  <si>
    <r>
      <rPr>
        <sz val="9"/>
        <rFont val="Arial"/>
        <family val="2"/>
      </rPr>
      <t xml:space="preserve">Case
Surgery
</t>
    </r>
    <r>
      <rPr>
        <b/>
        <sz val="9"/>
        <rFont val="Arial"/>
        <family val="2"/>
      </rPr>
      <t xml:space="preserve">Type of surgery </t>
    </r>
    <r>
      <rPr>
        <b/>
        <sz val="9"/>
        <color rgb="FFFF0000"/>
        <rFont val="Arial"/>
        <family val="2"/>
      </rPr>
      <t xml:space="preserve">= empty </t>
    </r>
    <r>
      <rPr>
        <b/>
        <sz val="9"/>
        <color rgb="FF7030A0"/>
        <rFont val="Arial"/>
        <family val="2"/>
      </rPr>
      <t>(all)</t>
    </r>
  </si>
  <si>
    <r>
      <rPr>
        <sz val="9"/>
        <rFont val="Arial"/>
        <family val="2"/>
      </rPr>
      <t xml:space="preserve">Case
Radiotherapy
</t>
    </r>
    <r>
      <rPr>
        <b/>
        <sz val="9"/>
        <rFont val="Arial"/>
        <family val="2"/>
      </rPr>
      <t>Type</t>
    </r>
    <r>
      <rPr>
        <b/>
        <sz val="9"/>
        <color rgb="FFFF0000"/>
        <rFont val="Arial"/>
        <family val="2"/>
      </rPr>
      <t xml:space="preserve"> = empty </t>
    </r>
    <r>
      <rPr>
        <b/>
        <sz val="9"/>
        <color rgb="FF7030A0"/>
        <rFont val="Arial"/>
        <family val="2"/>
      </rPr>
      <t>(all)</t>
    </r>
  </si>
  <si>
    <r>
      <rPr>
        <sz val="9"/>
        <rFont val="Arial"/>
        <family val="2"/>
      </rPr>
      <t xml:space="preserve">Case
Radiotherapy
</t>
    </r>
    <r>
      <rPr>
        <b/>
        <sz val="9"/>
        <rFont val="Arial"/>
        <family val="2"/>
      </rPr>
      <t>Type</t>
    </r>
    <r>
      <rPr>
        <b/>
        <sz val="9"/>
        <color rgb="FFFF0000"/>
        <rFont val="Arial"/>
        <family val="2"/>
      </rPr>
      <t xml:space="preserve"> = HDR </t>
    </r>
    <r>
      <rPr>
        <b/>
        <sz val="9"/>
        <color rgb="FF7030A0"/>
        <rFont val="Arial"/>
        <family val="2"/>
      </rPr>
      <t>(all)</t>
    </r>
  </si>
  <si>
    <r>
      <rPr>
        <sz val="9"/>
        <rFont val="Arial"/>
        <family val="2"/>
      </rPr>
      <t xml:space="preserve">Case
Radiotherapy
</t>
    </r>
    <r>
      <rPr>
        <b/>
        <sz val="9"/>
        <rFont val="Arial"/>
        <family val="2"/>
      </rPr>
      <t>Type</t>
    </r>
    <r>
      <rPr>
        <b/>
        <sz val="9"/>
        <color rgb="FFFF0000"/>
        <rFont val="Arial"/>
        <family val="2"/>
      </rPr>
      <t xml:space="preserve"> = LDR </t>
    </r>
    <r>
      <rPr>
        <b/>
        <sz val="9"/>
        <color rgb="FF7030A0"/>
        <rFont val="Arial"/>
        <family val="2"/>
      </rPr>
      <t>(all)</t>
    </r>
  </si>
  <si>
    <r>
      <rPr>
        <sz val="9"/>
        <rFont val="Arial"/>
        <family val="2"/>
      </rPr>
      <t xml:space="preserve">Case
Radiotherapy
</t>
    </r>
    <r>
      <rPr>
        <b/>
        <sz val="9"/>
        <rFont val="Arial"/>
        <family val="2"/>
      </rPr>
      <t>Type</t>
    </r>
    <r>
      <rPr>
        <b/>
        <sz val="9"/>
        <color rgb="FFFF0000"/>
        <rFont val="Arial"/>
        <family val="2"/>
      </rPr>
      <t xml:space="preserve"> = P </t>
    </r>
    <r>
      <rPr>
        <b/>
        <sz val="9"/>
        <color rgb="FF7030A0"/>
        <rFont val="Arial"/>
        <family val="2"/>
      </rPr>
      <t>(all)</t>
    </r>
  </si>
  <si>
    <r>
      <rPr>
        <sz val="9"/>
        <rFont val="Arial"/>
        <family val="2"/>
      </rPr>
      <t xml:space="preserve">Case
Radiotherapy
</t>
    </r>
    <r>
      <rPr>
        <b/>
        <sz val="9"/>
        <rFont val="Arial"/>
        <family val="2"/>
      </rPr>
      <t>Time</t>
    </r>
    <r>
      <rPr>
        <b/>
        <sz val="9"/>
        <color rgb="FFFF0000"/>
        <rFont val="Arial"/>
        <family val="2"/>
      </rPr>
      <t xml:space="preserve"> = D </t>
    </r>
    <r>
      <rPr>
        <b/>
        <sz val="9"/>
        <color rgb="FF7030A0"/>
        <rFont val="Arial"/>
        <family val="2"/>
      </rPr>
      <t>(all)</t>
    </r>
  </si>
  <si>
    <r>
      <rPr>
        <sz val="9"/>
        <rFont val="Arial"/>
        <family val="2"/>
      </rPr>
      <t xml:space="preserve">Case
Treatment
</t>
    </r>
    <r>
      <rPr>
        <b/>
        <sz val="9"/>
        <rFont val="Arial"/>
        <family val="2"/>
      </rPr>
      <t>Type</t>
    </r>
    <r>
      <rPr>
        <b/>
        <sz val="9"/>
        <color rgb="FFFF0000"/>
        <rFont val="Arial"/>
        <family val="2"/>
      </rPr>
      <t xml:space="preserve"> = OLT </t>
    </r>
    <r>
      <rPr>
        <b/>
        <sz val="9"/>
        <color rgb="FF7030A0"/>
        <rFont val="Arial"/>
        <family val="2"/>
      </rPr>
      <t>(all)</t>
    </r>
  </si>
  <si>
    <r>
      <rPr>
        <sz val="9"/>
        <rFont val="Arial"/>
        <family val="2"/>
      </rPr>
      <t xml:space="preserve">Case
Treatment
</t>
    </r>
    <r>
      <rPr>
        <b/>
        <sz val="9"/>
        <rFont val="Arial"/>
        <family val="2"/>
      </rPr>
      <t>Type</t>
    </r>
    <r>
      <rPr>
        <b/>
        <sz val="9"/>
        <color rgb="FFFF0000"/>
        <rFont val="Arial"/>
        <family val="2"/>
      </rPr>
      <t xml:space="preserve"> = ADT | CH | IM  </t>
    </r>
    <r>
      <rPr>
        <b/>
        <sz val="9"/>
        <color rgb="FF7030A0"/>
        <rFont val="Arial"/>
        <family val="2"/>
      </rPr>
      <t>(all)</t>
    </r>
  </si>
  <si>
    <r>
      <rPr>
        <sz val="9"/>
        <rFont val="Arial"/>
        <family val="2"/>
      </rPr>
      <t xml:space="preserve">Case
Treatment
</t>
    </r>
    <r>
      <rPr>
        <b/>
        <sz val="9"/>
        <rFont val="Arial"/>
        <family val="2"/>
      </rPr>
      <t>Type</t>
    </r>
    <r>
      <rPr>
        <b/>
        <sz val="9"/>
        <color rgb="FFFF0000"/>
        <rFont val="Arial"/>
        <family val="2"/>
      </rPr>
      <t xml:space="preserve"> = ST | HIFU | CRYO | HYPER | OT </t>
    </r>
    <r>
      <rPr>
        <b/>
        <sz val="9"/>
        <color rgb="FF7030A0"/>
        <rFont val="Arial"/>
        <family val="2"/>
      </rPr>
      <t>(all)</t>
    </r>
  </si>
  <si>
    <t>Assignment XML-EPIC and XML-Tumourdocu impossible
(Keine Fallzuordnung XML-EPIC zu XML-Tumordoku)</t>
  </si>
  <si>
    <t>Assignment XML-Tumourdocu and XML-EPIC  impossible</t>
  </si>
  <si>
    <t>Keine Fallzuordnung XML-Tumordoku zu  XML-EPIC</t>
  </si>
  <si>
    <r>
      <t xml:space="preserve">Basic Information EPIC_Patient ID </t>
    </r>
    <r>
      <rPr>
        <sz val="8"/>
        <rFont val="Calibri"/>
        <family val="2"/>
      </rPr>
      <t>≠</t>
    </r>
    <r>
      <rPr>
        <sz val="8"/>
        <rFont val="Arial"/>
        <family val="2"/>
      </rPr>
      <t xml:space="preserve">  Basic Information_Patient ID 
</t>
    </r>
    <r>
      <rPr>
        <sz val="8"/>
        <color theme="0" tint="-0.499984740745262"/>
        <rFont val="Arial"/>
        <family val="2"/>
      </rPr>
      <t>(the ID in the EPIC XML has no match in the Tumordocumentation XML)</t>
    </r>
  </si>
  <si>
    <t>Basic Information_Patient ID  ≠  Basic Information EPIC_Patient ID
(the ID in the Tumordocumentation XML has no match in the EPIC XML)</t>
  </si>
  <si>
    <t>e) Assignment  XML-Tumourdocu and XML-EPIC26 impossible
(Keine Fallzuordnung XML-Tumordoku zu XML-EPIC)</t>
  </si>
  <si>
    <r>
      <t xml:space="preserve">  pre-therapeutic questionnaire after begin treatment
</t>
    </r>
    <r>
      <rPr>
        <sz val="9"/>
        <color theme="0" tint="-0.499984740745262"/>
        <rFont val="Arial"/>
        <family val="2"/>
      </rPr>
      <t xml:space="preserve">  (davon prätherapeutischer Fragebogen nach Beginn Therapie)</t>
    </r>
  </si>
  <si>
    <t>L für laparoskopisch darf nur verwendet werden, falls eine Unterscheidung zwischen transperitoneal und extraperitoneal nicht möglich ist.</t>
  </si>
  <si>
    <t xml:space="preserve">Wurde der Patient auf Fernmetastasen nicht untersucht, da kein akuter Verdacht vorliegt, so soll hier ein N eingetragen werden. </t>
  </si>
  <si>
    <t>f) Possible assignment XML-EPIC and XML-Tumourdocu
(Erfolgreiche Fallzuordnung XML-EPIC zu XML-Tumordoku)</t>
  </si>
  <si>
    <r>
      <t xml:space="preserve">Y = Yes </t>
    </r>
    <r>
      <rPr>
        <sz val="8"/>
        <color theme="0" tint="-0.499984740745262"/>
        <rFont val="Arial"/>
        <family val="2"/>
      </rPr>
      <t>(Ja)</t>
    </r>
    <r>
      <rPr>
        <sz val="8"/>
        <rFont val="Arial"/>
        <family val="2"/>
      </rPr>
      <t xml:space="preserve">
N = No </t>
    </r>
    <r>
      <rPr>
        <sz val="8"/>
        <color theme="0" tint="-0.499984740745262"/>
        <rFont val="Arial"/>
        <family val="2"/>
      </rPr>
      <t>(Nein)</t>
    </r>
  </si>
  <si>
    <r>
      <t xml:space="preserve">Y = Yes </t>
    </r>
    <r>
      <rPr>
        <sz val="8"/>
        <color theme="0" tint="-0.499984740745262"/>
        <rFont val="Arial"/>
        <family val="2"/>
      </rPr>
      <t>(Ja)</t>
    </r>
    <r>
      <rPr>
        <sz val="8"/>
        <rFont val="Arial"/>
        <family val="2"/>
      </rPr>
      <t xml:space="preserve">
N = No </t>
    </r>
    <r>
      <rPr>
        <sz val="8"/>
        <color theme="0" tint="-0.499984740745262"/>
        <rFont val="Arial"/>
        <family val="2"/>
      </rPr>
      <t>(Nein)</t>
    </r>
    <r>
      <rPr>
        <sz val="8"/>
        <rFont val="Arial"/>
        <family val="2"/>
      </rPr>
      <t xml:space="preserve"> | empty</t>
    </r>
    <r>
      <rPr>
        <sz val="8"/>
        <color theme="0" tint="-0.499984740745262"/>
        <rFont val="Arial"/>
        <family val="2"/>
      </rPr>
      <t xml:space="preserve"> (leer)</t>
    </r>
  </si>
  <si>
    <t>N | empty</t>
  </si>
  <si>
    <r>
      <rPr>
        <sz val="9"/>
        <rFont val="Calibri"/>
        <family val="2"/>
      </rPr>
      <t xml:space="preserve">≠ </t>
    </r>
    <r>
      <rPr>
        <sz val="8"/>
        <rFont val="Arial"/>
        <family val="2"/>
      </rPr>
      <t>AS | WS</t>
    </r>
  </si>
  <si>
    <r>
      <t xml:space="preserve">First IV case - non-determinable 
</t>
    </r>
    <r>
      <rPr>
        <b/>
        <sz val="9"/>
        <color theme="0" tint="-0.499984740745262"/>
        <rFont val="Arial"/>
        <family val="2"/>
      </rPr>
      <t>(Erster IV Fall - nicht zuzuordnen)</t>
    </r>
  </si>
  <si>
    <r>
      <t xml:space="preserve">First IF case - non-determinable 
</t>
    </r>
    <r>
      <rPr>
        <b/>
        <sz val="9"/>
        <color theme="0" tint="-0.499984740745262"/>
        <rFont val="Arial"/>
        <family val="2"/>
      </rPr>
      <t>(Erster IF Fall - nicht zuzuordnen)</t>
    </r>
  </si>
  <si>
    <r>
      <t xml:space="preserve">First NI case - non-determinable 
</t>
    </r>
    <r>
      <rPr>
        <b/>
        <sz val="9"/>
        <color theme="0" tint="-0.499984740745262"/>
        <rFont val="Arial"/>
        <family val="2"/>
      </rPr>
      <t>(Erster NI Fall - nicht zuzuordnen)</t>
    </r>
  </si>
  <si>
    <r>
      <t xml:space="preserve">(First IV case) - locally advanced
</t>
    </r>
    <r>
      <rPr>
        <b/>
        <sz val="9"/>
        <color theme="0" tint="-0.499984740745262"/>
        <rFont val="Arial"/>
        <family val="2"/>
      </rPr>
      <t>(Erster IV Fall - lokal fortgeschritten)</t>
    </r>
  </si>
  <si>
    <r>
      <t xml:space="preserve">(First IV case) -  advanced N1
</t>
    </r>
    <r>
      <rPr>
        <b/>
        <sz val="9"/>
        <color theme="0" tint="-0.499984740745262"/>
        <rFont val="Arial"/>
        <family val="2"/>
      </rPr>
      <t>(Erster IV Fall - fortgeschritten N1)</t>
    </r>
  </si>
  <si>
    <r>
      <t xml:space="preserve">(First IV case) -  advanced M1
</t>
    </r>
    <r>
      <rPr>
        <b/>
        <sz val="9"/>
        <color theme="0" tint="-0.499984740745262"/>
        <rFont val="Arial"/>
        <family val="2"/>
      </rPr>
      <t>(Erster IV Fall - fortgeschritten M1)</t>
    </r>
  </si>
  <si>
    <r>
      <rPr>
        <b/>
        <sz val="9"/>
        <rFont val="Arial"/>
        <family val="2"/>
      </rPr>
      <t>(First IV case) -  advanced N1</t>
    </r>
    <r>
      <rPr>
        <b/>
        <sz val="9"/>
        <color theme="0" tint="-0.499984740745262"/>
        <rFont val="Arial"/>
        <family val="2"/>
      </rPr>
      <t xml:space="preserve">
(Erster IV Fall - fortgeschritten N1)</t>
    </r>
  </si>
  <si>
    <r>
      <t xml:space="preserve">(First NI case) - locally advanced
</t>
    </r>
    <r>
      <rPr>
        <b/>
        <sz val="9"/>
        <color theme="0" tint="-0.499984740745262"/>
        <rFont val="Arial"/>
        <family val="2"/>
      </rPr>
      <t>(Erster NI Fall - lokal fortgeschritten)</t>
    </r>
  </si>
  <si>
    <r>
      <t xml:space="preserve">(First NI case) -  advanced N1
</t>
    </r>
    <r>
      <rPr>
        <b/>
        <sz val="9"/>
        <color theme="0" tint="-0.499984740745262"/>
        <rFont val="Arial"/>
        <family val="2"/>
      </rPr>
      <t>(Erster NI Fall - fortgeschritten N1)</t>
    </r>
  </si>
  <si>
    <r>
      <t xml:space="preserve">(First NI case) -  advanced M1
</t>
    </r>
    <r>
      <rPr>
        <b/>
        <sz val="9"/>
        <color theme="0" tint="-0.499984740745262"/>
        <rFont val="Arial"/>
        <family val="2"/>
      </rPr>
      <t>(Erster NI Fall - fortgeschritten M1)</t>
    </r>
  </si>
  <si>
    <r>
      <t xml:space="preserve">(First IV case) - locally confined, low risk and:
</t>
    </r>
    <r>
      <rPr>
        <b/>
        <sz val="9"/>
        <color theme="0" tint="-0.499984740745262"/>
        <rFont val="Arial"/>
        <family val="2"/>
      </rPr>
      <t>(Erster IV Fall - lokal begrenzt, niedriges Risiko)</t>
    </r>
  </si>
  <si>
    <r>
      <t xml:space="preserve">(First IV case) - locally confined, medium risk and:
</t>
    </r>
    <r>
      <rPr>
        <b/>
        <sz val="9"/>
        <color theme="0" tint="-0.499984740745262"/>
        <rFont val="Arial"/>
        <family val="2"/>
      </rPr>
      <t>(Erster IV Fall - lokal begrenzt, mittleres Risiko)</t>
    </r>
  </si>
  <si>
    <r>
      <t xml:space="preserve">(First IV case) - locally confined, high risk and:
</t>
    </r>
    <r>
      <rPr>
        <b/>
        <sz val="9"/>
        <color theme="0" tint="-0.499984740745262"/>
        <rFont val="Arial"/>
        <family val="2"/>
      </rPr>
      <t>(Erster IV Fall - lokal begrenzt, hohes Risiko)</t>
    </r>
  </si>
  <si>
    <r>
      <t xml:space="preserve">(First NI case) - locally confined, medium risk and:
</t>
    </r>
    <r>
      <rPr>
        <b/>
        <sz val="9"/>
        <color theme="0" tint="-0.499984740745262"/>
        <rFont val="Arial"/>
        <family val="2"/>
      </rPr>
      <t>(Erster NI Fall - lokal begrenzt, mittleres Risiko)</t>
    </r>
  </si>
  <si>
    <r>
      <t xml:space="preserve">(First NI case) - locally confined, low risk and:
</t>
    </r>
    <r>
      <rPr>
        <b/>
        <sz val="9"/>
        <color theme="0" tint="-0.499984740745262"/>
        <rFont val="Arial"/>
        <family val="2"/>
      </rPr>
      <t>(Erster NI Fall - lokal begrenzt, niedriges Risiko)</t>
    </r>
  </si>
  <si>
    <r>
      <t xml:space="preserve">(First NI case) - locally confined, high risk and:
</t>
    </r>
    <r>
      <rPr>
        <b/>
        <sz val="9"/>
        <color theme="0" tint="-0.499984740745262"/>
        <rFont val="Arial"/>
        <family val="2"/>
      </rPr>
      <t>(Erster NI Fall- lokal begrenzt, hohes Risiko)</t>
    </r>
  </si>
  <si>
    <t>M0 | MX | leer</t>
  </si>
  <si>
    <r>
      <t xml:space="preserve">
</t>
    </r>
    <r>
      <rPr>
        <sz val="8"/>
        <rFont val="Arial"/>
        <family val="2"/>
      </rPr>
      <t>Date of diagnosis</t>
    </r>
    <r>
      <rPr>
        <sz val="8"/>
        <color rgb="FFFF0000"/>
        <rFont val="Arial"/>
        <family val="2"/>
      </rPr>
      <t xml:space="preserve">
</t>
    </r>
    <r>
      <rPr>
        <sz val="8"/>
        <color theme="0" tint="-0.499984740745262"/>
        <rFont val="Arial"/>
        <family val="2"/>
      </rPr>
      <t>(Datum Erstdiagnose)</t>
    </r>
  </si>
  <si>
    <r>
      <rPr>
        <sz val="9"/>
        <rFont val="Arial"/>
        <family val="2"/>
      </rPr>
      <t xml:space="preserve">  no pre-therapeutic questionnaire</t>
    </r>
    <r>
      <rPr>
        <sz val="9"/>
        <color theme="0" tint="-0.499984740745262"/>
        <rFont val="Arial"/>
        <family val="2"/>
      </rPr>
      <t xml:space="preserve">
  (davon kein prätherapeutischer Fragebogen)</t>
    </r>
  </si>
  <si>
    <r>
      <rPr>
        <b/>
        <sz val="9"/>
        <rFont val="Arial"/>
        <family val="2"/>
      </rPr>
      <t>Assignment XML-EPIC and XML-Tumourdocu impossible</t>
    </r>
    <r>
      <rPr>
        <b/>
        <sz val="9"/>
        <color theme="0" tint="-0.499984740745262"/>
        <rFont val="Arial"/>
        <family val="2"/>
      </rPr>
      <t xml:space="preserve">
(Keine Fallzuordnung XML-EPIC zu XML-Tumordoku)</t>
    </r>
  </si>
  <si>
    <r>
      <rPr>
        <b/>
        <sz val="9"/>
        <rFont val="Calibri"/>
        <family val="2"/>
      </rPr>
      <t>≠</t>
    </r>
    <r>
      <rPr>
        <sz val="8"/>
        <rFont val="Arial"/>
        <family val="2"/>
      </rPr>
      <t xml:space="preserve"> AS </t>
    </r>
    <r>
      <rPr>
        <b/>
        <sz val="8"/>
        <rFont val="Arial"/>
        <family val="2"/>
      </rPr>
      <t>AND</t>
    </r>
    <r>
      <rPr>
        <sz val="8"/>
        <rFont val="Arial"/>
        <family val="2"/>
      </rPr>
      <t xml:space="preserve"> WS</t>
    </r>
  </si>
  <si>
    <t>J20 - J21 - J22 - J24</t>
  </si>
  <si>
    <t>O20 - O21 - O22 - O24</t>
  </si>
  <si>
    <r>
      <t xml:space="preserve">Pre-therapeutic Questionnaire
</t>
    </r>
    <r>
      <rPr>
        <b/>
        <sz val="8"/>
        <rFont val="Arial"/>
        <family val="2"/>
      </rPr>
      <t>Question 14</t>
    </r>
  </si>
  <si>
    <r>
      <t xml:space="preserve">Pre-therapeutic Questionnaire
</t>
    </r>
    <r>
      <rPr>
        <b/>
        <sz val="8"/>
        <rFont val="Arial"/>
        <family val="2"/>
      </rPr>
      <t>Question 15</t>
    </r>
  </si>
  <si>
    <r>
      <t xml:space="preserve">Pre-therapeutic Questionnaire
</t>
    </r>
    <r>
      <rPr>
        <b/>
        <sz val="8"/>
        <rFont val="Arial"/>
        <family val="2"/>
      </rPr>
      <t>Question 16a</t>
    </r>
  </si>
  <si>
    <r>
      <t xml:space="preserve">Pre-therapeutic Questionnaire
</t>
    </r>
    <r>
      <rPr>
        <b/>
        <sz val="8"/>
        <rFont val="Arial"/>
        <family val="2"/>
      </rPr>
      <t>Question 16a - Name of pill</t>
    </r>
  </si>
  <si>
    <r>
      <t xml:space="preserve">Pre-therapeutic Questionnaire
</t>
    </r>
    <r>
      <rPr>
        <b/>
        <sz val="8"/>
        <rFont val="Arial"/>
        <family val="2"/>
      </rPr>
      <t>Question 16b</t>
    </r>
  </si>
  <si>
    <r>
      <t xml:space="preserve">Pre-therapeutic Questionnaire
</t>
    </r>
    <r>
      <rPr>
        <b/>
        <sz val="8"/>
        <rFont val="Arial"/>
        <family val="2"/>
      </rPr>
      <t>Question 16c</t>
    </r>
  </si>
  <si>
    <r>
      <t xml:space="preserve">Pre-therapeutic Questionnaire
</t>
    </r>
    <r>
      <rPr>
        <b/>
        <sz val="8"/>
        <rFont val="Arial"/>
        <family val="2"/>
      </rPr>
      <t>Question 16d</t>
    </r>
  </si>
  <si>
    <r>
      <t xml:space="preserve">Pre-therapeutic Questionnaire
</t>
    </r>
    <r>
      <rPr>
        <b/>
        <sz val="8"/>
        <rFont val="Arial"/>
        <family val="2"/>
      </rPr>
      <t>Question 16e</t>
    </r>
  </si>
  <si>
    <r>
      <t xml:space="preserve">Pre-therapeutic Questionnaire
</t>
    </r>
    <r>
      <rPr>
        <b/>
        <sz val="8"/>
        <rFont val="Arial"/>
        <family val="2"/>
      </rPr>
      <t>Question 16e - Medication/device</t>
    </r>
  </si>
  <si>
    <t>Take the last questionnaire if there are more than one which fullfill the criteria</t>
  </si>
  <si>
    <t>Take the first radiotherapy and the last questionnaire if there are more than one which fullfill the criteria</t>
  </si>
  <si>
    <t>empty | yyyy-mm-dd</t>
  </si>
  <si>
    <r>
      <t xml:space="preserve">Pre-therapeutic_Date Questionnaire &gt; Surgery_Date
</t>
    </r>
    <r>
      <rPr>
        <b/>
        <sz val="8"/>
        <color rgb="FFFF0000"/>
        <rFont val="Arial"/>
        <family val="2"/>
      </rPr>
      <t xml:space="preserve">&amp;&amp; </t>
    </r>
    <r>
      <rPr>
        <sz val="8"/>
        <color rgb="FFFF0000"/>
        <rFont val="Arial"/>
        <family val="2"/>
      </rPr>
      <t xml:space="preserve">
</t>
    </r>
    <r>
      <rPr>
        <sz val="8"/>
        <rFont val="Arial"/>
        <family val="2"/>
      </rPr>
      <t>all pre-therapeutic questionnaires must fullfill this criteria</t>
    </r>
  </si>
  <si>
    <r>
      <t xml:space="preserve">Pre-therapeutic_Date Questionnaire &gt; Radiotherapy_Initiation
</t>
    </r>
    <r>
      <rPr>
        <b/>
        <sz val="8"/>
        <color rgb="FFFF0000"/>
        <rFont val="Arial"/>
        <family val="2"/>
      </rPr>
      <t xml:space="preserve">&amp;&amp; </t>
    </r>
    <r>
      <rPr>
        <sz val="8"/>
        <color rgb="FFFF0000"/>
        <rFont val="Arial"/>
        <family val="2"/>
      </rPr>
      <t xml:space="preserve">
</t>
    </r>
    <r>
      <rPr>
        <sz val="8"/>
        <rFont val="Arial"/>
        <family val="2"/>
      </rPr>
      <t>all pre-therapeutic questionnaires must fullfill this criteria</t>
    </r>
  </si>
  <si>
    <r>
      <t xml:space="preserve">Pre-therapeutic_Date Questionnaire &gt; Treatment_Initiation
</t>
    </r>
    <r>
      <rPr>
        <b/>
        <sz val="8"/>
        <color rgb="FFFF0000"/>
        <rFont val="Arial"/>
        <family val="2"/>
      </rPr>
      <t xml:space="preserve">&amp;&amp; </t>
    </r>
    <r>
      <rPr>
        <sz val="8"/>
        <color rgb="FFFF0000"/>
        <rFont val="Arial"/>
        <family val="2"/>
      </rPr>
      <t xml:space="preserve">
</t>
    </r>
    <r>
      <rPr>
        <sz val="8"/>
        <rFont val="Arial"/>
        <family val="2"/>
      </rPr>
      <t>all pre-therapeutic questionnaires must fullfill this criteria</t>
    </r>
    <r>
      <rPr>
        <b/>
        <sz val="8"/>
        <color rgb="FFFF0000"/>
        <rFont val="Arial"/>
        <family val="2"/>
      </rPr>
      <t xml:space="preserve">
</t>
    </r>
  </si>
  <si>
    <t>N | A | U</t>
  </si>
  <si>
    <r>
      <rPr>
        <b/>
        <sz val="10"/>
        <rFont val="Arial"/>
        <family val="2"/>
      </rPr>
      <t>No valid follow up</t>
    </r>
    <r>
      <rPr>
        <b/>
        <sz val="10"/>
        <color theme="0" tint="-0.499984740745262"/>
        <rFont val="Arial"/>
        <family val="2"/>
      </rPr>
      <t xml:space="preserve">
(Keine gültige Follow-Up Meldung)</t>
    </r>
  </si>
  <si>
    <t>(indicator year)-mm-dd</t>
  </si>
  <si>
    <r>
      <t xml:space="preserve">Fall
Strahlentherapie 
</t>
    </r>
    <r>
      <rPr>
        <b/>
        <sz val="8"/>
        <color theme="1"/>
        <rFont val="Arial"/>
        <family val="2"/>
      </rPr>
      <t>Komplikationen Bereich</t>
    </r>
  </si>
  <si>
    <r>
      <t xml:space="preserve">Case
Follow-Up
</t>
    </r>
    <r>
      <rPr>
        <b/>
        <sz val="8"/>
        <color theme="1"/>
        <rFont val="Arial"/>
        <family val="2"/>
      </rPr>
      <t>Date</t>
    </r>
  </si>
  <si>
    <t>Das Feld "Art der Operation" enthält unzulässige Zeichen oder ist leer.</t>
  </si>
  <si>
    <t>The data item "Type of surgery" contains invalid characters or is missing.</t>
  </si>
  <si>
    <r>
      <rPr>
        <sz val="8"/>
        <rFont val="Calibri"/>
        <family val="2"/>
      </rPr>
      <t>≠</t>
    </r>
    <r>
      <rPr>
        <sz val="7.2"/>
        <rFont val="Arial"/>
        <family val="2"/>
      </rPr>
      <t xml:space="preserve"> </t>
    </r>
    <r>
      <rPr>
        <sz val="8"/>
        <rFont val="Arial"/>
        <family val="2"/>
      </rPr>
      <t xml:space="preserve">RPE &amp; RZE  </t>
    </r>
  </si>
  <si>
    <r>
      <t>The data item "Margin status" contains invalid characters</t>
    </r>
    <r>
      <rPr>
        <sz val="8"/>
        <rFont val="Arial"/>
        <family val="2"/>
      </rPr>
      <t>.</t>
    </r>
  </si>
  <si>
    <t>The data item "life status" contains invalid characters.</t>
  </si>
  <si>
    <t>The data item "local recurrence" contains invalid characters.</t>
  </si>
  <si>
    <t>The data item "metastasis" contains invalid characters.</t>
  </si>
  <si>
    <t>The data item "secondary tumour" contains invalid characters.</t>
  </si>
  <si>
    <t xml:space="preserve">The data item "tumour status" is missing. </t>
  </si>
  <si>
    <t>Das Feld "Residualstatus lokal" enthält unzulässige Zeichen.</t>
  </si>
  <si>
    <r>
      <t xml:space="preserve">Case
Treatment
</t>
    </r>
    <r>
      <rPr>
        <b/>
        <sz val="8"/>
        <rFont val="Arial"/>
        <family val="2"/>
      </rPr>
      <t xml:space="preserve">Initiation </t>
    </r>
  </si>
  <si>
    <r>
      <t>A</t>
    </r>
    <r>
      <rPr>
        <sz val="8"/>
        <color rgb="FFFF0000"/>
        <rFont val="Arial"/>
        <family val="2"/>
      </rPr>
      <t/>
    </r>
  </si>
  <si>
    <t xml:space="preserve">M1 | M1a | M1b | M1c | </t>
  </si>
  <si>
    <t xml:space="preserve">CR </t>
  </si>
  <si>
    <t>Filter</t>
  </si>
  <si>
    <r>
      <t>Das Feld "Resektionsrand" enthält unzulässige Zeichen</t>
    </r>
    <r>
      <rPr>
        <sz val="8"/>
        <color rgb="FFFF0000"/>
        <rFont val="Arial"/>
        <family val="2"/>
      </rPr>
      <t>.</t>
    </r>
  </si>
  <si>
    <r>
      <t xml:space="preserve">Case
Follow-Up
</t>
    </r>
    <r>
      <rPr>
        <b/>
        <sz val="8"/>
        <rFont val="Arial"/>
        <family val="2"/>
      </rPr>
      <t>Date biochemical recurrence identified</t>
    </r>
    <r>
      <rPr>
        <sz val="8"/>
        <rFont val="Arial"/>
        <family val="2"/>
      </rPr>
      <t xml:space="preserve">
</t>
    </r>
  </si>
  <si>
    <r>
      <t xml:space="preserve">Case
Follow-Up
</t>
    </r>
    <r>
      <rPr>
        <b/>
        <sz val="8"/>
        <rFont val="Arial"/>
        <family val="2"/>
      </rPr>
      <t>Date local recurrence</t>
    </r>
    <r>
      <rPr>
        <sz val="8"/>
        <rFont val="Arial"/>
        <family val="2"/>
      </rPr>
      <t xml:space="preserve">
</t>
    </r>
  </si>
  <si>
    <r>
      <rPr>
        <sz val="10"/>
        <rFont val="Arial"/>
        <family val="2"/>
      </rPr>
      <t>NI and IV Ca</t>
    </r>
    <r>
      <rPr>
        <sz val="10"/>
        <color theme="1"/>
        <rFont val="Arial"/>
        <family val="2"/>
      </rPr>
      <t xml:space="preserve">ses in row 14:
</t>
    </r>
    <r>
      <rPr>
        <sz val="10"/>
        <color theme="0" tint="-0.499984740745262"/>
        <rFont val="Arial"/>
        <family val="2"/>
      </rPr>
      <t>(Fälle aus Grundgesamtheit mit:)</t>
    </r>
  </si>
  <si>
    <r>
      <rPr>
        <sz val="10"/>
        <rFont val="Arial"/>
        <family val="2"/>
      </rPr>
      <t>IF Cases in ro</t>
    </r>
    <r>
      <rPr>
        <sz val="10"/>
        <color theme="1"/>
        <rFont val="Arial"/>
        <family val="2"/>
      </rPr>
      <t xml:space="preserve">w 14:
</t>
    </r>
    <r>
      <rPr>
        <sz val="10"/>
        <color theme="0" tint="-0.499984740745262"/>
        <rFont val="Arial"/>
        <family val="2"/>
      </rPr>
      <t>(Fälle aus Grundgesamtheit mit:)</t>
    </r>
  </si>
  <si>
    <r>
      <t xml:space="preserve">NI, IV and IF cases having no valid follow up (see Kaplan-Meier (DFS))
</t>
    </r>
    <r>
      <rPr>
        <b/>
        <sz val="10"/>
        <color theme="0" tint="-0.499984740745262"/>
        <rFont val="Arial"/>
        <family val="2"/>
      </rPr>
      <t>(NI, IV und IF Fälle ohne eine Follow-Up Meldung (vgl. Kaplan-Meier (DFS)))</t>
    </r>
  </si>
  <si>
    <r>
      <rPr>
        <sz val="11"/>
        <rFont val="Arial"/>
        <family val="2"/>
      </rPr>
      <t>Calculation of the Kaplan-Meier estimator for overall survival (OAS)</t>
    </r>
    <r>
      <rPr>
        <sz val="11"/>
        <color theme="0" tint="-0.499984740745262"/>
        <rFont val="Arial"/>
        <family val="2"/>
      </rPr>
      <t xml:space="preserve">
Berechnung des Kaplan-Meier Schätzer für overall survival (OAS)</t>
    </r>
  </si>
  <si>
    <r>
      <rPr>
        <sz val="11"/>
        <rFont val="Arial"/>
        <family val="2"/>
      </rPr>
      <t>Calculation of the Kaplan-Meier estimator for desease free survival (DFS)</t>
    </r>
    <r>
      <rPr>
        <sz val="11"/>
        <color theme="0" tint="-0.499984740745262"/>
        <rFont val="Arial"/>
        <family val="2"/>
      </rPr>
      <t xml:space="preserve">
Berechnung des Kaplan-Meier Schätzer für Desease free survival (DFS)</t>
    </r>
  </si>
  <si>
    <r>
      <rPr>
        <sz val="11"/>
        <rFont val="Arial"/>
        <family val="2"/>
      </rPr>
      <t xml:space="preserve">Interface and calculation of the general filter </t>
    </r>
    <r>
      <rPr>
        <sz val="11"/>
        <color theme="0" tint="-0.499984740745262"/>
        <rFont val="Arial"/>
        <family val="2"/>
      </rPr>
      <t xml:space="preserve">
Berechnung des allgemeinen Filters </t>
    </r>
  </si>
  <si>
    <r>
      <rPr>
        <sz val="11"/>
        <rFont val="Arial"/>
        <family val="2"/>
      </rPr>
      <t>Calculation of the matrix</t>
    </r>
    <r>
      <rPr>
        <sz val="11"/>
        <color theme="0" tint="-0.499984740745262"/>
        <rFont val="Arial"/>
        <family val="2"/>
      </rPr>
      <t xml:space="preserve">
Berechnung der Matrix</t>
    </r>
  </si>
  <si>
    <r>
      <rPr>
        <sz val="11"/>
        <rFont val="Arial"/>
        <family val="2"/>
      </rPr>
      <t>Calculation for the filter at conspicuities</t>
    </r>
    <r>
      <rPr>
        <sz val="11"/>
        <color theme="0" tint="-0.499984740745262"/>
        <rFont val="Arial"/>
        <family val="2"/>
      </rPr>
      <t xml:space="preserve">
Berechnung des Filters bei Aufälligkeiten</t>
    </r>
  </si>
  <si>
    <t>Durchschnittliche Dosis der perkutanen Strahlentherapie</t>
  </si>
  <si>
    <r>
      <t xml:space="preserve">Basic Information EPIC_Patient ID </t>
    </r>
    <r>
      <rPr>
        <sz val="8"/>
        <rFont val="Calibri"/>
        <family val="2"/>
      </rPr>
      <t>=</t>
    </r>
    <r>
      <rPr>
        <sz val="8"/>
        <rFont val="Arial"/>
        <family val="2"/>
      </rPr>
      <t xml:space="preserve"> Basic Information_Patient ID </t>
    </r>
  </si>
  <si>
    <t>A tumour board was documented, but timing of said conference (pre-therapeutic / postoperative / in general) was not indicated. 
Patient not taken into account for indicator no. 2 and 3 (numerator).</t>
  </si>
  <si>
    <r>
      <rPr>
        <sz val="9"/>
        <rFont val="Calibri"/>
        <family val="2"/>
      </rPr>
      <t>≠</t>
    </r>
    <r>
      <rPr>
        <sz val="7.2"/>
        <rFont val="Arial"/>
        <family val="2"/>
      </rPr>
      <t xml:space="preserve"> </t>
    </r>
    <r>
      <rPr>
        <sz val="8"/>
        <rFont val="Arial"/>
        <family val="2"/>
      </rPr>
      <t>pre &amp; post &amp; G &amp; empty</t>
    </r>
  </si>
  <si>
    <r>
      <t xml:space="preserve">pre-therapeutic questionnaire 
</t>
    </r>
    <r>
      <rPr>
        <b/>
        <sz val="9"/>
        <color theme="0" tint="-0.499984740745262"/>
        <rFont val="Arial"/>
        <family val="2"/>
      </rPr>
      <t>(Falldatensätze mit prätherapeutischem Fragebogen)</t>
    </r>
  </si>
  <si>
    <r>
      <t>Case
Follow-Up</t>
    </r>
    <r>
      <rPr>
        <b/>
        <sz val="8"/>
        <rFont val="Arial"/>
        <family val="2"/>
      </rPr>
      <t xml:space="preserve">
Tumour status
</t>
    </r>
    <r>
      <rPr>
        <sz val="8"/>
        <rFont val="Arial"/>
        <family val="2"/>
      </rPr>
      <t xml:space="preserve">
</t>
    </r>
  </si>
  <si>
    <r>
      <rPr>
        <b/>
        <sz val="11"/>
        <rFont val="Calibri"/>
        <family val="2"/>
        <scheme val="minor"/>
      </rPr>
      <t>OR</t>
    </r>
    <r>
      <rPr>
        <sz val="11"/>
        <rFont val="Calibri"/>
        <family val="2"/>
        <scheme val="minor"/>
      </rPr>
      <t xml:space="preserve"> </t>
    </r>
    <r>
      <rPr>
        <sz val="11"/>
        <color theme="0" tint="-0.499984740745262"/>
        <rFont val="Calibri"/>
        <family val="2"/>
        <scheme val="minor"/>
      </rPr>
      <t>(ODER)</t>
    </r>
  </si>
  <si>
    <t xml:space="preserve">PostMinus = </t>
  </si>
  <si>
    <t xml:space="preserve">PostPlus = </t>
  </si>
  <si>
    <t>PrePlus =</t>
  </si>
  <si>
    <r>
      <t xml:space="preserve">Pre-therapeutic_Date Questionnaire &gt; Date of Diagnosis </t>
    </r>
    <r>
      <rPr>
        <b/>
        <sz val="8"/>
        <color rgb="FF0000FF"/>
        <rFont val="Arial"/>
        <family val="2"/>
      </rPr>
      <t>+ PrePlus</t>
    </r>
    <r>
      <rPr>
        <sz val="8"/>
        <rFont val="Arial"/>
        <family val="2"/>
      </rPr>
      <t xml:space="preserve">
</t>
    </r>
    <r>
      <rPr>
        <b/>
        <sz val="8"/>
        <color rgb="FFFF0000"/>
        <rFont val="Arial"/>
        <family val="2"/>
      </rPr>
      <t xml:space="preserve">&amp;&amp; </t>
    </r>
    <r>
      <rPr>
        <sz val="8"/>
        <color rgb="FFFF0000"/>
        <rFont val="Arial"/>
        <family val="2"/>
      </rPr>
      <t xml:space="preserve">
</t>
    </r>
    <r>
      <rPr>
        <sz val="8"/>
        <rFont val="Arial"/>
        <family val="2"/>
      </rPr>
      <t>all pre-therapeutic questionnaires must fullfill this criteria</t>
    </r>
  </si>
  <si>
    <r>
      <t xml:space="preserve">Population indicator 3c)
</t>
    </r>
    <r>
      <rPr>
        <sz val="9"/>
        <color theme="4" tint="-0.499984740745262"/>
        <rFont val="Arial"/>
        <family val="2"/>
      </rPr>
      <t>(Nenner Nr. 3c))</t>
    </r>
  </si>
  <si>
    <t>M1</t>
  </si>
  <si>
    <r>
      <t xml:space="preserve">no pretherapeutic conference
</t>
    </r>
    <r>
      <rPr>
        <sz val="8"/>
        <color theme="0" tint="-0.499984740745262"/>
        <rFont val="Arial"/>
        <family val="2"/>
      </rPr>
      <t>(n. vorgestellt)</t>
    </r>
  </si>
  <si>
    <r>
      <t xml:space="preserve">pretherapeutic conference
</t>
    </r>
    <r>
      <rPr>
        <sz val="9"/>
        <color theme="0" tint="-0.499984740745262"/>
        <rFont val="Arial"/>
        <family val="2"/>
      </rPr>
      <t>(präth.. Vorgestellt)</t>
    </r>
  </si>
  <si>
    <r>
      <t xml:space="preserve">NI, IV and IF cases:
</t>
    </r>
    <r>
      <rPr>
        <b/>
        <sz val="10"/>
        <color theme="0" tint="-0.499984740745262"/>
        <rFont val="Arial"/>
        <family val="2"/>
      </rPr>
      <t>(IV und IF Fälle:)</t>
    </r>
  </si>
  <si>
    <t xml:space="preserve">M1 | M1a | M1b | M1c </t>
  </si>
  <si>
    <t>M0 | M1| M1a | M1b | M1c | MX</t>
  </si>
  <si>
    <t>M0 | MX</t>
  </si>
  <si>
    <t>KB-3c)</t>
  </si>
  <si>
    <t>If one Patient has two or more NI cases.</t>
  </si>
  <si>
    <t>PrimaryCaseNI</t>
  </si>
  <si>
    <t>Dieser Patient hat zwei (oder mehr ) nichtinterventionelle Primärfälle. Beachten Sie, dass nur der erste Fall für die zertifizierungsrelevanten Daten berücksichtigt wird.</t>
  </si>
  <si>
    <t>This patient has two (or more) non interventional cases. For certification relevant data only the first case is considered.</t>
  </si>
  <si>
    <t>AND (UND)</t>
  </si>
  <si>
    <t>TX | empty</t>
  </si>
  <si>
    <t>PathoMempty</t>
  </si>
  <si>
    <t>PathoTempty</t>
  </si>
  <si>
    <t>Der postoperative T-Status enthält unzulässige Zeichen.</t>
  </si>
  <si>
    <t>The pathological T-category contains invalid characters.</t>
  </si>
  <si>
    <t>≠ M0 &amp; M1 &amp; M1a &amp; M1b &amp; M1c &amp; MX &amp; empty</t>
  </si>
  <si>
    <t>PathoNwrong</t>
  </si>
  <si>
    <t>PathoMwrong</t>
  </si>
  <si>
    <t>PathoTwrong</t>
  </si>
  <si>
    <t>Der postoperative M-Status enthält unzulässige Zeichen.</t>
  </si>
  <si>
    <t>Der postoperative N-Status enthält unzulässige Zeichen.</t>
  </si>
  <si>
    <t>The pathological N-category contains invalid characters.</t>
  </si>
  <si>
    <t>The pathological M-category contains invalid characters.</t>
  </si>
  <si>
    <t xml:space="preserve">Der postoperative N-Status fehlt (NX ist hier nicht zulässig).  </t>
  </si>
  <si>
    <t xml:space="preserve">The pathological N-category is missing (NX is not acceptable). </t>
  </si>
  <si>
    <t>IIIa | IIIb | IV | IVa | IVb | III | III/IV unspecific</t>
  </si>
  <si>
    <r>
      <rPr>
        <sz val="11"/>
        <rFont val="Arial"/>
        <family val="2"/>
      </rPr>
      <t>Presentation at the weekly pre-therapeutic conference (via urology)</t>
    </r>
    <r>
      <rPr>
        <sz val="11"/>
        <color theme="0" tint="-0.499984740745262"/>
        <rFont val="Arial"/>
        <family val="2"/>
      </rPr>
      <t xml:space="preserve">
Vorstellung in der wöchentlichen prätherapeutischen Konferenz (über Urologie)</t>
    </r>
  </si>
  <si>
    <r>
      <rPr>
        <sz val="11"/>
        <rFont val="Arial"/>
        <family val="2"/>
      </rPr>
      <t>Presentation at the weekly pre-therapeutic conference (via radiology)</t>
    </r>
    <r>
      <rPr>
        <sz val="11"/>
        <color theme="0" tint="-0.499984740745262"/>
        <rFont val="Arial"/>
        <family val="2"/>
      </rPr>
      <t xml:space="preserve">
Vorstellung in der wöchentlichen prätherapeutischen Konferenz (über Strahlentherapie)</t>
    </r>
  </si>
  <si>
    <t>KB-11</t>
  </si>
  <si>
    <t>KB-12</t>
  </si>
  <si>
    <t>KB-13</t>
  </si>
  <si>
    <t>KB-14</t>
  </si>
  <si>
    <t>KB-15</t>
  </si>
  <si>
    <t>KB-16</t>
  </si>
  <si>
    <t>KB-17</t>
  </si>
  <si>
    <t>KB-18</t>
  </si>
  <si>
    <t>KB-19</t>
  </si>
  <si>
    <t>KB-20</t>
  </si>
  <si>
    <t>KB-21</t>
  </si>
  <si>
    <t>Ob der Patient die Einwilligungserklärung zur Teilnahme an der PCO-Studie unterschrieben hat oder nicht</t>
  </si>
  <si>
    <t>OP = offen perineal
OR = offen retropubisch
RT = roboterassistiert transperitoneal
RE = roboterassistiert extraperitoneal
R = roboterassistiert
LT = laparoskopisch transperitoneal 
LE = laparoskopisch extraperitoneal
L = laparoskopisch
U = Unbekannt / Sonstiges</t>
  </si>
  <si>
    <t xml:space="preserve">OP | OR | RT | RE | R |  LT | LE | L | U
</t>
  </si>
  <si>
    <t>Das Feld "Diagnosesicherheit" ist leer. Keine Berücksichtigung im Nenner von Kennzahl Nr. 14.</t>
  </si>
  <si>
    <t>The data item "Basis of Diagnosis" is missing. Patient not taken into account for indicator no. 14 (numerator).</t>
  </si>
  <si>
    <t>Das Feld "Anzahl entnommener Stanzen" ist leer. Keine Berücksichtigung im Zähler von Kennzahl Nr. 14.</t>
  </si>
  <si>
    <t>The data item "Number of biopsy cores taken" is missing.  Patient not taken into account for indicator no. 14 (numerator).</t>
  </si>
  <si>
    <t>Das Feld "Anzahl befallener Stanzen" ist leer. Keine Berücksichtigung im Zähler von Kennzahl Nr. 14.</t>
  </si>
  <si>
    <t>The data item "Number of biopsy cores involved" is missing. Patient not taken into account for indicator no. 14 (numerator).</t>
  </si>
  <si>
    <t>Das Feld "Maximaler Anteil der befallenen Stanzen" ist leer. Keine Berücksichtigung im Zähler von Kennzahl Nr. 14.</t>
  </si>
  <si>
    <t>The data item "Greatest percentage involvement" is missing. Patient not taken into account for indicator no.  14 (numerator).</t>
  </si>
  <si>
    <t>Das Feld "Lymphadenektomie" ist leer. Keine Berücksichtigung in Kennzahl Nr. 15.</t>
  </si>
  <si>
    <t>The data item "Lymphadenectomy" is missing. Patient not taken into account for indicator no. 15.</t>
  </si>
  <si>
    <t xml:space="preserve">Das Feld "Gesamtdosis in Gray" ist leer. </t>
  </si>
  <si>
    <t>Das Feld "Gesamtdosis in Gray" ist leer. Keine Berücksichtigung im Zähler von Kennzahl Nr. 12.</t>
  </si>
  <si>
    <t>The data item "total dose of radiotherapy" is missing.  Patient not taken into account for indicator no. 12  (numerator).</t>
  </si>
  <si>
    <t xml:space="preserve">Das Feld "Ende Strahlentherapie" ist leer. </t>
  </si>
  <si>
    <t xml:space="preserve">The data item "End of Radiotherapy" is missing. </t>
  </si>
  <si>
    <t>Das Feld "Anzahl der untersuchten Lymphknoten" ist leer. Keine Berücksichtigung im Zähler von Kennzahl Nr. 15.</t>
  </si>
  <si>
    <t>The data item "Number of removed lymph nodes" is missing.  Patient not taken into account for indicator no. 15 (numerator).</t>
  </si>
  <si>
    <t>Das Feld "Anzahl der maligne befallenen Lymphknoten" ist leer. Keine Berücksichtigung im Zähler von Kennzahl Nr. 15.</t>
  </si>
  <si>
    <t>The data item "Number of involved lymph nodes" is missing.  Patient not taken into account for indicator no. 15 (numerator).</t>
  </si>
  <si>
    <t>OLT | HIFU | CRYO | HYPER</t>
  </si>
  <si>
    <t>First NI case (First = smaller DateIntroduced)</t>
  </si>
  <si>
    <r>
      <t xml:space="preserve">No IV case in the same year 
</t>
    </r>
    <r>
      <rPr>
        <b/>
        <sz val="10"/>
        <color theme="0" tint="-0.499984740745262"/>
        <rFont val="Arial"/>
        <family val="2"/>
      </rPr>
      <t>(Kein IV Fall im selben Jahr)</t>
    </r>
  </si>
  <si>
    <r>
      <t>no</t>
    </r>
    <r>
      <rPr>
        <sz val="8"/>
        <rFont val="Arial"/>
        <family val="2"/>
      </rPr>
      <t xml:space="preserve"> pre</t>
    </r>
    <r>
      <rPr>
        <sz val="8"/>
        <color theme="1"/>
        <rFont val="Arial"/>
        <family val="2"/>
      </rPr>
      <t xml:space="preserve">therapeutic conference
</t>
    </r>
    <r>
      <rPr>
        <sz val="8"/>
        <color theme="0" tint="-0.499984740745262"/>
        <rFont val="Arial"/>
        <family val="2"/>
      </rPr>
      <t>(n. vorgestellt)</t>
    </r>
  </si>
  <si>
    <r>
      <t xml:space="preserve">no pre-therapeutic conference
</t>
    </r>
    <r>
      <rPr>
        <sz val="8"/>
        <color theme="0" tint="-0.499984740745262"/>
        <rFont val="Arial"/>
        <family val="2"/>
      </rPr>
      <t>(n. vorgestellt)</t>
    </r>
  </si>
  <si>
    <r>
      <t xml:space="preserve">pre-therapeutic conference
</t>
    </r>
    <r>
      <rPr>
        <sz val="9"/>
        <color theme="0" tint="-0.499984740745262"/>
        <rFont val="Arial"/>
        <family val="2"/>
      </rPr>
      <t>(präth. Vorgestellt)</t>
    </r>
  </si>
  <si>
    <r>
      <rPr>
        <sz val="9"/>
        <rFont val="Arial"/>
        <family val="2"/>
      </rPr>
      <t>pretherap</t>
    </r>
    <r>
      <rPr>
        <sz val="9"/>
        <color theme="1"/>
        <rFont val="Arial"/>
        <family val="2"/>
      </rPr>
      <t xml:space="preserve">eutic conference
</t>
    </r>
    <r>
      <rPr>
        <sz val="9"/>
        <color theme="0" tint="-0.499984740745262"/>
        <rFont val="Arial"/>
        <family val="2"/>
      </rPr>
      <t>(präth. Vorgestellt)</t>
    </r>
  </si>
  <si>
    <t>4 | 6 | 11</t>
  </si>
  <si>
    <t>Unbekannt darf nur bei ADT (Hormontherapie) geschickt werden.</t>
  </si>
  <si>
    <t xml:space="preserve">M0 | MX </t>
  </si>
  <si>
    <t>RadioTimeRD</t>
  </si>
  <si>
    <t xml:space="preserve">Eine Strahlentherapie wurde dokumentiert, aber es fehlt der Bezug zur Operation. </t>
  </si>
  <si>
    <t>Initiation of radiotherapy was documented, but the timing in reference to the surgery (adjuvant / neoadjuvant) is missing.</t>
  </si>
  <si>
    <t xml:space="preserve">Das Feld "Beginn / Durchführung Strahlentherapie" ist leer. </t>
  </si>
  <si>
    <t xml:space="preserve">The date of initiation of radiotherapy  is missing. </t>
  </si>
  <si>
    <t>RadioTypeRD</t>
  </si>
  <si>
    <t>CTCGradeRD</t>
  </si>
  <si>
    <t>Das Feld "Grad der Komplikation nach CTC AE" ist leer.</t>
  </si>
  <si>
    <t xml:space="preserve">The data item "CTC AE Grade" is missing.  </t>
  </si>
  <si>
    <t xml:space="preserve">Das Feld "CTC AE Bereich" ist leer. </t>
  </si>
  <si>
    <t xml:space="preserve">The data item "CTC AE complication domain" is missing. </t>
  </si>
  <si>
    <t xml:space="preserve">NI-cases | IV-cases: take the risk classifications which is calculated at the sheet Risk class.
IF-cases | R-cases | D-cases: non-determinable </t>
  </si>
  <si>
    <t>CTCDomainRD</t>
  </si>
  <si>
    <t>PathoNemptySurgery</t>
  </si>
  <si>
    <t>(indicator year-1)-mm-dd</t>
  </si>
  <si>
    <r>
      <rPr>
        <sz val="9"/>
        <color rgb="FFFF0000"/>
        <rFont val="Arial"/>
        <family val="2"/>
      </rPr>
      <t>(indicator year-6)</t>
    </r>
    <r>
      <rPr>
        <sz val="9"/>
        <color theme="1"/>
        <rFont val="Arial"/>
        <family val="2"/>
      </rPr>
      <t xml:space="preserve"> - </t>
    </r>
    <r>
      <rPr>
        <sz val="9"/>
        <color rgb="FFFF0000"/>
        <rFont val="Arial"/>
        <family val="2"/>
      </rPr>
      <t>(indicator year-1)</t>
    </r>
  </si>
  <si>
    <t>(indicator year)</t>
  </si>
  <si>
    <r>
      <rPr>
        <sz val="11"/>
        <color indexed="8"/>
        <rFont val="Arial"/>
        <family val="2"/>
      </rPr>
      <t xml:space="preserve">OncoBox Prostate </t>
    </r>
    <r>
      <rPr>
        <b/>
        <sz val="11"/>
        <color indexed="8"/>
        <rFont val="Arial"/>
        <family val="2"/>
      </rPr>
      <t xml:space="preserve">
ICIQ, IIEF primary cases indicator year
</t>
    </r>
    <r>
      <rPr>
        <b/>
        <sz val="11"/>
        <color theme="0" tint="-0.499984740745262"/>
        <rFont val="Arial"/>
        <family val="2"/>
      </rPr>
      <t>(Patientenfragebogen ICIQ, IIEF Primärfälle Kennzahlenjahr)</t>
    </r>
  </si>
  <si>
    <r>
      <rPr>
        <sz val="11"/>
        <color indexed="8"/>
        <rFont val="Arial"/>
        <family val="2"/>
      </rPr>
      <t xml:space="preserve">OncoBox Prostate </t>
    </r>
    <r>
      <rPr>
        <b/>
        <sz val="11"/>
        <color indexed="8"/>
        <rFont val="Arial"/>
        <family val="2"/>
      </rPr>
      <t xml:space="preserve">
ICIQ, IIEF primary cases (indicator year-3)
</t>
    </r>
    <r>
      <rPr>
        <b/>
        <sz val="11"/>
        <color theme="0" tint="-0.499984740745262"/>
        <rFont val="Arial"/>
        <family val="2"/>
      </rPr>
      <t>(Patientenfragebogen ICIQ, IIEF Primärfälle (Kennzahlenjahr-3))</t>
    </r>
  </si>
  <si>
    <r>
      <t xml:space="preserve">pre-therapeutic survey - audit year </t>
    </r>
    <r>
      <rPr>
        <b/>
        <sz val="9"/>
        <color rgb="FFFF0000"/>
        <rFont val="Arial"/>
        <family val="2"/>
      </rPr>
      <t xml:space="preserve">(audit year-3) </t>
    </r>
    <r>
      <rPr>
        <b/>
        <sz val="9"/>
        <rFont val="Arial"/>
        <family val="2"/>
      </rPr>
      <t xml:space="preserve">(primary cases </t>
    </r>
    <r>
      <rPr>
        <b/>
        <sz val="9"/>
        <color rgb="FFFF0000"/>
        <rFont val="Arial"/>
        <family val="2"/>
      </rPr>
      <t>(indicator year-3)</t>
    </r>
    <r>
      <rPr>
        <b/>
        <sz val="9"/>
        <rFont val="Arial"/>
        <family val="2"/>
      </rPr>
      <t xml:space="preserve">)
</t>
    </r>
    <r>
      <rPr>
        <b/>
        <sz val="9"/>
        <color theme="0" tint="-0.499984740745262"/>
        <rFont val="Arial"/>
        <family val="2"/>
      </rPr>
      <t>(Prätherapeutische Bestimmung - Auditjahr (Auditjahr) (Primärfälle (Kennzahlenjahr-3)))</t>
    </r>
  </si>
  <si>
    <r>
      <t xml:space="preserve">Survey after 3 years - audit year </t>
    </r>
    <r>
      <rPr>
        <b/>
        <sz val="9"/>
        <color rgb="FFFF0000"/>
        <rFont val="Arial"/>
        <family val="2"/>
      </rPr>
      <t>(audit year)</t>
    </r>
    <r>
      <rPr>
        <b/>
        <sz val="9"/>
        <rFont val="Arial"/>
        <family val="2"/>
      </rPr>
      <t xml:space="preserve"> (identical patients)
</t>
    </r>
    <r>
      <rPr>
        <b/>
        <sz val="9"/>
        <color theme="0" tint="-0.499984740745262"/>
        <rFont val="Arial"/>
        <family val="2"/>
      </rPr>
      <t>(Bestimmung nach 3 Jahren - Auditjahr (Auditjahr)
(identische Patientengruppe))</t>
    </r>
  </si>
  <si>
    <r>
      <rPr>
        <sz val="8"/>
        <color rgb="FFFF0000"/>
        <rFont val="Arial"/>
        <family val="2"/>
      </rPr>
      <t>(indicator year-3)</t>
    </r>
    <r>
      <rPr>
        <sz val="8"/>
        <color theme="1"/>
        <rFont val="Arial"/>
        <family val="2"/>
      </rPr>
      <t>-mm-dd</t>
    </r>
  </si>
  <si>
    <t>dd.mm.jjjj | -----</t>
  </si>
  <si>
    <r>
      <t xml:space="preserve">Population indicator 7
</t>
    </r>
    <r>
      <rPr>
        <sz val="9"/>
        <color theme="4" tint="-0.499984740745262"/>
        <rFont val="Arial"/>
        <family val="2"/>
      </rPr>
      <t>(Nenner Nr. 7)</t>
    </r>
  </si>
  <si>
    <r>
      <rPr>
        <sz val="9"/>
        <rFont val="Arial"/>
        <family val="2"/>
      </rPr>
      <t>Population indicator 12</t>
    </r>
    <r>
      <rPr>
        <sz val="9"/>
        <color theme="4" tint="-0.499984740745262"/>
        <rFont val="Arial"/>
        <family val="2"/>
      </rPr>
      <t xml:space="preserve">
(Nenner Nr. 12)</t>
    </r>
  </si>
  <si>
    <r>
      <t xml:space="preserve">Population indicator 13
</t>
    </r>
    <r>
      <rPr>
        <sz val="9"/>
        <color theme="4" tint="-0.499984740745262"/>
        <rFont val="Arial"/>
        <family val="2"/>
      </rPr>
      <t>(Nenner Nr. 13)</t>
    </r>
  </si>
  <si>
    <r>
      <t xml:space="preserve">Population indicator 20
</t>
    </r>
    <r>
      <rPr>
        <sz val="9"/>
        <color theme="4" tint="-0.499984740745262"/>
        <rFont val="Arial"/>
        <family val="2"/>
      </rPr>
      <t>(Nenner Nr. 20)</t>
    </r>
  </si>
  <si>
    <t>Take the first treatment or radtiotherapy (when the initiation-date of the radiotherapy is before the initiation-date of a treatment, then take the initiation-date treatment) and the last questionnaire if there are more than one which fullfill the criteria; when the treatment-type is ADT AND the treatment initiation-date is before the radiotherapy-initiation --&gt; take the radiotherapy-initiation</t>
  </si>
  <si>
    <t>Take the first treatment or radiotherapy (when the initiation-date of the radiotherapy is before the initiation-date of a treatment, then take the initiation-date treatment); when the treatment-type is ADT AND the treatment initiation-date is before the radiotherapy-initiation --&gt; take the radiotherapy-initiation</t>
  </si>
  <si>
    <t>AND there is no Radiotherapy with</t>
  </si>
  <si>
    <t>Der postoperative T-Status fehlt.</t>
  </si>
  <si>
    <t>The pathological T-category is missing.</t>
  </si>
  <si>
    <t>The pathological M-category is missing.</t>
  </si>
  <si>
    <t>Der postoperative M-Status fehlt.</t>
  </si>
  <si>
    <t>≠ OP &amp; OR &amp; RT &amp; RE  &amp; R &amp; LT &amp; LE &amp; L &amp; U &amp; empty</t>
  </si>
  <si>
    <t xml:space="preserve">OP | OR | RT | RE  | R | LT | LE | L | U </t>
  </si>
  <si>
    <r>
      <rPr>
        <sz val="8"/>
        <rFont val="Calibri"/>
        <family val="2"/>
      </rPr>
      <t>≠</t>
    </r>
    <r>
      <rPr>
        <sz val="7.2"/>
        <rFont val="Arial"/>
        <family val="2"/>
      </rPr>
      <t xml:space="preserve"> </t>
    </r>
    <r>
      <rPr>
        <sz val="8"/>
        <rFont val="Arial"/>
        <family val="2"/>
      </rPr>
      <t>C &amp; P &amp; U &amp; empty</t>
    </r>
  </si>
  <si>
    <t>C | P | U</t>
  </si>
  <si>
    <t xml:space="preserve">C = Kurativ
P = Palliativ
U = unbekannt  /sonstiges
</t>
  </si>
  <si>
    <t xml:space="preserve">C = curative
P = palliative
U = unknown / other
</t>
  </si>
  <si>
    <t xml:space="preserve">C = Kurativ
P = Palliativ
U = Unbekannt
</t>
  </si>
  <si>
    <t xml:space="preserve">C = curative
P = palliative
U = unknown
</t>
  </si>
  <si>
    <t>androgen deprivation therapy (adjuvant, date:dd.mm.jjjj) = ADT | A | yyyy-mm-dd
androgen deprivation therapy (neoadjuvant, date:dd.mm.jjjj) = ADT | N | yyyy-mm-dd
androgen deprivation therapy (definitive, date:dd.mm.jjjj) = ADT | D | yyyy-mm-dd
androgen deprivation therapy (concomitant, date:dd.mm.jjjj) = ADT | C | yyyy-mm-dd
androgen deprivation therapy (other, date:dd.mm.jjjj) = ADT | U | yyyy-mm-dd
Chemotherapy (adjuvant, date:dd.mm.jjjj) = CH | A | yyyy-mm-dd
Chemotherapy (neoadjuvant, date:dd.mm.jjjj) = CH | N | yyyy-mm-dd
Chemotherapy (definitive, date:dd.mm.jjjj) = CH | D | yyyy-mm-dd
Chemotherapy (concomitant, date:dd.mm.jjjj) = CH | C | yyyy-mm-dd
Chemotherapy (other, date:dd.mm.jjjj) = CH | U | yyyy-mm-dd
Immuno- and antibodies therapy (adjuvant, date:dd.mm.jjjj) = IM | A | yyyy-mm-dd
Immuno- and antibodies therapy (neoadjuvant, date:dd.mm.jjjj) = IM | N | yyyy-mm-dd
Immuno- and antibodies therapy (definitive, date:dd.mm.jjjj) = IM | D | yyyy-mm-dd
Immuno- and antibodies therapy (concomitant, date:dd.mm.jjjj) = IM | C | yyyy-mm-dd
Immuno- and antibodies therapy (other, date:dd.mm.jjjj) = IM | U | yyyy-mm-dd
Supportive Therapy (adjuvant, date:dd.mm.jjjj) = ST | A | yyyy-mm-dd
Supportive Therapy (neoadjuvant, date:dd.mm.jjjj) = ST | N | yyyy-mm-dd
Supportive Therapy (definitive, date:dd.mm.jjjj) = ST | D | yyyy-mm-dd
Supportive Therapy (concomitant, date:dd.mm.jjjj) = ST | C | yyyy-mm-dd
Supportive Therapy (other, date:dd.mm.jjjj) = ST | U | yyyy-mm-dd
Other (non-local) Therapy (adjuvant, date:dd.mm.jjjj) = OT | A | yyyy-mm-dd
Other (non-local) Therapy (neoadjuvant, date:dd.mm.jjjj) = OT | N | yyyy-mm-dd
Other (non-local) Therapy (definitive, date:dd.mm.jjjj) = OT | D | yyyy-mm-dd
Other (non-local) Therapy (concomitant, date:dd.mm.jjjj) = OT | C | yyyy-mm-dd
Other (non-local) Therapy (other, date:dd.mm.jjjj) = OT | U | yyyy-mm-dd</t>
  </si>
  <si>
    <r>
      <t xml:space="preserve">androgen deprivation therapy (adjuvant, date:dd.mm.jjjj  | neoadjuvant, date:dd.mm.jjjj  | definitive, date:dd.mm.jjjj | concomitant, date: dd.mm.jjjj | other, date:dd.mm.jjjj)
</t>
    </r>
    <r>
      <rPr>
        <sz val="8"/>
        <color theme="0" tint="-0.499984740745262"/>
        <rFont val="Arial"/>
        <family val="2"/>
      </rPr>
      <t>(Hormontherapie (adjuvant, Beginn:dd.mm.jjjj | neoadjuvant, Beginn:dd.mm.jjjj | definitiv,</t>
    </r>
    <r>
      <rPr>
        <sz val="8"/>
        <color theme="0" tint="-0.34998626667073579"/>
        <rFont val="Arial"/>
        <family val="2"/>
      </rPr>
      <t xml:space="preserve"> Beginn:dd.mm.jjjj | begleitend, Beginn:dd.mm.jjjj | sonstiges, Beginn:dd.mm.jjjj))</t>
    </r>
    <r>
      <rPr>
        <sz val="8"/>
        <color theme="0" tint="-0.499984740745262"/>
        <rFont val="Arial"/>
        <family val="2"/>
      </rPr>
      <t xml:space="preserve">
</t>
    </r>
    <r>
      <rPr>
        <sz val="8"/>
        <rFont val="Arial"/>
        <family val="2"/>
      </rPr>
      <t>chemotherapy (adjuvant, date:dd.mm.jjjj  | neoadjuvant, date:dd.mm.jjjj  | definitive, date:dd.mm.jjjj | concomitant, date: dd.mm.jjjj  | other, date:dd.mm.jjjj)</t>
    </r>
    <r>
      <rPr>
        <sz val="8"/>
        <color theme="0" tint="-0.499984740745262"/>
        <rFont val="Arial"/>
        <family val="2"/>
      </rPr>
      <t xml:space="preserve">
(Chemotherapie (adjuvant, Beginn:dd.mm.jjjj | neoadjuvant, Beginn:dd.mm.jjjj | definitiv, Beginn:dd.mm.jjjj | begleitend, Beginn:dd.mm.</t>
    </r>
    <r>
      <rPr>
        <sz val="8"/>
        <color theme="0" tint="-0.34998626667073579"/>
        <rFont val="Arial"/>
        <family val="2"/>
      </rPr>
      <t>jjjj | sonstiges, Beginn:dd.mm.jjjj))</t>
    </r>
    <r>
      <rPr>
        <sz val="8"/>
        <color theme="0" tint="-0.499984740745262"/>
        <rFont val="Arial"/>
        <family val="2"/>
      </rPr>
      <t xml:space="preserve">
</t>
    </r>
    <r>
      <rPr>
        <sz val="8"/>
        <rFont val="Arial"/>
        <family val="2"/>
      </rPr>
      <t>Immuno- and antibodies therapy (adjuvant, date:dd.mm.jjjj  | neoadjuvant, date:dd.mm.jjjj  | definitive, date:dd.mm.jjjj | concomitant, date: dd.mm.jjjj | other, date:dd.mm.jjjj)</t>
    </r>
    <r>
      <rPr>
        <sz val="8"/>
        <color theme="0" tint="-0.499984740745262"/>
        <rFont val="Arial"/>
        <family val="2"/>
      </rPr>
      <t xml:space="preserve">
(Immun- und Antikörpertherapie (adjuvant, Beginn:dd.mm.jjjj | neoadjuvant, Beginn:dd.mm.jjjj | definitiv, Beginn:dd.mm.jjjj | begleitend, Beginn:dd.mm.jjjj </t>
    </r>
    <r>
      <rPr>
        <sz val="8"/>
        <color rgb="FF7030A0"/>
        <rFont val="Arial"/>
        <family val="2"/>
      </rPr>
      <t xml:space="preserve">| </t>
    </r>
    <r>
      <rPr>
        <sz val="8"/>
        <color theme="0" tint="-0.34998626667073579"/>
        <rFont val="Arial"/>
        <family val="2"/>
      </rPr>
      <t>sonstiges, Beginn:dd.mm.jjjj))</t>
    </r>
    <r>
      <rPr>
        <sz val="8"/>
        <color theme="0" tint="-0.499984740745262"/>
        <rFont val="Arial"/>
        <family val="2"/>
      </rPr>
      <t xml:space="preserve">
</t>
    </r>
    <r>
      <rPr>
        <sz val="8"/>
        <rFont val="Arial"/>
        <family val="2"/>
      </rPr>
      <t>Supportive Therapy (adjuvant, date:dd.mm.jjjj  | neoadjuvant, date:dd.mm.jjjj  | definitive, date:dd.mm.jjjj | concomitant, date: dd.mm.jjjj | other, date:dd.mm.jjjj)</t>
    </r>
    <r>
      <rPr>
        <sz val="8"/>
        <color theme="0" tint="-0.499984740745262"/>
        <rFont val="Arial"/>
        <family val="2"/>
      </rPr>
      <t xml:space="preserve">
(Supportive Therapie (adjuvant, Beginn:dd.mm.jjjj | neoadjuvant, Beginn:dd.mm.jjjj | definitiv, Beginn:dd.mm.jjjj | begleitend, Beginn:dd.mm.jjjj | sonstiges, Beginn:dd.mm.jjjj))
</t>
    </r>
    <r>
      <rPr>
        <sz val="8"/>
        <rFont val="Arial"/>
        <family val="2"/>
      </rPr>
      <t>Other (non-local) Therapy (adjuvant, date:dd.mm.jjjj  | neoadjuvant, date:dd.mm.jjjj  | definitive, date:dd.mm.jjjj | concomitant, date: dd.mm.jjjj | other, date:dd.mm.jjjj)</t>
    </r>
    <r>
      <rPr>
        <sz val="8"/>
        <color theme="0" tint="-0.499984740745262"/>
        <rFont val="Arial"/>
        <family val="2"/>
      </rPr>
      <t xml:space="preserve">
(andere (nicht ausschließlich lokale) Behandlung (adjuvant, Beginn:dd.mm.jjjj | neoadjuvant, Beginn:dd.mm.jjjj | definitiv, Beginn:dd.mm.jjjj | begleitend, Beginn:dd.mm.jjjj | sonstiges, Beginn:dd.mm.jjjj))</t>
    </r>
  </si>
  <si>
    <r>
      <t xml:space="preserve">HIFU (adjuvant, date:dd.mm.jjjj  | neoadjuvant, date:dd.mm.jjjj  | definitive, date:dd.mm.jjjj | concomitant, date: dd.mm.jjjj | other, date:dd.mm.jjjj)
</t>
    </r>
    <r>
      <rPr>
        <sz val="8"/>
        <color theme="0" tint="-0.499984740745262"/>
        <rFont val="Arial"/>
        <family val="2"/>
      </rPr>
      <t xml:space="preserve">(HIFU (adjuvant, Beginn:dd.mm.jjjj | neoadjuvant, Beginn:dd.mm.jjjj | definitiv, Beginn:dd.mm.jjjj | begleitend, Beginn:dd.mm.jjjj | sonstiges, Beginn:dd.mm.jjjj))
</t>
    </r>
    <r>
      <rPr>
        <sz val="8"/>
        <rFont val="Arial"/>
        <family val="2"/>
      </rPr>
      <t>CRYO (adjuvant, date:dd.mm.jjjj  | neoadjuvant, date:dd.mm.jjjj  | definitive, date:dd.mm.jjjj | concomitant, date: dd.mm.jjjj | other, date:dd.mm.jjjj)</t>
    </r>
    <r>
      <rPr>
        <sz val="8"/>
        <color theme="0" tint="-0.499984740745262"/>
        <rFont val="Arial"/>
        <family val="2"/>
      </rPr>
      <t xml:space="preserve">
(Kryo (adjuvant, Beginn:dd.mm.jjjj | neoadjuvant, Beginn:dd.mm.jjjj | definitiv, Beginn:dd.mm.jjjj | begleitend, Beginn:dd.mm.jjjj | sonstiges, Beginn:dd.mm.jjjj))
</t>
    </r>
    <r>
      <rPr>
        <sz val="8"/>
        <rFont val="Arial"/>
        <family val="2"/>
      </rPr>
      <t>HYPER (adjuvant, date:dd.mm.jjjj  | neoadjuvant, date:dd.mm.jjjj  | definitive, date:dd.mm.jjjj | concomitant, date: dd.mm.jjjj | other, date:dd.mm.jjjj)</t>
    </r>
    <r>
      <rPr>
        <sz val="8"/>
        <color theme="0" tint="-0.499984740745262"/>
        <rFont val="Arial"/>
        <family val="2"/>
      </rPr>
      <t xml:space="preserve">
(HYPER (adjuvant, Beginn:dd.mm.jjjj | neoadjuvant, Beginn:dd.mm.jjjj | definitiv, Beginn:dd.mm.jjjj | begleitend, Beginn:dd.mm.jjjj | sonstiges, Beginn:dd.mm.jjjj))
</t>
    </r>
    <r>
      <rPr>
        <sz val="8"/>
        <rFont val="Arial"/>
        <family val="2"/>
      </rPr>
      <t>Other (adjuvant, date:dd.mm.jjjj  | neoadjuvant, date:dd.mm.jjjj  | definitive, date:dd.mm.jjjj | concomitant, date: dd.mm.jjjj | other, date:dd.mm.jjjj)</t>
    </r>
    <r>
      <rPr>
        <sz val="8"/>
        <color theme="0" tint="-0.499984740745262"/>
        <rFont val="Arial"/>
        <family val="2"/>
      </rPr>
      <t xml:space="preserve">
(Andere Therapie (adjuvant, Beginn:dd.mm.jjjj | neoadjuvant, Beginn:dd.mm.jjjj | definitiv, Beginn:dd.mm.jjjj | begleitend, Beginn:dd.mm.jjjj | sonstiges, Beginn:dd.mm.jjjj))</t>
    </r>
  </si>
  <si>
    <t>HIFU (adjuvant, date:dd.mm.jjjj) = HIFU | A | yyyy-mm-dd
HIFU (neoadjuvant, date:dd.mm.jjjj) = HIFU | N | yyyy-mm-dd
HIFU (definitive, date:dd.mm.jjjj) = HIFU | D | yyyy-mm-dd
HIFU (concomitant, date:dd.mm.jjjj) = HIFU | C | yyyy-mm-dd
HIFU (other, date:dd.mm.jjjj) = HIFU | U | yyyy-mm-dd
CRYO (adjuvant, date:dd.mm.jjjj) = CRYO | A | yyyy-mm-dd
CRYO (neoadjuvant, date:dd.mm.jjjj) = CRYO | N | yyyy-mm-dd
CRYO (definitive, date:dd.mm.jjjj) = CRYO | D | yyyy-mm-dd
CRYO (concomitant, date:dd.mm.jjjj) = CRYO | C | yyyy-mm-dd
CRYO (other, date:dd.mm.jjjj) = CRYO | U | yyyy-mm-dd
HYPER (adjuvant, date:dd.mm.jjjj) = HYPER | A | yyyy-mm-dd
HYPER (neoadjuvant, date:dd.mm.jjjj) = HYPER | N | yyyy-mm-dd
HYPER (definitive, date:dd.mm.jjjj) = HYPER | D | yyyy-mm-dd
HYPER (concomitant, date:dd.mm.jjjj) = HYPER | C | yyyy-mm-dd
HYPER (other, date:dd.mm.jjjj) = HYPER | U | yyyy-mm-dd
Other (adjuvant, date:dd.mm.jjjj) = OLT | A | yyyy-mm-dd
Other (neoadjuvant, date:dd.mm.jjjj) = OLT | N | yyyy-mm-dd
Other (definitive, date:dd.mm.jjjj) = OLT | D | yyyy-mm-dd
Other (concomitant, date:dd.mm.jjjj) = OLT | C | yyyy-mm-dd
Other (other, date:dd.mm.jjjj) = OLT | U | yyyy-mm-dd</t>
  </si>
  <si>
    <t>percutaneous radiotherapy (adjuvant, date:dd.mm.jjjj) = P | A | yyyy-mm-dd
percutaneous radiotherapy (neoadjuvant, date:dd.mm.jjjj) = P | N | yyyy-mm-dd
percutaneous radiotherapy (definitive, date:dd.mm.jjjj) = P | D | yyyy-mm-dd
percutaneous radiotherapy (other, date:dd.mm.jjjj) = P | U | yyyy-mm-dd
HDR-brachytherapy (adjuvant, date:dd.mm.jjjj) = HDR | A | yyyy-mm-dd
HDR-brachytherapy (neoadjuvant, date:dd.mm.jjjj) = HDR | N | yyyy-mm-dd
HDR-brachytherapy (definitive, date:dd.mm.jjjj) = HDR | D | yyyy-mm-dd
HDR-brachytherapy (other, date:dd.mm.jjjj) = HDR | U | yyyy-mm-dd
LDR-brachytherapy (adjuvant, date:dd.mm.jjjj) = LDR | A | yyyy-mm-dd
LDR-brachytherapy (neoadjuvant, date:dd.mm.jjjj) = LDR | N | yyyy-mm-dd
LDR-brachytherapy (definitive, date:dd.mm.jjjj) = LDR | D | yyyy-mm-dd
LDR-brachytherapy (other, date:dd.mm.jjjj) = LDR | U | yyyy-mm-dd</t>
  </si>
  <si>
    <r>
      <t>percutaneous radiotherapy (adjuvant, date:dd.mm.jjjj  | neoadjuvant, date:dd.mm.jjjj  | definitive, date:dd.mm.jjjj | other, date:dd.mm.jjjj)</t>
    </r>
    <r>
      <rPr>
        <sz val="8"/>
        <color theme="0" tint="-0.499984740745262"/>
        <rFont val="Arial"/>
        <family val="2"/>
      </rPr>
      <t xml:space="preserve">
(perkutane Strahlentherapie (adjuvant, Beginn:dd.mm.jjjj | neoadjuvant, Beginn:dd.mm.jjjj | definitiv, Beginn:dd.mm.jjjj | sonstiges, Beginn:dd.mm.jjjj))</t>
    </r>
    <r>
      <rPr>
        <sz val="8"/>
        <rFont val="Arial"/>
        <family val="2"/>
      </rPr>
      <t xml:space="preserve">
HDR-brachytherapy (adjuvant, date:dd.mm.jjjj  | neoadjuvant, date:dd.mm.jjjj  | definitive, date:dd.mm.jjjj | other, date:dd.mm.jjjj)
</t>
    </r>
    <r>
      <rPr>
        <sz val="8"/>
        <color theme="0" tint="-0.499984740745262"/>
        <rFont val="Arial"/>
        <family val="2"/>
      </rPr>
      <t>(HDR-Brachytherapie (adjuvant, Beginn:dd.mm.jjjj | neoadjuvant, Beginn:dd.mm.jjjj | definitiv, Beginn:dd.mm</t>
    </r>
    <r>
      <rPr>
        <sz val="8"/>
        <color theme="0" tint="-0.34998626667073579"/>
        <rFont val="Arial"/>
        <family val="2"/>
      </rPr>
      <t>.</t>
    </r>
    <r>
      <rPr>
        <sz val="8"/>
        <color theme="0" tint="-0.499984740745262"/>
        <rFont val="Arial"/>
        <family val="2"/>
      </rPr>
      <t>jjjj  | sonstiges, Beginn:dd.mm.jjjj</t>
    </r>
    <r>
      <rPr>
        <sz val="8"/>
        <color theme="0" tint="-0.34998626667073579"/>
        <rFont val="Arial"/>
        <family val="2"/>
      </rPr>
      <t>))</t>
    </r>
    <r>
      <rPr>
        <sz val="8"/>
        <rFont val="Arial"/>
        <family val="2"/>
      </rPr>
      <t xml:space="preserve">
LDR-brachytherapy (adjuvant, date:dd.mm.jjjj  | neoadjuvant, date:dd.mm.jjjj  | definitive, date:dd.mm.jjjj  | other, date:dd.mm.jjjj)
</t>
    </r>
    <r>
      <rPr>
        <sz val="8"/>
        <color theme="0" tint="-0.499984740745262"/>
        <rFont val="Arial"/>
        <family val="2"/>
      </rPr>
      <t>(LDR-Brachytherapie (adjuvant, Beginn:dd.mm.jjjj | neoadjuvant, Beginn:dd.mm.jjjj | definitiv, Beginn:dd.mm.jjjj | sonstiges, Beginn:dd.mm.jjjj)</t>
    </r>
    <r>
      <rPr>
        <sz val="8"/>
        <color theme="0" tint="-0.34998626667073579"/>
        <rFont val="Arial"/>
        <family val="2"/>
      </rPr>
      <t>)</t>
    </r>
    <r>
      <rPr>
        <sz val="8"/>
        <rFont val="Arial"/>
        <family val="2"/>
      </rPr>
      <t xml:space="preserve">
</t>
    </r>
  </si>
  <si>
    <r>
      <t xml:space="preserve">treatment
</t>
    </r>
    <r>
      <rPr>
        <b/>
        <sz val="10"/>
        <color theme="0" tint="-0.499984740745262"/>
        <rFont val="Arial"/>
        <family val="2"/>
      </rPr>
      <t>(</t>
    </r>
    <r>
      <rPr>
        <b/>
        <sz val="10"/>
        <color theme="0" tint="-0.499984740745262"/>
        <rFont val="Arial"/>
        <family val="2"/>
      </rPr>
      <t>Therapie)</t>
    </r>
  </si>
  <si>
    <r>
      <t xml:space="preserve">cut-off date post-therapeutic survey
</t>
    </r>
    <r>
      <rPr>
        <sz val="10"/>
        <color theme="0" tint="-0.499984740745262"/>
        <rFont val="Arial"/>
        <family val="2"/>
      </rPr>
      <t>(Stichtag posttherapeutische Befragung)</t>
    </r>
  </si>
  <si>
    <r>
      <t xml:space="preserve">Case
Diagnosis
</t>
    </r>
    <r>
      <rPr>
        <b/>
        <sz val="8"/>
        <rFont val="Arial"/>
        <family val="2"/>
      </rPr>
      <t xml:space="preserve">Date of Diagnosis
</t>
    </r>
    <r>
      <rPr>
        <sz val="8"/>
        <rFont val="Arial"/>
        <family val="2"/>
      </rPr>
      <t xml:space="preserve">--------------
Case
Surgery
</t>
    </r>
    <r>
      <rPr>
        <b/>
        <sz val="8"/>
        <rFont val="Arial"/>
        <family val="2"/>
      </rPr>
      <t xml:space="preserve">Date
</t>
    </r>
    <r>
      <rPr>
        <sz val="8"/>
        <rFont val="Arial"/>
        <family val="2"/>
      </rPr>
      <t xml:space="preserve">--------------
Case
Radiotherapy
</t>
    </r>
    <r>
      <rPr>
        <b/>
        <sz val="8"/>
        <rFont val="Arial"/>
        <family val="2"/>
      </rPr>
      <t>Type</t>
    </r>
    <r>
      <rPr>
        <sz val="8"/>
        <rFont val="Arial"/>
        <family val="2"/>
      </rPr>
      <t xml:space="preserve">
---------
</t>
    </r>
    <r>
      <rPr>
        <b/>
        <sz val="8"/>
        <rFont val="Arial"/>
        <family val="2"/>
      </rPr>
      <t>Time</t>
    </r>
    <r>
      <rPr>
        <sz val="8"/>
        <rFont val="Arial"/>
        <family val="2"/>
      </rPr>
      <t xml:space="preserve">
---------
</t>
    </r>
    <r>
      <rPr>
        <b/>
        <sz val="8"/>
        <rFont val="Arial"/>
        <family val="2"/>
      </rPr>
      <t>Initiation</t>
    </r>
    <r>
      <rPr>
        <sz val="8"/>
        <rFont val="Arial"/>
        <family val="2"/>
      </rPr>
      <t xml:space="preserve">
---------------
Case
Treatment
</t>
    </r>
    <r>
      <rPr>
        <b/>
        <sz val="8"/>
        <rFont val="Arial"/>
        <family val="2"/>
      </rPr>
      <t>Type</t>
    </r>
    <r>
      <rPr>
        <sz val="8"/>
        <rFont val="Arial"/>
        <family val="2"/>
      </rPr>
      <t xml:space="preserve">
---------
</t>
    </r>
    <r>
      <rPr>
        <b/>
        <sz val="8"/>
        <rFont val="Arial"/>
        <family val="2"/>
      </rPr>
      <t>Time</t>
    </r>
    <r>
      <rPr>
        <sz val="8"/>
        <rFont val="Arial"/>
        <family val="2"/>
      </rPr>
      <t xml:space="preserve">
---------
</t>
    </r>
    <r>
      <rPr>
        <b/>
        <sz val="8"/>
        <rFont val="Arial"/>
        <family val="2"/>
      </rPr>
      <t>Initiation</t>
    </r>
  </si>
  <si>
    <r>
      <t xml:space="preserve">risk classification
</t>
    </r>
    <r>
      <rPr>
        <sz val="10"/>
        <color theme="0" tint="-0.499984740745262"/>
        <rFont val="Arial"/>
        <family val="2"/>
      </rPr>
      <t>(Risikoklassifizierung)</t>
    </r>
  </si>
  <si>
    <r>
      <t xml:space="preserve">locally confined - low risk </t>
    </r>
    <r>
      <rPr>
        <sz val="10"/>
        <color theme="0" tint="-0.499984740745262"/>
        <rFont val="Arial"/>
        <family val="2"/>
      </rPr>
      <t>(lokal begrenzt - niedriges Risiko)</t>
    </r>
    <r>
      <rPr>
        <sz val="10"/>
        <rFont val="Arial"/>
        <family val="2"/>
      </rPr>
      <t xml:space="preserve"> | locally confined - medium risk  </t>
    </r>
    <r>
      <rPr>
        <sz val="10"/>
        <color theme="0" tint="-0.499984740745262"/>
        <rFont val="Arial"/>
        <family val="2"/>
      </rPr>
      <t>(lokal begrenzt - mittleres Risiko)</t>
    </r>
    <r>
      <rPr>
        <sz val="10"/>
        <rFont val="Arial"/>
        <family val="2"/>
      </rPr>
      <t xml:space="preserve"> | locally confined - high risk</t>
    </r>
    <r>
      <rPr>
        <sz val="10"/>
        <color theme="0" tint="-0.499984740745262"/>
        <rFont val="Arial"/>
        <family val="2"/>
      </rPr>
      <t xml:space="preserve"> (lokal begrenzt - hohes Risiko)</t>
    </r>
    <r>
      <rPr>
        <sz val="10"/>
        <rFont val="Arial"/>
        <family val="2"/>
      </rPr>
      <t xml:space="preserve"> | locally advanced </t>
    </r>
    <r>
      <rPr>
        <sz val="10"/>
        <color theme="0" tint="-0.499984740745262"/>
        <rFont val="Arial"/>
        <family val="2"/>
      </rPr>
      <t xml:space="preserve">(lokal fortgeschritten) </t>
    </r>
    <r>
      <rPr>
        <sz val="10"/>
        <rFont val="Arial"/>
        <family val="2"/>
      </rPr>
      <t xml:space="preserve">| advanced N1 </t>
    </r>
    <r>
      <rPr>
        <sz val="10"/>
        <color theme="0" tint="-0.499984740745262"/>
        <rFont val="Arial"/>
        <family val="2"/>
      </rPr>
      <t xml:space="preserve">(fortgeschritten-N1) </t>
    </r>
    <r>
      <rPr>
        <sz val="10"/>
        <rFont val="Arial"/>
        <family val="2"/>
      </rPr>
      <t xml:space="preserve">| advanced M1 </t>
    </r>
    <r>
      <rPr>
        <sz val="10"/>
        <color theme="0" tint="-0.499984740745262"/>
        <rFont val="Arial"/>
        <family val="2"/>
      </rPr>
      <t>(fortgeschritten-M1)</t>
    </r>
    <r>
      <rPr>
        <sz val="10"/>
        <rFont val="Arial"/>
        <family val="2"/>
      </rPr>
      <t xml:space="preserve"> | non-determinable </t>
    </r>
    <r>
      <rPr>
        <sz val="10"/>
        <color theme="0" tint="-0.499984740745262"/>
        <rFont val="Arial"/>
        <family val="2"/>
      </rPr>
      <t>(nicht zuzuordnen)</t>
    </r>
  </si>
  <si>
    <t>&gt; 0</t>
  </si>
  <si>
    <t>number
(natürliche Zahl)</t>
  </si>
  <si>
    <t>Kennzahlen | ICHOM</t>
  </si>
  <si>
    <t>Basisdaten | ICHOM | Kennzahlen</t>
  </si>
  <si>
    <t>Kennzahlen</t>
  </si>
  <si>
    <t>Basisdaten | Kennzahlen</t>
  </si>
  <si>
    <t>Allgemein | Kennzahlen</t>
  </si>
  <si>
    <t>ICIQ, IIEF-2013</t>
  </si>
  <si>
    <t>ICIQ, IIEF-2016</t>
  </si>
  <si>
    <t>0 = 100
1 = 67
2 = 33
3 = 0</t>
  </si>
  <si>
    <t>&lt;Status&gt;</t>
  </si>
  <si>
    <t>generiert(inaktiv) | aktiv | Abbruch | Lost | Verstorben</t>
  </si>
  <si>
    <t>Zyklus</t>
  </si>
  <si>
    <t>Cycle</t>
  </si>
  <si>
    <t>&lt;Cycle&gt;</t>
  </si>
  <si>
    <t>&lt;DateBegin&gt;</t>
  </si>
  <si>
    <t>&lt;DateActive&gt;</t>
  </si>
  <si>
    <t>&lt;DateReinstatement&gt;</t>
  </si>
  <si>
    <r>
      <t xml:space="preserve">Info XML
</t>
    </r>
    <r>
      <rPr>
        <b/>
        <sz val="8"/>
        <rFont val="Arial"/>
        <family val="2"/>
      </rPr>
      <t>Datum Wiedereinsetzung</t>
    </r>
  </si>
  <si>
    <r>
      <t xml:space="preserve">Info XML
</t>
    </r>
    <r>
      <rPr>
        <b/>
        <sz val="8"/>
        <rFont val="Arial"/>
        <family val="2"/>
      </rPr>
      <t>Datum Aktiv</t>
    </r>
  </si>
  <si>
    <r>
      <t xml:space="preserve">Info XML
</t>
    </r>
    <r>
      <rPr>
        <b/>
        <sz val="8"/>
        <rFont val="Arial"/>
        <family val="2"/>
      </rPr>
      <t>Datum In Erstellung</t>
    </r>
  </si>
  <si>
    <t>Datum an welchem das Zentrum den Status "In Erstellung" bekommen hat</t>
  </si>
  <si>
    <t>Datum an welchem das Zentrum den Status "Aktiv" bekommen hat</t>
  </si>
  <si>
    <t>Datum an welchem das Zentrum den Status "Einsetzung" bekommen hat</t>
  </si>
  <si>
    <r>
      <t xml:space="preserve">General Information
</t>
    </r>
    <r>
      <rPr>
        <b/>
        <sz val="8"/>
        <rFont val="Arial"/>
        <family val="2"/>
      </rPr>
      <t>Date begin study</t>
    </r>
  </si>
  <si>
    <r>
      <t xml:space="preserve">General Information
</t>
    </r>
    <r>
      <rPr>
        <b/>
        <sz val="8"/>
        <rFont val="Arial"/>
        <family val="2"/>
      </rPr>
      <t>Date active centre</t>
    </r>
  </si>
  <si>
    <r>
      <t xml:space="preserve">General Information
</t>
    </r>
    <r>
      <rPr>
        <b/>
        <sz val="8"/>
        <rFont val="Arial"/>
        <family val="2"/>
      </rPr>
      <t>Date reinstatement</t>
    </r>
  </si>
  <si>
    <r>
      <t xml:space="preserve">Posttherapeutischer Fragebogen
</t>
    </r>
    <r>
      <rPr>
        <b/>
        <sz val="8"/>
        <rFont val="Arial"/>
        <family val="2"/>
      </rPr>
      <t>Frage 18a - Rezidiv</t>
    </r>
  </si>
  <si>
    <t xml:space="preserve">Stammdaten Patient </t>
  </si>
  <si>
    <t>Basic Information Patient</t>
  </si>
  <si>
    <r>
      <t xml:space="preserve">Patient
Stammdaten Patient
</t>
    </r>
    <r>
      <rPr>
        <b/>
        <sz val="8"/>
        <rFont val="Arial"/>
        <family val="2"/>
      </rPr>
      <t>Patienten-ID</t>
    </r>
  </si>
  <si>
    <r>
      <t xml:space="preserve">Patient
Stammdaten Patient
</t>
    </r>
    <r>
      <rPr>
        <b/>
        <sz val="8"/>
        <color theme="1"/>
        <rFont val="Arial"/>
        <family val="2"/>
      </rPr>
      <t>Username Online</t>
    </r>
    <r>
      <rPr>
        <sz val="8"/>
        <color theme="1"/>
        <rFont val="Arial"/>
        <family val="2"/>
      </rPr>
      <t xml:space="preserve">
</t>
    </r>
  </si>
  <si>
    <r>
      <t xml:space="preserve">Patient
Stammdaten Patient
</t>
    </r>
    <r>
      <rPr>
        <b/>
        <sz val="8"/>
        <color theme="1"/>
        <rFont val="Arial"/>
        <family val="2"/>
      </rPr>
      <t>Status Patient</t>
    </r>
    <r>
      <rPr>
        <sz val="8"/>
        <color theme="1"/>
        <rFont val="Arial"/>
        <family val="2"/>
      </rPr>
      <t xml:space="preserve">
</t>
    </r>
  </si>
  <si>
    <r>
      <t xml:space="preserve">Patient
Basic Information Patient
</t>
    </r>
    <r>
      <rPr>
        <b/>
        <sz val="8"/>
        <color theme="1"/>
        <rFont val="Arial"/>
        <family val="2"/>
      </rPr>
      <t>Status</t>
    </r>
  </si>
  <si>
    <r>
      <t xml:space="preserve">Patient
Basic Information Patient
</t>
    </r>
    <r>
      <rPr>
        <b/>
        <sz val="8"/>
        <color theme="1"/>
        <rFont val="Arial"/>
        <family val="2"/>
      </rPr>
      <t>Login</t>
    </r>
  </si>
  <si>
    <r>
      <t xml:space="preserve">Patient
Basic Information Patient
</t>
    </r>
    <r>
      <rPr>
        <b/>
        <sz val="8"/>
        <rFont val="Arial"/>
        <family val="2"/>
      </rPr>
      <t>Patient-ID</t>
    </r>
  </si>
  <si>
    <r>
      <t xml:space="preserve">Patient
Zyklus
</t>
    </r>
    <r>
      <rPr>
        <b/>
        <sz val="8"/>
        <color theme="1"/>
        <rFont val="Arial"/>
        <family val="2"/>
      </rPr>
      <t>Info</t>
    </r>
    <r>
      <rPr>
        <sz val="8"/>
        <color theme="1"/>
        <rFont val="Arial"/>
        <family val="2"/>
      </rPr>
      <t xml:space="preserve">
</t>
    </r>
  </si>
  <si>
    <r>
      <t xml:space="preserve">Patient
Zyklus
</t>
    </r>
    <r>
      <rPr>
        <b/>
        <sz val="8"/>
        <color theme="1"/>
        <rFont val="Arial"/>
        <family val="2"/>
      </rPr>
      <t>Status</t>
    </r>
    <r>
      <rPr>
        <sz val="8"/>
        <color theme="1"/>
        <rFont val="Arial"/>
        <family val="2"/>
      </rPr>
      <t xml:space="preserve">
</t>
    </r>
  </si>
  <si>
    <r>
      <t xml:space="preserve">Patient
Zyklus
</t>
    </r>
    <r>
      <rPr>
        <b/>
        <sz val="8"/>
        <color theme="1"/>
        <rFont val="Arial"/>
        <family val="2"/>
      </rPr>
      <t>Stichtag</t>
    </r>
  </si>
  <si>
    <r>
      <t xml:space="preserve">Patient
Zyklus
</t>
    </r>
    <r>
      <rPr>
        <b/>
        <sz val="8"/>
        <color theme="1"/>
        <rFont val="Arial"/>
        <family val="2"/>
      </rPr>
      <t>Datum Beginn</t>
    </r>
    <r>
      <rPr>
        <sz val="8"/>
        <color theme="1"/>
        <rFont val="Arial"/>
        <family val="2"/>
      </rPr>
      <t xml:space="preserve">
</t>
    </r>
  </si>
  <si>
    <t>Zyklus_1 | Zyklus_2 | Zyklus_3</t>
  </si>
  <si>
    <t>aktiv | inaktiv</t>
  </si>
  <si>
    <r>
      <t xml:space="preserve">Patient
Zyklus
</t>
    </r>
    <r>
      <rPr>
        <b/>
        <sz val="8"/>
        <color theme="1"/>
        <rFont val="Arial"/>
        <family val="2"/>
      </rPr>
      <t>Cut-Off date</t>
    </r>
  </si>
  <si>
    <r>
      <t xml:space="preserve">Patient
Zyklus
</t>
    </r>
    <r>
      <rPr>
        <b/>
        <sz val="8"/>
        <color theme="1"/>
        <rFont val="Arial"/>
        <family val="2"/>
      </rPr>
      <t>Date initiation</t>
    </r>
    <r>
      <rPr>
        <sz val="8"/>
        <color theme="1"/>
        <rFont val="Arial"/>
        <family val="2"/>
      </rPr>
      <t xml:space="preserve">
</t>
    </r>
  </si>
  <si>
    <t>Nein | Ja | Weiß nicht</t>
  </si>
  <si>
    <r>
      <t xml:space="preserve">Posttherapeutischer Fragebogen
</t>
    </r>
    <r>
      <rPr>
        <b/>
        <sz val="8"/>
        <rFont val="Arial"/>
        <family val="2"/>
      </rPr>
      <t>Frage 18b - Datum Rezidiv</t>
    </r>
  </si>
  <si>
    <r>
      <t xml:space="preserve">Posttherapeutischer Fragebogen
</t>
    </r>
    <r>
      <rPr>
        <b/>
        <sz val="8"/>
        <rFont val="Arial"/>
        <family val="2"/>
      </rPr>
      <t>Frage 19a - Fernmetastasen</t>
    </r>
  </si>
  <si>
    <r>
      <t xml:space="preserve">Posttherapeutischer Fragebogen
</t>
    </r>
    <r>
      <rPr>
        <b/>
        <sz val="8"/>
        <rFont val="Arial"/>
        <family val="2"/>
      </rPr>
      <t>Frage 19b - Datum Fernmetastasen</t>
    </r>
  </si>
  <si>
    <r>
      <t xml:space="preserve">Posttherapeutic Questionnaire
</t>
    </r>
    <r>
      <rPr>
        <b/>
        <sz val="8"/>
        <rFont val="Arial"/>
        <family val="2"/>
      </rPr>
      <t>diagnosis recurrence</t>
    </r>
  </si>
  <si>
    <r>
      <t xml:space="preserve">Posttherapeutic Questionnaire
</t>
    </r>
    <r>
      <rPr>
        <b/>
        <sz val="8"/>
        <rFont val="Arial"/>
        <family val="2"/>
      </rPr>
      <t>metastasis</t>
    </r>
  </si>
  <si>
    <r>
      <t xml:space="preserve">Posttherapeutic Questionnaire
</t>
    </r>
    <r>
      <rPr>
        <b/>
        <sz val="8"/>
        <rFont val="Arial"/>
        <family val="2"/>
      </rPr>
      <t>Date metastasis</t>
    </r>
  </si>
  <si>
    <r>
      <t xml:space="preserve">Posttherapeutischer Fragebogen
</t>
    </r>
    <r>
      <rPr>
        <b/>
        <sz val="8"/>
        <rFont val="Arial"/>
        <family val="2"/>
      </rPr>
      <t>Frage 19a - Zweittumor</t>
    </r>
  </si>
  <si>
    <r>
      <t xml:space="preserve">Posttherapeutischer Fragebogen
</t>
    </r>
    <r>
      <rPr>
        <b/>
        <sz val="8"/>
        <rFont val="Arial"/>
        <family val="2"/>
      </rPr>
      <t>Frage 19b - Datum Zweittumor</t>
    </r>
  </si>
  <si>
    <r>
      <t xml:space="preserve">Yes if patient got more than </t>
    </r>
    <r>
      <rPr>
        <sz val="8"/>
        <color rgb="FFFF0000"/>
        <rFont val="Arial"/>
        <family val="2"/>
      </rPr>
      <t xml:space="preserve">25 </t>
    </r>
    <r>
      <rPr>
        <strike/>
        <sz val="8"/>
        <color rgb="FFFF0000"/>
        <rFont val="Arial"/>
        <family val="2"/>
      </rPr>
      <t>30</t>
    </r>
    <r>
      <rPr>
        <sz val="8"/>
        <rFont val="Arial"/>
        <family val="2"/>
      </rPr>
      <t xml:space="preserve"> minutes psychoonocological care</t>
    </r>
  </si>
  <si>
    <t>MarginEmpty</t>
  </si>
  <si>
    <t>The data item "Margin status focal" is missing.</t>
  </si>
  <si>
    <t>0 | 1 | 2 | 3 | 4 | 5 | 6 | 7 | 8 | 9 | 10 | 11 | 12</t>
  </si>
  <si>
    <t>ComorbEmpty</t>
  </si>
  <si>
    <t>Das Feld "Komorbididtäten" ist leer.</t>
  </si>
  <si>
    <t>The data item "Comorbidities" is missing.</t>
  </si>
  <si>
    <t>NerveEmpty</t>
  </si>
  <si>
    <t>Das Feld "Nervenerhaltende Operation" ist leer.</t>
  </si>
  <si>
    <t>The data item "Nerve-sparing surgery" is missing.</t>
  </si>
  <si>
    <t>RadioIntent</t>
  </si>
  <si>
    <t>Die Intention (kurativ/palliativ) der Strahlentherapie fehlt.</t>
  </si>
  <si>
    <t>The data item "Initiation radiotherapy" is missing.</t>
  </si>
  <si>
    <t>DateDiagnosis</t>
  </si>
  <si>
    <t>Das Feld "Datum Diagnose Tumor" ist leer.</t>
  </si>
  <si>
    <t>The data item "Date of Diagnosis" is empty.</t>
  </si>
  <si>
    <t>MethodEmpty</t>
  </si>
  <si>
    <t>Das Feld "Operationsverfahren" ist leer.</t>
  </si>
  <si>
    <t>The data item "Surgical method" is missing.</t>
  </si>
  <si>
    <t>&lt;TreatmentIntent&gt;</t>
  </si>
  <si>
    <r>
      <t xml:space="preserve">Date of Diagnosis </t>
    </r>
    <r>
      <rPr>
        <b/>
        <sz val="8"/>
        <color rgb="FF0000FF"/>
        <rFont val="Arial"/>
        <family val="2"/>
      </rPr>
      <t>- PreMinus</t>
    </r>
    <r>
      <rPr>
        <sz val="8"/>
        <color rgb="FFFF0000"/>
        <rFont val="Arial"/>
        <family val="2"/>
      </rPr>
      <t xml:space="preserve"> </t>
    </r>
    <r>
      <rPr>
        <sz val="8"/>
        <rFont val="Calibri"/>
        <family val="2"/>
      </rPr>
      <t>≤</t>
    </r>
    <r>
      <rPr>
        <sz val="8"/>
        <rFont val="Arial"/>
        <family val="2"/>
      </rPr>
      <t xml:space="preserve"> Pre-therapeutic_Date Questionnaire ≤ Date of Diagnosis </t>
    </r>
    <r>
      <rPr>
        <b/>
        <sz val="8"/>
        <color rgb="FF0000FF"/>
        <rFont val="Arial"/>
        <family val="2"/>
      </rPr>
      <t>+ PrePlus</t>
    </r>
    <r>
      <rPr>
        <sz val="8"/>
        <rFont val="Arial"/>
        <family val="2"/>
      </rPr>
      <t xml:space="preserve">
</t>
    </r>
    <r>
      <rPr>
        <b/>
        <sz val="8"/>
        <color rgb="FFFF0000"/>
        <rFont val="Arial"/>
        <family val="2"/>
      </rPr>
      <t/>
    </r>
  </si>
  <si>
    <r>
      <t xml:space="preserve">Surgery_Date </t>
    </r>
    <r>
      <rPr>
        <b/>
        <sz val="8"/>
        <color rgb="FF0000FF"/>
        <rFont val="Arial"/>
        <family val="2"/>
      </rPr>
      <t>- PreMinus</t>
    </r>
    <r>
      <rPr>
        <sz val="8"/>
        <rFont val="Arial"/>
        <family val="2"/>
      </rPr>
      <t xml:space="preserve"> ≤ Pre-therapeutic_Date Questionnaire ≤ Surgery_Date</t>
    </r>
    <r>
      <rPr>
        <b/>
        <sz val="8"/>
        <color rgb="FFFF0000"/>
        <rFont val="Arial"/>
        <family val="2"/>
      </rPr>
      <t/>
    </r>
  </si>
  <si>
    <r>
      <t xml:space="preserve">Radiotherapy_Initiation </t>
    </r>
    <r>
      <rPr>
        <b/>
        <sz val="8"/>
        <color rgb="FF0000FF"/>
        <rFont val="Arial"/>
        <family val="2"/>
      </rPr>
      <t>- PreMinus</t>
    </r>
    <r>
      <rPr>
        <sz val="8"/>
        <rFont val="Arial"/>
        <family val="2"/>
      </rPr>
      <t xml:space="preserve"> ≤ Pre-therapeutic_Date Questionnaire ≤ Radiotherapy_Initiation</t>
    </r>
    <r>
      <rPr>
        <b/>
        <sz val="8"/>
        <color rgb="FFFF0000"/>
        <rFont val="Arial"/>
        <family val="2"/>
      </rPr>
      <t/>
    </r>
  </si>
  <si>
    <r>
      <t xml:space="preserve">Treatment_Initiation </t>
    </r>
    <r>
      <rPr>
        <b/>
        <sz val="8"/>
        <color rgb="FF0000FF"/>
        <rFont val="Arial"/>
        <family val="2"/>
      </rPr>
      <t>- PreMinus</t>
    </r>
    <r>
      <rPr>
        <sz val="8"/>
        <rFont val="Arial"/>
        <family val="2"/>
      </rPr>
      <t xml:space="preserve"> ≤ Pre-therapeutic_Date Questionnaire ≤ Treatment_Initiation</t>
    </r>
    <r>
      <rPr>
        <b/>
        <sz val="8"/>
        <color rgb="FFFF0000"/>
        <rFont val="Arial"/>
        <family val="2"/>
      </rPr>
      <t xml:space="preserve">
</t>
    </r>
  </si>
  <si>
    <r>
      <t xml:space="preserve">Punch biopsy pathology report
</t>
    </r>
    <r>
      <rPr>
        <sz val="11"/>
        <color theme="0" tint="-0.499984740745262"/>
        <rFont val="Arial"/>
        <family val="2"/>
      </rPr>
      <t>Befundbericht Stanzbiopsie</t>
    </r>
  </si>
  <si>
    <t xml:space="preserve">Bei der Bestrahlung von Knochenmetastasen, soll in diesem Feld ein "U" für sonstiges geschickt werden. </t>
  </si>
  <si>
    <t>Kennzahlen I ICHOM</t>
  </si>
  <si>
    <t>Basisdaten | Kennzahlen I ICHOM</t>
  </si>
  <si>
    <t>pre = pre-therapeutic
post = post-operative
G = general board, independent of therapy</t>
  </si>
  <si>
    <r>
      <t xml:space="preserve">I) Only numerator an no Target
</t>
    </r>
    <r>
      <rPr>
        <sz val="9"/>
        <color theme="0" tint="-0.499984740745262"/>
        <rFont val="Arial"/>
        <family val="2"/>
      </rPr>
      <t>(I) Nur Zähler ohne Sollvorgabe)</t>
    </r>
  </si>
  <si>
    <r>
      <t xml:space="preserve">J) Plausibility limits with &lt;
</t>
    </r>
    <r>
      <rPr>
        <sz val="9"/>
        <color theme="0" tint="-0.499984740745262"/>
        <rFont val="Arial"/>
        <family val="2"/>
      </rPr>
      <t>(J) Plausibilitätsgrenze mit &lt;)</t>
    </r>
  </si>
  <si>
    <r>
      <rPr>
        <sz val="9"/>
        <color rgb="FF7030A0"/>
        <rFont val="Arial"/>
        <family val="2"/>
      </rPr>
      <t>%</t>
    </r>
    <r>
      <rPr>
        <sz val="8"/>
        <rFont val="Arial"/>
        <family val="2"/>
      </rPr>
      <t xml:space="preserve"> ≥ plausibility limit </t>
    </r>
  </si>
  <si>
    <r>
      <rPr>
        <sz val="9"/>
        <color rgb="FF7030A0"/>
        <rFont val="Arial"/>
        <family val="2"/>
      </rPr>
      <t>%</t>
    </r>
    <r>
      <rPr>
        <sz val="8"/>
        <color theme="1"/>
        <rFont val="Arial"/>
        <family val="2"/>
      </rPr>
      <t xml:space="preserve"> &lt; plausibility limit</t>
    </r>
  </si>
  <si>
    <r>
      <t xml:space="preserve">Population indicator 22
</t>
    </r>
    <r>
      <rPr>
        <sz val="9"/>
        <color theme="4" tint="-0.499984740745262"/>
        <rFont val="Arial"/>
        <family val="2"/>
      </rPr>
      <t>(Nenner Nr. 22)</t>
    </r>
  </si>
  <si>
    <t>KB-22</t>
  </si>
  <si>
    <r>
      <t>StudyStart =</t>
    </r>
    <r>
      <rPr>
        <b/>
        <sz val="11"/>
        <color rgb="FF0000FF"/>
        <rFont val="Arial"/>
        <family val="2"/>
      </rPr>
      <t/>
    </r>
  </si>
  <si>
    <t>Take all cases with</t>
  </si>
  <si>
    <t>max (01.07.2016 ; first date introduced)</t>
  </si>
  <si>
    <t>Take all cases in J24</t>
  </si>
  <si>
    <t>Calculate the cut-off date like in cell I14 on the sheet "Profil"</t>
  </si>
  <si>
    <t>(J30 / J24) * 100 (in %)</t>
  </si>
  <si>
    <t>(O30 / O24) * 100 (in %)</t>
  </si>
  <si>
    <t>(AA30 / AA24) * 100 (in %)</t>
  </si>
  <si>
    <t>First date introduced = min (Date patient introduced in center)</t>
  </si>
  <si>
    <t>= StudyStart</t>
  </si>
  <si>
    <t>Display ID of first Study Patient:</t>
  </si>
  <si>
    <r>
      <t xml:space="preserve">OncoBox Prostate
</t>
    </r>
    <r>
      <rPr>
        <b/>
        <sz val="11"/>
        <color indexed="8"/>
        <rFont val="Arial"/>
        <family val="2"/>
      </rPr>
      <t xml:space="preserve">General overview export
</t>
    </r>
    <r>
      <rPr>
        <b/>
        <sz val="11"/>
        <color theme="0" tint="-0.499984740745262"/>
        <rFont val="Arial"/>
        <family val="2"/>
      </rPr>
      <t>(Gesamtbetrachtung Export)</t>
    </r>
  </si>
  <si>
    <t>Quartale 2016</t>
  </si>
  <si>
    <t>Quartale 2017</t>
  </si>
  <si>
    <t>Quartale 2018</t>
  </si>
  <si>
    <t>Quartale 2019</t>
  </si>
  <si>
    <t>3.</t>
  </si>
  <si>
    <t>4.</t>
  </si>
  <si>
    <t>Total</t>
  </si>
  <si>
    <t>1.</t>
  </si>
  <si>
    <t>2.</t>
  </si>
  <si>
    <t>See calculation on sheet "General overview" row 20</t>
  </si>
  <si>
    <t>≥ StudyStart 
&amp;&amp; 
This date must be in the quarter</t>
  </si>
  <si>
    <t>L - AB</t>
  </si>
  <si>
    <t>See calculation on sheet "General overview" row 21</t>
  </si>
  <si>
    <t>See calculation on sheet "General overview" row 22</t>
  </si>
  <si>
    <t>See calculation on sheet "General overview" row 23</t>
  </si>
  <si>
    <t>See calculation on sheet "General overview" row 24</t>
  </si>
  <si>
    <t xml:space="preserve">≥ StudyStart 
</t>
  </si>
  <si>
    <t>Export all patients with:</t>
  </si>
  <si>
    <t>When there is a possible assignment (category f, sheet "Validation") then export both Tudok and PCO-Data, when the assignment is impossible (category e, sheet "Validation") then export only the TuDok Data</t>
  </si>
  <si>
    <t>General overview - Export</t>
  </si>
  <si>
    <t>Die Angabe ob der Resektionsrand fokal oder multifokal tumorbefallen ist fehlt.</t>
  </si>
  <si>
    <r>
      <t xml:space="preserve">Case
Diagnosis
</t>
    </r>
    <r>
      <rPr>
        <b/>
        <sz val="8"/>
        <rFont val="Arial"/>
        <family val="2"/>
      </rPr>
      <t>Date of Diagnosis</t>
    </r>
  </si>
  <si>
    <r>
      <rPr>
        <sz val="8"/>
        <color rgb="FFFF0000"/>
        <rFont val="Arial"/>
        <family val="2"/>
      </rPr>
      <t xml:space="preserve">≥ cut-off date </t>
    </r>
    <r>
      <rPr>
        <sz val="8"/>
        <color rgb="FF7030A0"/>
        <rFont val="Arial"/>
        <family val="2"/>
      </rPr>
      <t>+ 365</t>
    </r>
    <r>
      <rPr>
        <sz val="8"/>
        <color rgb="FFFF0000"/>
        <rFont val="Arial"/>
        <family val="2"/>
      </rPr>
      <t xml:space="preserve"> </t>
    </r>
    <r>
      <rPr>
        <b/>
        <sz val="8"/>
        <color rgb="FFFF0000"/>
        <rFont val="Arial"/>
        <family val="2"/>
      </rPr>
      <t>-</t>
    </r>
    <r>
      <rPr>
        <sz val="8"/>
        <color rgb="FFFF0000"/>
        <rFont val="Arial"/>
        <family val="2"/>
      </rPr>
      <t xml:space="preserve"> </t>
    </r>
    <r>
      <rPr>
        <b/>
        <sz val="8"/>
        <color rgb="FF0000FF"/>
        <rFont val="Arial"/>
        <family val="2"/>
      </rPr>
      <t xml:space="preserve">PostMinus
&amp;&amp;
</t>
    </r>
    <r>
      <rPr>
        <sz val="8"/>
        <color rgb="FFFF0000"/>
        <rFont val="Calibri"/>
        <family val="2"/>
      </rPr>
      <t>≤</t>
    </r>
    <r>
      <rPr>
        <sz val="8"/>
        <color rgb="FFFF0000"/>
        <rFont val="Arial"/>
        <family val="2"/>
      </rPr>
      <t xml:space="preserve"> cut-off date </t>
    </r>
    <r>
      <rPr>
        <sz val="8"/>
        <color rgb="FF7030A0"/>
        <rFont val="Arial"/>
        <family val="2"/>
      </rPr>
      <t>+ 365</t>
    </r>
    <r>
      <rPr>
        <sz val="8"/>
        <color rgb="FFFF0000"/>
        <rFont val="Arial"/>
        <family val="2"/>
      </rPr>
      <t xml:space="preserve"> </t>
    </r>
    <r>
      <rPr>
        <b/>
        <sz val="8"/>
        <color rgb="FFFF0000"/>
        <rFont val="Arial"/>
        <family val="2"/>
      </rPr>
      <t xml:space="preserve">+ </t>
    </r>
    <r>
      <rPr>
        <b/>
        <sz val="8"/>
        <color rgb="FF0000FF"/>
        <rFont val="Arial"/>
        <family val="2"/>
      </rPr>
      <t>PostPlus</t>
    </r>
  </si>
  <si>
    <r>
      <rPr>
        <sz val="9"/>
        <rFont val="Arial"/>
        <family val="2"/>
      </rPr>
      <t>PSA relapse</t>
    </r>
    <r>
      <rPr>
        <sz val="9"/>
        <color theme="1"/>
        <rFont val="Arial"/>
        <family val="2"/>
      </rPr>
      <t xml:space="preserve">
</t>
    </r>
    <r>
      <rPr>
        <sz val="9"/>
        <color theme="0" tint="-0.499984740745262"/>
        <rFont val="Arial"/>
        <family val="2"/>
      </rPr>
      <t>(Bisphosphonat- oder Denosumab-Therapie)</t>
    </r>
  </si>
  <si>
    <r>
      <rPr>
        <sz val="9"/>
        <rFont val="Arial"/>
        <family val="2"/>
      </rPr>
      <t>recommendation of dental examination</t>
    </r>
    <r>
      <rPr>
        <sz val="9"/>
        <color theme="0" tint="-0.499984740745262"/>
        <rFont val="Arial"/>
        <family val="2"/>
      </rPr>
      <t xml:space="preserve">
(Empfehlung zahnärztliche Untersuchung)</t>
    </r>
  </si>
  <si>
    <t xml:space="preserve">Kann ein inzidentelles Prostata-Ca nach TURP als Primärfall gezählt werden, wenn es nach dem Eingriff in der Tumorkonferenz besprochen wird? 
Can the incidental finding of a prostate carcinoma after TURP be counted as a primary case, if the case was presented in the tumour conference after the intervention?
</t>
  </si>
  <si>
    <t xml:space="preserve">Ja, jedoch ist die alleinige Vorstellung in der prätherapeutischen Konferenz nicht ausreichend. 
Es muss mindestens eine Therapie und/oder Überwachungsstrategie durchgeführt werden, damit 
der Patient als Primärfall gezählt werden kann.
Yes, but presentation of the case in the pretherapeutic tumour conference alone is not sufficient. At least one therapeutic and/or surveillance strategy must be implemented for the patient to count as a primary case. 
</t>
  </si>
  <si>
    <t xml:space="preserve">Postoperativ verstorbene Pat werden für den Nenner gezählt. Wie gehen wir für den Zähler vor?
Patients that die postoperatively count for the denominator. What are the regulations for the numerator?
</t>
  </si>
  <si>
    <t xml:space="preserve">Besprechung der Fälle in der MM. Die Fälle werden im Zähler nicht gezählt. Bei Unterschreitung 
der Sollvorgabe soll eine Begründung im Kennzahlenbogen erfolgen.
Case discussion in the morbidity/mortality conference. These cases do not count for the numerator. If the target is not met, an explanation shall be provided in the indicator sheet </t>
  </si>
  <si>
    <t xml:space="preserve">Wurde der Patient hinsichtlich eines Lokalrezidives nicht untersucht, da kein akuter Verdacht vorliegt, so soll hier ein N eingetragen werden. </t>
  </si>
  <si>
    <r>
      <t xml:space="preserve">post-therapeutic questionnaire 
</t>
    </r>
    <r>
      <rPr>
        <b/>
        <sz val="9"/>
        <color theme="0" tint="-0.499984740745262"/>
        <rFont val="Arial"/>
        <family val="2"/>
      </rPr>
      <t>(Falldatensätze mit prä- und posttherapeutischem Fragebogen nach 1 Jahr)</t>
    </r>
  </si>
  <si>
    <r>
      <t xml:space="preserve">post-therapeutic participation rate
</t>
    </r>
    <r>
      <rPr>
        <b/>
        <sz val="9"/>
        <color theme="0" tint="-0.499984740745262"/>
        <rFont val="Arial"/>
        <family val="2"/>
      </rPr>
      <t>(Teilnahmequote posttherapeutisch)</t>
    </r>
  </si>
  <si>
    <t>days</t>
  </si>
  <si>
    <r>
      <t xml:space="preserve">Post-therapeutic Questionnaire
</t>
    </r>
    <r>
      <rPr>
        <b/>
        <sz val="8"/>
        <rFont val="Arial"/>
        <family val="2"/>
      </rPr>
      <t>Date Questionnaire</t>
    </r>
  </si>
  <si>
    <t>PreMinus =</t>
  </si>
  <si>
    <r>
      <rPr>
        <sz val="8"/>
        <color rgb="FF7030A0"/>
        <rFont val="Arial"/>
        <family val="2"/>
      </rPr>
      <t xml:space="preserve">≥ StudyStart </t>
    </r>
    <r>
      <rPr>
        <sz val="8"/>
        <color rgb="FFFF0000"/>
        <rFont val="Arial"/>
        <family val="2"/>
      </rPr>
      <t xml:space="preserve">
&amp;&amp; </t>
    </r>
    <r>
      <rPr>
        <sz val="8"/>
        <rFont val="Arial"/>
        <family val="2"/>
      </rPr>
      <t xml:space="preserve">
</t>
    </r>
    <r>
      <rPr>
        <sz val="8"/>
        <color rgb="FFFF0000"/>
        <rFont val="Arial"/>
        <family val="2"/>
      </rPr>
      <t>(indicator year)</t>
    </r>
    <r>
      <rPr>
        <sz val="8"/>
        <rFont val="Arial"/>
        <family val="2"/>
      </rPr>
      <t>-mm-dd</t>
    </r>
    <r>
      <rPr>
        <sz val="8"/>
        <color rgb="FFFF0000"/>
        <rFont val="Arial"/>
        <family val="2"/>
      </rPr>
      <t xml:space="preserve"> </t>
    </r>
    <r>
      <rPr>
        <sz val="8"/>
        <color rgb="FFFF0000"/>
        <rFont val="Calibri"/>
        <family val="2"/>
      </rPr>
      <t/>
    </r>
  </si>
  <si>
    <r>
      <rPr>
        <sz val="8"/>
        <color rgb="FF7030A0"/>
        <rFont val="Arial"/>
        <family val="2"/>
      </rPr>
      <t xml:space="preserve">≥ StudyStart </t>
    </r>
    <r>
      <rPr>
        <sz val="8"/>
        <color rgb="FFFF0000"/>
        <rFont val="Arial"/>
        <family val="2"/>
      </rPr>
      <t xml:space="preserve">
&amp;&amp;</t>
    </r>
    <r>
      <rPr>
        <sz val="8"/>
        <color rgb="FFFF0000"/>
        <rFont val="Calibri"/>
        <family val="2"/>
      </rPr>
      <t xml:space="preserve">
≤</t>
    </r>
    <r>
      <rPr>
        <sz val="8"/>
        <color rgb="FFFF0000"/>
        <rFont val="Arial"/>
        <family val="2"/>
      </rPr>
      <t xml:space="preserve"> (indicator year-1)</t>
    </r>
    <r>
      <rPr>
        <sz val="8"/>
        <rFont val="Arial"/>
        <family val="2"/>
      </rPr>
      <t xml:space="preserve">-12-31 
&amp;&amp; 
</t>
    </r>
    <r>
      <rPr>
        <sz val="8"/>
        <color rgb="FFFF0000"/>
        <rFont val="Calibri"/>
        <family val="2"/>
      </rPr>
      <t>≥</t>
    </r>
    <r>
      <rPr>
        <sz val="8"/>
        <color rgb="FFFF0000"/>
        <rFont val="Arial"/>
        <family val="2"/>
      </rPr>
      <t xml:space="preserve"> (indicator year-6)</t>
    </r>
    <r>
      <rPr>
        <sz val="8"/>
        <rFont val="Arial"/>
        <family val="2"/>
      </rPr>
      <t xml:space="preserve">-01-01 </t>
    </r>
  </si>
  <si>
    <r>
      <t xml:space="preserve">Row 30
</t>
    </r>
    <r>
      <rPr>
        <b/>
        <sz val="10"/>
        <color theme="0" tint="-0.499984740745262"/>
        <rFont val="Arial"/>
        <family val="2"/>
      </rPr>
      <t>(Zeile 30)</t>
    </r>
  </si>
  <si>
    <t>Auskunft des Pathologen zum R-Status des Primärtumors nach allen OPs, d.h., dass nach einer Revisions-OP der dann erreichte R0-Status gemeldet wird und nicht der R1-Status nach der ersten OP, der die Revision notwendig machte. Die Aussage R2 kann auch durch den Operateur selbst getroffen werden. 
Unterscheidung H6/H7 vgl. TNM - Klassifikation maligner Tumor, 8. Auflage, 2017, S. 15</t>
  </si>
  <si>
    <t xml:space="preserve">pT = Ausbreitung des Primärtumors
Erfordert die Resektion des Primärtumors oder Biopsien, die zur Bestimmung der höchsten pT-Kategorie adäquat sind.
Erläuterungen Ausprägungen siehe TNM - Klassifikation maligner Tumor, 8. Auflage, 2017, S. 245-246
</t>
  </si>
  <si>
    <t xml:space="preserve">pN = Ausbreitung der regionären Lymphknoten
Erfordert die Entfernung der Lymphknoten in einem Ausmaß, dass die Aussage über das Fehlen regionärer Lymphknotenmetastasen (pN0) verlässlich macht und andererseits zur Bestimmung der höchsten T-Kategorie ausreicht)
Erläuterungen Ausprägungen siehe TNM - Klassifikation maligner Tumor, 8. Auflage, 2017, S. 245-246
"N+" ist in der  "TNM Klassifikation maligner Tumoren 8. Auflage" nicht vorgesehen, wurde aber in den Zentren mitunter dokumentiert (und wird deshalb hier zugelassen). In der Plausibilitätsprüfung werden jedoch alle Fälle mit "N+"-Meldung herausgefiltert ab Patienten mit Erstdiagnose  01.01.2011.
</t>
  </si>
  <si>
    <r>
      <t xml:space="preserve">A record of the number of R1 resections among pT2 c/pN0 or Nx M0
</t>
    </r>
    <r>
      <rPr>
        <sz val="11"/>
        <color theme="0" tint="-0.499984740745262"/>
        <rFont val="Arial"/>
        <family val="2"/>
      </rPr>
      <t>Erfassung der R1 Resektionen bei pT2 c/pN0 oder Nx M0</t>
    </r>
  </si>
  <si>
    <r>
      <t xml:space="preserve">Dental examination before initiation of  treatment with biphosphonates or Denosumab
</t>
    </r>
    <r>
      <rPr>
        <sz val="11"/>
        <color theme="0" tint="-0.499984740745262"/>
        <rFont val="Arial"/>
        <family val="2"/>
      </rPr>
      <t>Zahnärztlicher Untersuchung vor Beginn der Bisphosphonat oder Denosumab-Therapie</t>
    </r>
  </si>
  <si>
    <t>FUBioPSA</t>
  </si>
  <si>
    <t>Der PSA-Wert fehlt.</t>
  </si>
  <si>
    <t>Change the following fields:</t>
  </si>
  <si>
    <t>yyyy-07-01</t>
  </si>
  <si>
    <r>
      <t xml:space="preserve">Export Study Cases XML "Monash"
</t>
    </r>
    <r>
      <rPr>
        <b/>
        <sz val="10"/>
        <color theme="0" tint="-0.499984740745262"/>
        <rFont val="Arial"/>
        <family val="2"/>
      </rPr>
      <t>(Export Studienfälle XML "Monash")</t>
    </r>
  </si>
  <si>
    <t>&gt;0</t>
  </si>
  <si>
    <t>First patient is ID 1001, second is 1002 and so on</t>
  </si>
  <si>
    <t xml:space="preserve">use the same number as the Patient-ID </t>
  </si>
  <si>
    <t xml:space="preserve">use the same number as the Patient-ID with an additional number for the case (first case10011, second case 10012) </t>
  </si>
  <si>
    <t>XXX (DEU, SWE, USA, …)</t>
  </si>
  <si>
    <t>CountryCode</t>
  </si>
  <si>
    <t>The data item "Patient country code" contains invalid characters (Country code ISO-3).</t>
  </si>
  <si>
    <t>Das Feld "Patienten Länderkennung" enthält unzulässige Zeichen (Länderkennung nach ISO-3).</t>
  </si>
  <si>
    <t>SurgeryRadio</t>
  </si>
  <si>
    <t>Eine definitive Strahlentherapie nach einer Operation ist unplausibel.</t>
  </si>
  <si>
    <t>A definitve radiotherapy following a surgery is implausible.</t>
  </si>
  <si>
    <t>Eine definitiveTherapie nach einer Operation ist unplausibel.</t>
  </si>
  <si>
    <t>A definitve therapy following a surgery is implausible.</t>
  </si>
  <si>
    <t>Surgery Treatment</t>
  </si>
  <si>
    <t>indicator year</t>
  </si>
  <si>
    <r>
      <t xml:space="preserve">5 years before </t>
    </r>
    <r>
      <rPr>
        <sz val="9"/>
        <color rgb="FF7030A0"/>
        <rFont val="Arial"/>
        <family val="2"/>
      </rPr>
      <t>indicator year</t>
    </r>
  </si>
  <si>
    <t>F | MF</t>
  </si>
  <si>
    <t>MarginFocalR0</t>
  </si>
  <si>
    <t>Unplausible Angabe das der Resektionsrand fokal oder multifokal tumorbefallen ist bei R0.</t>
  </si>
  <si>
    <t>Margin status focal is implausible for R0.</t>
  </si>
  <si>
    <t>R0 | RX | empty</t>
  </si>
  <si>
    <t>OngoingTreatWrong2</t>
  </si>
  <si>
    <t xml:space="preserve">Unplausible Angabe im Feld "Therapie anhaltend" bei abgeschlossener Therapie. </t>
  </si>
  <si>
    <t>Implausible vlaue in data item "Ongoing treatment" .</t>
  </si>
  <si>
    <r>
      <t xml:space="preserve">Case
Treatment
</t>
    </r>
    <r>
      <rPr>
        <b/>
        <sz val="8"/>
        <rFont val="Arial"/>
        <family val="2"/>
      </rPr>
      <t>Ongoing therapy</t>
    </r>
  </si>
  <si>
    <t xml:space="preserve">Unplausible Angabe im Feld "Therapie anhaltend" bei abgeschlossener Strahlentherapie. </t>
  </si>
  <si>
    <t>RadioOngoingWrong2</t>
  </si>
  <si>
    <t>&gt; number of biopsy cores taken</t>
  </si>
  <si>
    <t>CoresInvolvedGreater</t>
  </si>
  <si>
    <t xml:space="preserve">Die Anzahl befallener Stanzen kann nicht größer als die Anzahl  der entnommener Stanzen sein. </t>
  </si>
  <si>
    <t>The number of involved biopsy cores is greater than the number of taken cores.</t>
  </si>
  <si>
    <t>TotalDoseHigh</t>
  </si>
  <si>
    <t>&gt;99</t>
  </si>
  <si>
    <t>The data item "total dose of radiotherapy" is invalid.</t>
  </si>
  <si>
    <t>Das Diagnosedatum liegt nach dem Operationsdatum.</t>
  </si>
  <si>
    <t>DiagnosisSurgery</t>
  </si>
  <si>
    <t>Date Diagnosis &gt; Date Surgery</t>
  </si>
  <si>
    <t>The date of diagnosis is after the date of surgery.</t>
  </si>
  <si>
    <t>Date Initiation &gt; Date End</t>
  </si>
  <si>
    <t>RadioInitiationEnd</t>
  </si>
  <si>
    <t>Das Beginndatum der Strahlentherapie liegt nach dem Enddatum.</t>
  </si>
  <si>
    <t>The date of initiation radiotherapy is after the end date.</t>
  </si>
  <si>
    <t>Das Datum Diagnose Tumor liegt in der Zukunft.</t>
  </si>
  <si>
    <t>DateDiagnosisFuture</t>
  </si>
  <si>
    <t>The date of diagnosis is in the future.</t>
  </si>
  <si>
    <t>in the future</t>
  </si>
  <si>
    <t>OR (ODER)</t>
  </si>
  <si>
    <r>
      <t xml:space="preserve">Basic Information
</t>
    </r>
    <r>
      <rPr>
        <b/>
        <sz val="8"/>
        <color rgb="FFFF0000"/>
        <rFont val="Arial"/>
        <family val="2"/>
      </rPr>
      <t>Patient-ID</t>
    </r>
  </si>
  <si>
    <r>
      <t xml:space="preserve">Basic Information
</t>
    </r>
    <r>
      <rPr>
        <b/>
        <sz val="8"/>
        <color rgb="FFFF0000"/>
        <rFont val="Arial"/>
        <family val="2"/>
      </rPr>
      <t>Patient zipcode</t>
    </r>
  </si>
  <si>
    <r>
      <t xml:space="preserve">Basic Information
</t>
    </r>
    <r>
      <rPr>
        <b/>
        <sz val="8"/>
        <color rgb="FFFF0000"/>
        <rFont val="Arial"/>
        <family val="2"/>
      </rPr>
      <t>Date of birth</t>
    </r>
  </si>
  <si>
    <r>
      <t xml:space="preserve">Case
Case Information
</t>
    </r>
    <r>
      <rPr>
        <b/>
        <sz val="8"/>
        <color rgb="FFFF0000"/>
        <rFont val="Arial"/>
        <family val="2"/>
      </rPr>
      <t>Case ID</t>
    </r>
  </si>
  <si>
    <r>
      <t xml:space="preserve">Patient
PCO-Info
</t>
    </r>
    <r>
      <rPr>
        <b/>
        <sz val="8"/>
        <color rgb="FFFF0000"/>
        <rFont val="Arial"/>
        <family val="2"/>
      </rPr>
      <t>OncoBox ID</t>
    </r>
  </si>
  <si>
    <r>
      <t xml:space="preserve">Patient
PCO-Info
</t>
    </r>
    <r>
      <rPr>
        <b/>
        <sz val="8"/>
        <color rgb="FFFF0000"/>
        <rFont val="Arial"/>
        <family val="2"/>
      </rPr>
      <t>Name</t>
    </r>
  </si>
  <si>
    <r>
      <rPr>
        <sz val="11"/>
        <color indexed="8"/>
        <rFont val="Arial"/>
        <family val="2"/>
      </rPr>
      <t xml:space="preserve">OncoBox Prostate </t>
    </r>
    <r>
      <rPr>
        <b/>
        <sz val="11"/>
        <color indexed="8"/>
        <rFont val="Arial"/>
        <family val="2"/>
      </rPr>
      <t xml:space="preserve">
</t>
    </r>
    <r>
      <rPr>
        <b/>
        <sz val="11"/>
        <rFont val="Arial"/>
        <family val="2"/>
      </rPr>
      <t>Indicator 17 Total radiation dose per time</t>
    </r>
    <r>
      <rPr>
        <b/>
        <sz val="11"/>
        <color indexed="8"/>
        <rFont val="Arial"/>
        <family val="2"/>
      </rPr>
      <t xml:space="preserve">
</t>
    </r>
    <r>
      <rPr>
        <b/>
        <sz val="11"/>
        <color theme="0" tint="-0.499984740745262"/>
        <rFont val="Arial"/>
        <family val="2"/>
      </rPr>
      <t>(Kennzahl Nr. 17 Strahlentherapiedosis pro Zeit)</t>
    </r>
  </si>
  <si>
    <r>
      <t xml:space="preserve">Population indicator 19
</t>
    </r>
    <r>
      <rPr>
        <sz val="9"/>
        <color theme="4" tint="-0.499984740745262"/>
        <rFont val="Arial"/>
        <family val="2"/>
      </rPr>
      <t>(Nenner Nr. 19)</t>
    </r>
  </si>
  <si>
    <t>13 | 17</t>
  </si>
  <si>
    <t>N0 | N1 | N+ | N1mi | NX</t>
  </si>
  <si>
    <t xml:space="preserve">A </t>
  </si>
  <si>
    <r>
      <t xml:space="preserve">prostatectomy
</t>
    </r>
    <r>
      <rPr>
        <sz val="10"/>
        <color theme="0" tint="-0.499984740745262"/>
        <rFont val="Arial"/>
        <family val="2"/>
      </rPr>
      <t>(Radikale Prostatektomie)</t>
    </r>
  </si>
  <si>
    <r>
      <t xml:space="preserve">adjuvant hormone ablation therapy
</t>
    </r>
    <r>
      <rPr>
        <sz val="10"/>
        <color theme="0" tint="-0.499984740745262"/>
        <rFont val="Arial"/>
        <family val="2"/>
      </rPr>
      <t>(adjuvante hormonablative Therapie)</t>
    </r>
  </si>
  <si>
    <r>
      <t xml:space="preserve">locally confined - low risk
</t>
    </r>
    <r>
      <rPr>
        <sz val="10"/>
        <color theme="0" tint="-0.499984740745262"/>
        <rFont val="Arial"/>
        <family val="2"/>
      </rPr>
      <t>(lokal begrenzt - niedriges Risiko)</t>
    </r>
  </si>
  <si>
    <r>
      <t>= Basic data</t>
    </r>
    <r>
      <rPr>
        <b/>
        <sz val="11"/>
        <rFont val="Arial"/>
        <family val="2"/>
      </rPr>
      <t xml:space="preserve"> I10</t>
    </r>
    <r>
      <rPr>
        <b/>
        <sz val="11"/>
        <color indexed="8"/>
        <rFont val="Arial"/>
        <family val="2"/>
      </rPr>
      <t xml:space="preserve">
</t>
    </r>
    <r>
      <rPr>
        <b/>
        <sz val="11"/>
        <color theme="0" tint="-0.499984740745262"/>
        <rFont val="Arial"/>
        <family val="2"/>
      </rPr>
      <t>(= Basisdaten I10)</t>
    </r>
  </si>
  <si>
    <t>&gt;10</t>
  </si>
  <si>
    <t>FractionDoseHigh</t>
  </si>
  <si>
    <t xml:space="preserve">Das Feld "Einzeldosis in Gray" enthält unplausible Werte. </t>
  </si>
  <si>
    <t>The data item "dose per fraction" is invalid.</t>
  </si>
  <si>
    <t>ASWWDiag</t>
  </si>
  <si>
    <t>The start date of non-interventional therapy differs from the diagnosis date. For the PCO study, the diagnosis date is taken into account.</t>
  </si>
  <si>
    <t>dd.mm.jjjj | no questionnaire (kein Fragebogen) | ----</t>
  </si>
  <si>
    <t>dd.mm.jjjj | no questionnaire (kein Fragebogen) | -----</t>
  </si>
  <si>
    <r>
      <t xml:space="preserve">Case
Case Information
</t>
    </r>
    <r>
      <rPr>
        <b/>
        <sz val="8"/>
        <rFont val="Arial"/>
        <family val="2"/>
      </rPr>
      <t xml:space="preserve">Consent
--------
</t>
    </r>
    <r>
      <rPr>
        <sz val="8"/>
        <rFont val="Arial"/>
        <family val="2"/>
      </rPr>
      <t>Pre-therapeutic Questionnaire</t>
    </r>
    <r>
      <rPr>
        <b/>
        <sz val="8"/>
        <rFont val="Arial"/>
        <family val="2"/>
      </rPr>
      <t xml:space="preserve">
Date Questionnaire</t>
    </r>
  </si>
  <si>
    <t>IF Consent = N then display "-----"
For all cases in general overview in row 30 display the date of the questionnaire which is taken here
For all cases which are in row 24 and not in row 30 display "no questionnaire"</t>
  </si>
  <si>
    <r>
      <t xml:space="preserve">Case
Case Information
</t>
    </r>
    <r>
      <rPr>
        <b/>
        <sz val="8"/>
        <rFont val="Arial"/>
        <family val="2"/>
      </rPr>
      <t xml:space="preserve">Consent
--------
</t>
    </r>
    <r>
      <rPr>
        <sz val="8"/>
        <rFont val="Arial"/>
        <family val="2"/>
      </rPr>
      <t>Post-therapeutic Questionnaire</t>
    </r>
    <r>
      <rPr>
        <b/>
        <sz val="8"/>
        <rFont val="Arial"/>
        <family val="2"/>
      </rPr>
      <t xml:space="preserve">
Date Questionnaire</t>
    </r>
  </si>
  <si>
    <t>TreatDateDiag</t>
  </si>
  <si>
    <t xml:space="preserve">Das Beginndatum der Therapie liegt vor dem Diagnosedatum . </t>
  </si>
  <si>
    <t xml:space="preserve">The start date of  radiotherapy is before the  date of diagnosis. </t>
  </si>
  <si>
    <t>RadioDateDiag</t>
  </si>
  <si>
    <t xml:space="preserve">The start date of  therapy is before the  date of diagnosis. </t>
  </si>
  <si>
    <r>
      <t xml:space="preserve">Calculation of the colors of the indicators (data quality)
</t>
    </r>
    <r>
      <rPr>
        <sz val="11"/>
        <color theme="0" tint="-0.499984740745262"/>
        <rFont val="Arial"/>
        <family val="2"/>
      </rPr>
      <t>Berechnung der Farbgebung der Kennzahlen (Datenqualität)</t>
    </r>
  </si>
  <si>
    <r>
      <t xml:space="preserve">No hormone ablation therapy in locally advanced Pca with prostatectomy
</t>
    </r>
    <r>
      <rPr>
        <sz val="11"/>
        <color theme="0" tint="-0.499984740745262"/>
        <rFont val="Arial"/>
        <family val="2"/>
      </rPr>
      <t>Keine hormonablative Therapie bei lokal fortgeschrittenem Prostatakarzinom mit radikaler Prostatektomie</t>
    </r>
  </si>
  <si>
    <r>
      <t xml:space="preserve">Calculation of the risk classification for the basic data
</t>
    </r>
    <r>
      <rPr>
        <sz val="11"/>
        <color theme="0" tint="-0.499984740745262"/>
        <rFont val="Arial"/>
        <family val="2"/>
      </rPr>
      <t>Bestimmung der Risikoklassifizierung</t>
    </r>
  </si>
  <si>
    <r>
      <t xml:space="preserve">Calculation for the export in the Datasheet
</t>
    </r>
    <r>
      <rPr>
        <sz val="11"/>
        <color theme="0" tint="-0.499984740745262"/>
        <rFont val="Arial"/>
        <family val="2"/>
      </rPr>
      <t>Berechnungen für den Export im Datenblatt</t>
    </r>
  </si>
  <si>
    <r>
      <t xml:space="preserve">Calculation of the categories 
</t>
    </r>
    <r>
      <rPr>
        <sz val="11"/>
        <color theme="0" tint="-0.499984740745262"/>
        <rFont val="Arial"/>
        <family val="2"/>
      </rPr>
      <t>Berechnung der Fallarten</t>
    </r>
  </si>
  <si>
    <r>
      <t xml:space="preserve">Datafields from the tumourdocumentation system 
</t>
    </r>
    <r>
      <rPr>
        <sz val="11"/>
        <color theme="0" tint="-0.499984740745262"/>
        <rFont val="Arial"/>
        <family val="2"/>
      </rPr>
      <t>Alle Datenfelder der XML-Struktur mit möglichen Ausprägungen</t>
    </r>
  </si>
  <si>
    <t>F = focal
MF = multifocal</t>
  </si>
  <si>
    <t>Indicate if margin status is focal or multi-focal, if answered 'positive' (R1, R2) to margin status.
Leave empty if margin status is negative (R0).</t>
  </si>
  <si>
    <t>Falls der Residualstatus lokal positiv (R1, R2) ist.
Dieses Feld muss leer bleiben wenn im Feld "Residualstatus lokal" ein R0 steht.</t>
  </si>
  <si>
    <t>F = fokal
MF = multifokal</t>
  </si>
  <si>
    <t>N = Keine Fernmetastasen nachweisbar bzw. keine weitere Untersuchung  da kein Verdacht besteht
M = bestehende (bereits bekannte) Metastase
R = Neu aufgetretene Fernmetastase(n) bzw. Metastasenrezidiv
U = Fehlende Angabe/Unbekannt</t>
  </si>
  <si>
    <t>N = no evidence of disease
M = remaining metastasis
R = new metastasis
U = unknown</t>
  </si>
  <si>
    <t>N1 | N+ | N1mi</t>
  </si>
  <si>
    <t>XX | X 
(when there are less than three characters)</t>
  </si>
  <si>
    <t>≠ N0 &amp; N1 &amp; N+ &amp; N1mi &amp; NX &amp; empty</t>
  </si>
  <si>
    <t>≠ T2a &amp; T2b &amp; T2c &amp; T3a &amp; T3b &amp; T4 &amp; empty</t>
  </si>
  <si>
    <t>Eine Strahlentherapie wurde dokumentiert, aber es fehlt der Bezug zur Operation.</t>
  </si>
  <si>
    <t xml:space="preserve">Initiation of radiotherapy was documented, but the timing in reference to the surgery (adjuvant / neoadjuvant) is missing. </t>
  </si>
  <si>
    <t>Das Feld "Beginn / Durchführung Strahlentherapie" ist leer.</t>
  </si>
  <si>
    <t>The date of initiation of radiotherapy  is missing.</t>
  </si>
  <si>
    <t xml:space="preserve">Das Feld "Gesamtdosis in Gray" enthält unplausible Werte. </t>
  </si>
  <si>
    <r>
      <t>The data item "CTC AE Grade" is missing.  Patient not taken into account for indicator no.</t>
    </r>
    <r>
      <rPr>
        <sz val="8"/>
        <rFont val="Arial"/>
        <family val="2"/>
      </rPr>
      <t xml:space="preserve"> 19</t>
    </r>
  </si>
  <si>
    <r>
      <t xml:space="preserve">Das Feld "Grad der Komplikation nach CTC AE" ist leer. Keine Berücksichtigung im Zähler von Kennzahl Nr. </t>
    </r>
    <r>
      <rPr>
        <sz val="8"/>
        <rFont val="Arial"/>
        <family val="2"/>
      </rPr>
      <t xml:space="preserve"> 19</t>
    </r>
  </si>
  <si>
    <t>Das Feld "CTC AE Bereich" ist leer. Keine Berücksichtigung im Zähler von Kennzahl Nr. 19</t>
  </si>
  <si>
    <t>The data item "CTC AE complication domain" is missing.  Patient not taken into account for indicator no. 19</t>
  </si>
  <si>
    <t>ADT | WS | AS  | CH | IM | OLT | ST | HIFU | CRYO | HYPER | OT</t>
  </si>
  <si>
    <t>Initiation of therapy was documented, but the timing in reference to the surgery (adjuvant / neoadjuvant) is missing.</t>
  </si>
  <si>
    <t>Das Beginndatum der nicht interventionellen Therapie weicht vom Diagnosedatum ab. Für die PCO-Studie  ist  Diagnosedatum maßgeblich.</t>
  </si>
  <si>
    <t>Das Feld "Komplikation nach Clavien Dindo" ist leer. Keine Berücksichtigung im Zähler von Kennzahl Nr. 18</t>
  </si>
  <si>
    <t>The data item "Clavien Dindo maximal grade" is missing. Patient not taken into account for indicator no. 18 (numerator).</t>
  </si>
  <si>
    <r>
      <t xml:space="preserve">Date of Diagnosis </t>
    </r>
    <r>
      <rPr>
        <sz val="8"/>
        <rFont val="Calibri"/>
        <family val="2"/>
      </rPr>
      <t>≠</t>
    </r>
    <r>
      <rPr>
        <sz val="7.2"/>
        <rFont val="Arial"/>
        <family val="2"/>
      </rPr>
      <t xml:space="preserve"> 
Initiation Treatment</t>
    </r>
  </si>
  <si>
    <r>
      <t xml:space="preserve">Date of Diagnosis &gt; </t>
    </r>
    <r>
      <rPr>
        <sz val="7.2"/>
        <rFont val="Arial"/>
        <family val="2"/>
      </rPr>
      <t xml:space="preserve">
Initiation Treatment</t>
    </r>
  </si>
  <si>
    <r>
      <t>Date of Diagnosis &gt;</t>
    </r>
    <r>
      <rPr>
        <sz val="7.2"/>
        <rFont val="Arial"/>
        <family val="2"/>
      </rPr>
      <t xml:space="preserve"> 
Initiation Radiotherapy</t>
    </r>
  </si>
  <si>
    <t>NX | N0 | N1 | N+ | N1mi</t>
  </si>
  <si>
    <r>
      <t xml:space="preserve">Ja.
</t>
    </r>
    <r>
      <rPr>
        <sz val="9"/>
        <color theme="0" tint="-0.499984740745262"/>
        <rFont val="Arial"/>
        <family val="2"/>
      </rPr>
      <t>Yes.</t>
    </r>
  </si>
  <si>
    <r>
      <t xml:space="preserve">Sind hier auch die Primärfälle im Nenner, die nicht über unsere Netzwerk (Kooperationspartner, zertifizierte urologische Praxen) zu uns ins Zentrum gesandt wurden? Häufig ist dort der Pathologiebericht unvollständig.
</t>
    </r>
    <r>
      <rPr>
        <sz val="9"/>
        <color theme="0" tint="-0.499984740745262"/>
        <rFont val="Arial"/>
        <family val="2"/>
      </rPr>
      <t>Are primary cases that were not transferred to our centre from within the network (cooperating partners, certified practice-based urologists) counted for the denominator? Pathology reports for these patients are often incomplete.</t>
    </r>
    <r>
      <rPr>
        <sz val="9"/>
        <rFont val="Arial"/>
        <family val="2"/>
      </rPr>
      <t xml:space="preserve">
</t>
    </r>
  </si>
  <si>
    <t>N0 | N1 | N+ | N1mi</t>
  </si>
  <si>
    <r>
      <t>definitive</t>
    </r>
    <r>
      <rPr>
        <sz val="9"/>
        <color theme="1"/>
        <rFont val="Arial"/>
        <family val="2"/>
      </rPr>
      <t xml:space="preserve"> radiotherapy
</t>
    </r>
    <r>
      <rPr>
        <sz val="9"/>
        <color theme="0" tint="-0.499984740745262"/>
        <rFont val="Arial"/>
        <family val="2"/>
      </rPr>
      <t>(definitve / adjuvante Strahlentherapie)</t>
    </r>
  </si>
  <si>
    <t>2a) | 2b) | 3a) | 3b) | 3c) | 8 | 16</t>
  </si>
  <si>
    <t>10| 19 | 21 | 22</t>
  </si>
  <si>
    <t>5 | 7 | 14 | 15</t>
  </si>
  <si>
    <r>
      <t xml:space="preserve">PCO-Study
</t>
    </r>
    <r>
      <rPr>
        <b/>
        <sz val="10"/>
        <color theme="0" tint="-0.499984740745262"/>
        <rFont val="Arial"/>
        <family val="2"/>
      </rPr>
      <t>(PCO-Studie)</t>
    </r>
  </si>
  <si>
    <r>
      <t xml:space="preserve">Date pre-therapeutical questionnaire
</t>
    </r>
    <r>
      <rPr>
        <sz val="10"/>
        <color theme="0" tint="-0.499984740745262"/>
        <rFont val="Arial"/>
        <family val="2"/>
      </rPr>
      <t>(Datum prätherapeutischer Fragebogen)</t>
    </r>
  </si>
  <si>
    <r>
      <t xml:space="preserve">Date post-therapeutical questionnaire
</t>
    </r>
    <r>
      <rPr>
        <sz val="10"/>
        <color theme="0" tint="-0.499984740745262"/>
        <rFont val="Arial"/>
        <family val="2"/>
      </rPr>
      <t>(Datum posttherapeutischer Fragebogen)</t>
    </r>
  </si>
  <si>
    <t>&gt; 100,00%</t>
  </si>
  <si>
    <t>PercentageWrong2</t>
  </si>
  <si>
    <t>PercentageWrong3</t>
  </si>
  <si>
    <t>&lt; 0,00%</t>
  </si>
  <si>
    <t>&gt;12</t>
  </si>
  <si>
    <t xml:space="preserve">0 | 1 | 2 | 3 | 4 | 5 | 6 | 7 | 8 | 9 | 10 | 11 | 12 </t>
  </si>
  <si>
    <t>ComrobWrong</t>
  </si>
  <si>
    <t>Das Feld "Komorbiditäten" enthält unzulässige Zeichen.</t>
  </si>
  <si>
    <t>The data item "Comorbidities" contains invalid characters.</t>
  </si>
  <si>
    <t>≠ empty | 1 | 2 | 3 | 4 | 5</t>
  </si>
  <si>
    <r>
      <t>Case
Postoperative histology</t>
    </r>
    <r>
      <rPr>
        <b/>
        <sz val="8"/>
        <color rgb="FFFF0000"/>
        <rFont val="Arial"/>
        <family val="2"/>
      </rPr>
      <t xml:space="preserve">
Gleason score 1 </t>
    </r>
  </si>
  <si>
    <r>
      <t>Case
Postoperative histology</t>
    </r>
    <r>
      <rPr>
        <b/>
        <sz val="8"/>
        <color rgb="FFFF0000"/>
        <rFont val="Arial"/>
        <family val="2"/>
      </rPr>
      <t xml:space="preserve">
Gleason score 2</t>
    </r>
    <r>
      <rPr>
        <sz val="11"/>
        <color theme="1"/>
        <rFont val="Calibri"/>
        <family val="2"/>
        <scheme val="minor"/>
      </rPr>
      <t/>
    </r>
  </si>
  <si>
    <t>Das Feld "Gleason Score 1 (postoperativ)" enthält unzulässige Zeichen.</t>
  </si>
  <si>
    <t>Das Feld "Gleason Score 2 (postoperativ)" enthält unzulässige Zeichen.</t>
  </si>
  <si>
    <t>pGleason1Wrong</t>
  </si>
  <si>
    <t>pGleason2Wrong</t>
  </si>
  <si>
    <t>The data item "Gleason score 1  (post-operative)" contains invalid characters.</t>
  </si>
  <si>
    <t>The data item "Gleason score 2 (post-operative)" contains invalid characters.</t>
  </si>
  <si>
    <r>
      <t xml:space="preserve">Case
Diagnosis
</t>
    </r>
    <r>
      <rPr>
        <b/>
        <sz val="8"/>
        <color rgb="FFFF0000"/>
        <rFont val="Arial"/>
        <family val="2"/>
      </rPr>
      <t>Number of biopsy cores taken</t>
    </r>
  </si>
  <si>
    <t>CoresTaken2</t>
  </si>
  <si>
    <t>Das Feld "Anzahl entnommener Stanzen" enthält unzulässige Zeichen.</t>
  </si>
  <si>
    <t>The data item "Number of biopsy cores taken" contains invalid characters.</t>
  </si>
  <si>
    <r>
      <t xml:space="preserve">Case
Diagnosis
</t>
    </r>
    <r>
      <rPr>
        <b/>
        <sz val="8"/>
        <color rgb="FFFF0000"/>
        <rFont val="Arial"/>
        <family val="2"/>
      </rPr>
      <t>Number of biopsy cores involved</t>
    </r>
  </si>
  <si>
    <t>CoresInvolved2</t>
  </si>
  <si>
    <t>Das Feld "Anzahl befallener Stanzen" enthält unzulässige Zeichen.</t>
  </si>
  <si>
    <t>The data item "Number of biopsy cores involved" contains invalid characters.</t>
  </si>
  <si>
    <r>
      <t xml:space="preserve">Case
Follow-Up
</t>
    </r>
    <r>
      <rPr>
        <b/>
        <sz val="8"/>
        <rFont val="Arial"/>
        <family val="2"/>
      </rPr>
      <t xml:space="preserve">Date
</t>
    </r>
    <r>
      <rPr>
        <sz val="8"/>
        <rFont val="Arial"/>
        <family val="2"/>
      </rPr>
      <t xml:space="preserve">-------------
Fall
Follow-Up
</t>
    </r>
    <r>
      <rPr>
        <b/>
        <sz val="8"/>
        <rFont val="Arial"/>
        <family val="2"/>
      </rPr>
      <t xml:space="preserve">Life status
</t>
    </r>
    <r>
      <rPr>
        <sz val="8"/>
        <rFont val="Arial"/>
        <family val="2"/>
      </rPr>
      <t xml:space="preserve">-------------
Basic Information
</t>
    </r>
    <r>
      <rPr>
        <b/>
        <sz val="8"/>
        <rFont val="Arial"/>
        <family val="2"/>
      </rPr>
      <t>Date of death</t>
    </r>
  </si>
  <si>
    <t>(take the last follow-up of the case where the field life status is not empty)
dd.mm.jjjj = dd.mm.jjjj | A | empty
empty = dd.mm.jjjj | D | DN | DX | dd.mm.jjjj</t>
  </si>
  <si>
    <t>yyyy-mm-dd
at least one follow up between 01.01.indicator year-1 and today
(mindestens eine Meldung zwischen 01.01.Vorkennzahlenjahr und aktuellem Datum)</t>
  </si>
  <si>
    <r>
      <t>RPE = radical prostatectomy</t>
    </r>
    <r>
      <rPr>
        <strike/>
        <sz val="8"/>
        <rFont val="Arial"/>
        <family val="2"/>
      </rPr>
      <t xml:space="preserve">
</t>
    </r>
    <r>
      <rPr>
        <sz val="8"/>
        <rFont val="Arial"/>
        <family val="2"/>
      </rPr>
      <t>RZE = radical cystoprostatectomy</t>
    </r>
  </si>
  <si>
    <t xml:space="preserve">Das Beginndatum der Strahlentherapie liegt vor dem Diagnosedatum . </t>
  </si>
  <si>
    <t>(indicator year+1)</t>
  </si>
  <si>
    <r>
      <rPr>
        <u/>
        <sz val="8"/>
        <rFont val="Arial"/>
        <family val="2"/>
      </rPr>
      <t xml:space="preserve">All cases in XML with:
</t>
    </r>
    <r>
      <rPr>
        <u/>
        <sz val="8"/>
        <color theme="0" tint="-0.499984740745262"/>
        <rFont val="Arial"/>
        <family val="2"/>
      </rPr>
      <t>(Alle Fälle in der XML mit:)</t>
    </r>
    <r>
      <rPr>
        <b/>
        <sz val="8"/>
        <rFont val="Arial"/>
        <family val="2"/>
      </rPr>
      <t xml:space="preserve">
</t>
    </r>
    <r>
      <rPr>
        <sz val="8"/>
        <rFont val="Arial"/>
        <family val="2"/>
      </rPr>
      <t xml:space="preserve">Case
Case Information
</t>
    </r>
    <r>
      <rPr>
        <b/>
        <sz val="8"/>
        <rFont val="Arial"/>
        <family val="2"/>
      </rPr>
      <t>Date patient introduced in cente</t>
    </r>
    <r>
      <rPr>
        <sz val="8"/>
        <rFont val="Arial"/>
        <family val="2"/>
      </rPr>
      <t>r</t>
    </r>
    <r>
      <rPr>
        <b/>
        <sz val="8"/>
        <rFont val="Arial"/>
        <family val="2"/>
      </rPr>
      <t xml:space="preserve"> = </t>
    </r>
    <r>
      <rPr>
        <b/>
        <sz val="8"/>
        <color rgb="FFFF0000"/>
        <rFont val="Arial"/>
        <family val="2"/>
      </rPr>
      <t>(indicator year) - mm-dd</t>
    </r>
  </si>
  <si>
    <r>
      <rPr>
        <u/>
        <sz val="8"/>
        <rFont val="Arial"/>
        <family val="2"/>
      </rPr>
      <t xml:space="preserve">All cases in XML with:
</t>
    </r>
    <r>
      <rPr>
        <u/>
        <sz val="8"/>
        <color theme="0" tint="-0.499984740745262"/>
        <rFont val="Arial"/>
        <family val="2"/>
      </rPr>
      <t>(Alle Fälle in der XML mit:)</t>
    </r>
    <r>
      <rPr>
        <b/>
        <sz val="8"/>
        <rFont val="Arial"/>
        <family val="2"/>
      </rPr>
      <t xml:space="preserve">
</t>
    </r>
    <r>
      <rPr>
        <sz val="8"/>
        <rFont val="Arial"/>
        <family val="2"/>
      </rPr>
      <t xml:space="preserve">Case
Case Information
</t>
    </r>
    <r>
      <rPr>
        <b/>
        <sz val="8"/>
        <rFont val="Arial"/>
        <family val="2"/>
      </rPr>
      <t>Date patient introduced in cente</t>
    </r>
    <r>
      <rPr>
        <sz val="8"/>
        <rFont val="Arial"/>
        <family val="2"/>
      </rPr>
      <t>r</t>
    </r>
    <r>
      <rPr>
        <b/>
        <sz val="8"/>
        <rFont val="Arial"/>
        <family val="2"/>
      </rPr>
      <t xml:space="preserve"> = </t>
    </r>
    <r>
      <rPr>
        <b/>
        <sz val="8"/>
        <color rgb="FFFF0000"/>
        <rFont val="Arial"/>
        <family val="2"/>
      </rPr>
      <t>(indicator year +1) - mm-dd</t>
    </r>
  </si>
  <si>
    <t>= T12 + T13 + T14</t>
  </si>
  <si>
    <r>
      <t xml:space="preserve">Cases in T9 and category a) in validation
</t>
    </r>
    <r>
      <rPr>
        <sz val="8"/>
        <color theme="0" tint="-0.499984740745262"/>
        <rFont val="Arial"/>
        <family val="2"/>
      </rPr>
      <t>(Fälle in T9 mit Kategorie a) aus Validierung)</t>
    </r>
  </si>
  <si>
    <r>
      <t xml:space="preserve">Cases in T9 and calculation category impossible (see Sheet Categories)
</t>
    </r>
    <r>
      <rPr>
        <sz val="8"/>
        <color theme="0" tint="-0.499984740745262"/>
        <rFont val="Arial"/>
        <family val="2"/>
      </rPr>
      <t>(Fälle in T9 und keiner Fallart (siehe Tabellenblatt Categories))</t>
    </r>
  </si>
  <si>
    <r>
      <t xml:space="preserve">Cases in T9 and category b) in validation
</t>
    </r>
    <r>
      <rPr>
        <sz val="8"/>
        <color theme="0" tint="-0.499984740745262"/>
        <rFont val="Arial"/>
        <family val="2"/>
      </rPr>
      <t>(Fälle in T9 mit Kategorie b) aus Validierung)</t>
    </r>
  </si>
  <si>
    <t>= T9 - T11</t>
  </si>
  <si>
    <t>= Y9 - Y11</t>
  </si>
  <si>
    <r>
      <t xml:space="preserve">Cases in Y9 and category b) in validation
</t>
    </r>
    <r>
      <rPr>
        <sz val="8"/>
        <color theme="0" tint="-0.499984740745262"/>
        <rFont val="Arial"/>
        <family val="2"/>
      </rPr>
      <t>(Fälle in Y9 mit Kategorie b) aus Validierung)</t>
    </r>
  </si>
  <si>
    <r>
      <t xml:space="preserve">Cases in Y9 and calculation category impossible (see Sheet Categories)
</t>
    </r>
    <r>
      <rPr>
        <sz val="8"/>
        <color theme="0" tint="-0.499984740745262"/>
        <rFont val="Arial"/>
        <family val="2"/>
      </rPr>
      <t>(Fälle in Y9 und keiner Fallart (siehe Tabellenblatt Categories))</t>
    </r>
  </si>
  <si>
    <r>
      <t xml:space="preserve">Cases in Y9 and category a) in validation
</t>
    </r>
    <r>
      <rPr>
        <sz val="8"/>
        <color theme="0" tint="-0.499984740745262"/>
        <rFont val="Arial"/>
        <family val="2"/>
      </rPr>
      <t>(Fälle in Y9 mit Kategorie a) aus Validierung)</t>
    </r>
  </si>
  <si>
    <t>= Y12 + Y13 + Y14</t>
  </si>
  <si>
    <t>= J17 + O17 + T17 + Y17 + AE17</t>
  </si>
  <si>
    <t>von</t>
  </si>
  <si>
    <t>bis</t>
  </si>
  <si>
    <t>PCO</t>
  </si>
  <si>
    <r>
      <t>AnalyseEnd =</t>
    </r>
    <r>
      <rPr>
        <b/>
        <sz val="11"/>
        <color rgb="FF0000FF"/>
        <rFont val="Arial"/>
        <family val="2"/>
      </rPr>
      <t/>
    </r>
  </si>
  <si>
    <t>= AV12 + AV13 + AV14</t>
  </si>
  <si>
    <t>= AV9 - AV11</t>
  </si>
  <si>
    <t>= BL12 + BL13 + BL14</t>
  </si>
  <si>
    <t>= BL9 - BL11</t>
  </si>
  <si>
    <t>Current Month</t>
  </si>
  <si>
    <t>May</t>
  </si>
  <si>
    <t>Jan</t>
  </si>
  <si>
    <t>Feb</t>
  </si>
  <si>
    <t>Mar</t>
  </si>
  <si>
    <t>Apr</t>
  </si>
  <si>
    <t>Jun</t>
  </si>
  <si>
    <t>Jul</t>
  </si>
  <si>
    <t>Aug</t>
  </si>
  <si>
    <t>Sep</t>
  </si>
  <si>
    <t>Oct</t>
  </si>
  <si>
    <t>Nov</t>
  </si>
  <si>
    <t>Dec</t>
  </si>
  <si>
    <t>31.09.year-1</t>
  </si>
  <si>
    <t>31.10.year-1</t>
  </si>
  <si>
    <t>31.11.year-1</t>
  </si>
  <si>
    <t>31.12.year-1</t>
  </si>
  <si>
    <t>31.01.year</t>
  </si>
  <si>
    <t>28.02.year</t>
  </si>
  <si>
    <t>31.03.year</t>
  </si>
  <si>
    <t>30.04.year</t>
  </si>
  <si>
    <t>31.05.year</t>
  </si>
  <si>
    <t>30.06.year</t>
  </si>
  <si>
    <t>31.07.year</t>
  </si>
  <si>
    <t>30.08.year</t>
  </si>
  <si>
    <t>= BF12 + BF13 + BF14</t>
  </si>
  <si>
    <t>= BF9 - BF11</t>
  </si>
  <si>
    <t>= BA12 + BA13 + BA14</t>
  </si>
  <si>
    <t>= BA9 - BA11</t>
  </si>
  <si>
    <t>=BA9 + BF9 + BL9</t>
  </si>
  <si>
    <t>=BA11 + BF11 + BL11</t>
  </si>
  <si>
    <t>=BA12 + BF12 + BL12</t>
  </si>
  <si>
    <t>=BA13 + BF13 + BL13</t>
  </si>
  <si>
    <t>=BA14 + BF14 + BL14</t>
  </si>
  <si>
    <t>=BA16 + BF16 + BL16</t>
  </si>
  <si>
    <t>=BA17 + BF17 + BL17</t>
  </si>
  <si>
    <t>=BA19 + BF19 + BL19</t>
  </si>
  <si>
    <t>= J9 - J11</t>
  </si>
  <si>
    <t>= J16 + O16 + T16 + Y16</t>
  </si>
  <si>
    <t>= J19 + O19 + T19 + Y19</t>
  </si>
  <si>
    <t>= J14 + O14 + T14 + Y14</t>
  </si>
  <si>
    <t>= J13 + O13 + T13 + Y13</t>
  </si>
  <si>
    <t>= J12 + O12 + T12 + Y12</t>
  </si>
  <si>
    <t>= J11 + O11 + T11 + Y11</t>
  </si>
  <si>
    <t>= J9 + O9 + T9 + Y9</t>
  </si>
  <si>
    <r>
      <rPr>
        <sz val="8"/>
        <color rgb="FF7030A0"/>
        <rFont val="Arial"/>
        <family val="2"/>
      </rPr>
      <t xml:space="preserve">≥ StudyStart </t>
    </r>
    <r>
      <rPr>
        <sz val="8"/>
        <color rgb="FFFF0000"/>
        <rFont val="Arial"/>
        <family val="2"/>
      </rPr>
      <t xml:space="preserve">
&amp;&amp;</t>
    </r>
    <r>
      <rPr>
        <sz val="8"/>
        <rFont val="Arial"/>
        <family val="2"/>
      </rPr>
      <t xml:space="preserve">
&gt; </t>
    </r>
    <r>
      <rPr>
        <sz val="8"/>
        <color rgb="FFFF0000"/>
        <rFont val="Arial"/>
        <family val="2"/>
      </rPr>
      <t>(indicator year +1)</t>
    </r>
    <r>
      <rPr>
        <sz val="8"/>
        <rFont val="Arial"/>
        <family val="2"/>
      </rPr>
      <t xml:space="preserve">-12-31 | &lt; </t>
    </r>
    <r>
      <rPr>
        <sz val="8"/>
        <color rgb="FFFF0000"/>
        <rFont val="Arial"/>
        <family val="2"/>
      </rPr>
      <t>(indicator year-6)</t>
    </r>
    <r>
      <rPr>
        <sz val="8"/>
        <rFont val="Arial"/>
        <family val="2"/>
      </rPr>
      <t>-01-01 | XXXX-mm-dd | empty</t>
    </r>
  </si>
  <si>
    <r>
      <rPr>
        <b/>
        <sz val="10"/>
        <rFont val="Arial"/>
        <family val="2"/>
      </rPr>
      <t>Row 20</t>
    </r>
    <r>
      <rPr>
        <b/>
        <sz val="10"/>
        <color indexed="8"/>
        <rFont val="Arial"/>
        <family val="2"/>
      </rPr>
      <t xml:space="preserve">
</t>
    </r>
    <r>
      <rPr>
        <b/>
        <sz val="10"/>
        <color theme="0" tint="-0.499984740745262"/>
        <rFont val="Arial"/>
        <family val="2"/>
      </rPr>
      <t>(Zeile 20)</t>
    </r>
  </si>
  <si>
    <t>T</t>
  </si>
  <si>
    <t>AE</t>
  </si>
  <si>
    <t>J21 + O21 + T21 + Y21</t>
  </si>
  <si>
    <t>NI cases in J20 with possible assignment (category f) in validation) and</t>
  </si>
  <si>
    <t>IV cases in J20 with possible assignment (category f) in validation) and</t>
  </si>
  <si>
    <t>U | empty</t>
  </si>
  <si>
    <t>J23 + O23 + T23 + Y23</t>
  </si>
  <si>
    <t>AV</t>
  </si>
  <si>
    <t>BA</t>
  </si>
  <si>
    <t>BF</t>
  </si>
  <si>
    <t>BL</t>
  </si>
  <si>
    <t>BR</t>
  </si>
  <si>
    <t>calculation see J24 (different years)</t>
  </si>
  <si>
    <t>J24 + O24 +T24 +Y24</t>
  </si>
  <si>
    <t>calculation see J30 (different years)</t>
  </si>
  <si>
    <t>J30 + O30 + T30 + Y30</t>
  </si>
  <si>
    <r>
      <t xml:space="preserve">All cases in XML with:
(Alle Fälle in der XML mit:)
</t>
    </r>
    <r>
      <rPr>
        <sz val="8"/>
        <rFont val="Arial"/>
        <family val="2"/>
      </rPr>
      <t xml:space="preserve">Case
Case Information
</t>
    </r>
    <r>
      <rPr>
        <b/>
        <sz val="8"/>
        <rFont val="Arial"/>
        <family val="2"/>
      </rPr>
      <t xml:space="preserve">Date patient introduced in center 
</t>
    </r>
    <r>
      <rPr>
        <b/>
        <sz val="8"/>
        <color rgb="FFFF0000"/>
        <rFont val="Calibri"/>
        <family val="2"/>
      </rPr>
      <t>≥</t>
    </r>
    <r>
      <rPr>
        <b/>
        <sz val="8"/>
        <color rgb="FFFF0000"/>
        <rFont val="Arial"/>
        <family val="2"/>
      </rPr>
      <t xml:space="preserve"> (indicator year-6) - 01-01 
&amp;&amp;
</t>
    </r>
    <r>
      <rPr>
        <b/>
        <sz val="8"/>
        <color rgb="FFFF0000"/>
        <rFont val="Calibri"/>
        <family val="2"/>
      </rPr>
      <t>≤</t>
    </r>
    <r>
      <rPr>
        <b/>
        <sz val="8"/>
        <color rgb="FFFF0000"/>
        <rFont val="Arial"/>
        <family val="2"/>
      </rPr>
      <t xml:space="preserve"> (indicator year-1) - 12-31 </t>
    </r>
  </si>
  <si>
    <r>
      <rPr>
        <u/>
        <sz val="8"/>
        <rFont val="Arial"/>
        <family val="2"/>
      </rPr>
      <t xml:space="preserve">All cases in XML with:
</t>
    </r>
    <r>
      <rPr>
        <u/>
        <sz val="8"/>
        <color theme="0" tint="-0.499984740745262"/>
        <rFont val="Arial"/>
        <family val="2"/>
      </rPr>
      <t>(Alle Fälle in der XML mit:)</t>
    </r>
    <r>
      <rPr>
        <b/>
        <sz val="8"/>
        <rFont val="Arial"/>
        <family val="2"/>
      </rPr>
      <t xml:space="preserve">
</t>
    </r>
    <r>
      <rPr>
        <sz val="8"/>
        <rFont val="Arial"/>
        <family val="2"/>
      </rPr>
      <t xml:space="preserve">Case
Case Information
</t>
    </r>
    <r>
      <rPr>
        <b/>
        <sz val="8"/>
        <rFont val="Arial"/>
        <family val="2"/>
      </rPr>
      <t>Date patient introduced in center</t>
    </r>
    <r>
      <rPr>
        <b/>
        <sz val="8"/>
        <color rgb="FFFF0000"/>
        <rFont val="Arial"/>
        <family val="2"/>
      </rPr>
      <t xml:space="preserve"> &lt; (indicatoryear-6)-01-01 | empty</t>
    </r>
    <r>
      <rPr>
        <b/>
        <sz val="8"/>
        <rFont val="Arial"/>
        <family val="2"/>
      </rPr>
      <t xml:space="preserve"> </t>
    </r>
    <r>
      <rPr>
        <b/>
        <sz val="8"/>
        <color theme="0" tint="-0.499984740745262"/>
        <rFont val="Arial"/>
        <family val="2"/>
      </rPr>
      <t>(leer)</t>
    </r>
  </si>
  <si>
    <t>PCO-Studienbeginn:</t>
  </si>
  <si>
    <r>
      <rPr>
        <sz val="9"/>
        <rFont val="Arial"/>
        <family val="2"/>
      </rPr>
      <t xml:space="preserve">  pre-therapeutic questionnaire after begin treatment
</t>
    </r>
    <r>
      <rPr>
        <sz val="9"/>
        <color theme="0" tint="-0.499984740745262"/>
        <rFont val="Arial"/>
        <family val="2"/>
      </rPr>
      <t xml:space="preserve">  (davon prätherapeutischer Fragebogen nach Beginn Therapie)</t>
    </r>
  </si>
  <si>
    <t xml:space="preserve">Fälle mit Vorstellung im Zentrum </t>
  </si>
  <si>
    <t>calculation see J21 (different years)</t>
  </si>
  <si>
    <t>T20 - T21 - T22 - T24</t>
  </si>
  <si>
    <t>Y20 - Y21 - Y22 - Y24</t>
  </si>
  <si>
    <t>calculation see J22 (different years)</t>
  </si>
  <si>
    <t>J22 + O22 +T22 +Y22</t>
  </si>
  <si>
    <t>(T24 / T20) * 100 (in %)</t>
  </si>
  <si>
    <t>Row 31
(Zeile 31)</t>
  </si>
  <si>
    <t>(T30 / T24) * 100 (in %)</t>
  </si>
  <si>
    <t>(Y30 / Y24) * 100 (in %)</t>
  </si>
  <si>
    <t>(Y24 / Y20) * 100 (in %)</t>
  </si>
  <si>
    <t>Deficit in the documentation 
(only cases with consent=Y)</t>
  </si>
  <si>
    <t>X
 (consent = N)</t>
  </si>
  <si>
    <t>X
 (consent = Y)</t>
  </si>
  <si>
    <t>EndIntitiationWrong</t>
  </si>
  <si>
    <t xml:space="preserve">Das Enddatum der Therapie liegt vor dem Beginndatum . </t>
  </si>
  <si>
    <t xml:space="preserve">The end date of  therapy is before the  start. </t>
  </si>
  <si>
    <t>RadioTreatDefinitve</t>
  </si>
  <si>
    <t>Eine definitive Therapie nach/vor einer Strahlentherapie ist unplausibel.</t>
  </si>
  <si>
    <t>A definitve treatment following a radiotherapy  is implausible.</t>
  </si>
  <si>
    <r>
      <t xml:space="preserve">Case
Treatment
</t>
    </r>
    <r>
      <rPr>
        <b/>
        <sz val="8"/>
        <color rgb="FFFF0000"/>
        <rFont val="Arial"/>
        <family val="2"/>
      </rPr>
      <t>Type</t>
    </r>
  </si>
  <si>
    <t>Date Surgery &gt; Date Initiation Radiotherapy</t>
  </si>
  <si>
    <t>Eine adjuvante Strahlentherapie vor einer Operation ist unplausibel.</t>
  </si>
  <si>
    <t>An adjuvant radiotherapy before a surgery is implausible.</t>
  </si>
  <si>
    <t>SurgeryRadioAdj</t>
  </si>
  <si>
    <r>
      <t xml:space="preserve">Case
Radiotherapy
</t>
    </r>
    <r>
      <rPr>
        <b/>
        <sz val="8"/>
        <color rgb="FFFF0000"/>
        <rFont val="Arial"/>
        <family val="2"/>
      </rPr>
      <t>Type</t>
    </r>
  </si>
  <si>
    <r>
      <t xml:space="preserve">Case
Radiotherapy
</t>
    </r>
    <r>
      <rPr>
        <b/>
        <sz val="8"/>
        <color rgb="FFFF0000"/>
        <rFont val="Arial"/>
        <family val="2"/>
      </rPr>
      <t>Initiation</t>
    </r>
  </si>
  <si>
    <t xml:space="preserve">Date Initiation Radiotherapy &gt; Date Surgery </t>
  </si>
  <si>
    <t>Eine neoadjuvante Strahlentherapie nach einer Operation ist unplausibel.</t>
  </si>
  <si>
    <t>A neoadjuvant radiotherapy following a surgery is implausible.</t>
  </si>
  <si>
    <t>SurgeryRadioNeo</t>
  </si>
  <si>
    <t>SurgeryTreatAdj</t>
  </si>
  <si>
    <t>SurgeryTreatNeo</t>
  </si>
  <si>
    <t>Eine adjuvante Therapie vor einer Operation ist unplausibel.</t>
  </si>
  <si>
    <t>An adjuvant therapy before a surgery is implausible.</t>
  </si>
  <si>
    <t>A neoadjuvant therapy following a surgery is implausible.</t>
  </si>
  <si>
    <t>Eine neoadjuvante Therapie nach einer Operation ist unplausibel.</t>
  </si>
  <si>
    <t>Date Surgery &gt; Date Initiation Treatment</t>
  </si>
  <si>
    <t xml:space="preserve">Date Initiation Treatment &gt; Date Surgery </t>
  </si>
  <si>
    <t xml:space="preserve">Date Diagnosis &gt; Date Follow-Up </t>
  </si>
  <si>
    <t>DiagnosisFU</t>
  </si>
  <si>
    <t>Das Diagnosedatum liegt nach dem Follow-Up Datum.</t>
  </si>
  <si>
    <t>The date of diagnosis is after the date of Follow-Up.</t>
  </si>
  <si>
    <r>
      <t xml:space="preserve">Case
Follow-Up
</t>
    </r>
    <r>
      <rPr>
        <b/>
        <sz val="8"/>
        <color rgb="FFFF0000"/>
        <rFont val="Arial"/>
        <family val="2"/>
      </rPr>
      <t>Date</t>
    </r>
  </si>
  <si>
    <t>DiagnosisRecurrence</t>
  </si>
  <si>
    <t>Ein Rezidiv wurde vor dem Primärtumor diagnostiziert.</t>
  </si>
  <si>
    <t>A recurrence before the diagnosis is implausible.</t>
  </si>
  <si>
    <t>Date Diagnosis &gt; Date local recurrence</t>
  </si>
  <si>
    <t>Ein biochemisches Rezidiv wurde vor dem Primärtumor diagnostiziert.</t>
  </si>
  <si>
    <t>Date Diagnosis &gt; Date biochemical recurrence</t>
  </si>
  <si>
    <t>A biochemical recurrence before the diagnosis is implausible.</t>
  </si>
  <si>
    <t>DiagnosisBioRecurrence</t>
  </si>
  <si>
    <t>DiagnosisMetastasis</t>
  </si>
  <si>
    <t>Eine Metastase wurde vor dem Primärtumor diagnostiziert.</t>
  </si>
  <si>
    <t>A metastasis before the diagnosis is implausible.</t>
  </si>
  <si>
    <t>Date Diagnosis &gt; Date metastasis</t>
  </si>
  <si>
    <t xml:space="preserve">WS | AS </t>
  </si>
  <si>
    <t>N | A | C |  U</t>
  </si>
  <si>
    <t>ASWSDefinitive</t>
  </si>
  <si>
    <t xml:space="preserve">The non-interventional treatment should be a definitive treatment. </t>
  </si>
  <si>
    <t>Die nicht interventionelle Therapie ist nicht als definitiv gekennzeichnet.</t>
  </si>
  <si>
    <t>NoSurgeryRadio</t>
  </si>
  <si>
    <t>Eine Strahlentherapie ohne Operation muss als definitiv gekennzeichnet werden.</t>
  </si>
  <si>
    <t>A  radiotherapy without a surgery should be definitive.</t>
  </si>
  <si>
    <t>PathoNempty</t>
  </si>
  <si>
    <t xml:space="preserve">Der postoperative N-Status fehlt.  </t>
  </si>
  <si>
    <t xml:space="preserve">The pathological N-category is missing. </t>
  </si>
  <si>
    <t>PathoGleason1empty</t>
  </si>
  <si>
    <t>PathoGleason2empty</t>
  </si>
  <si>
    <t>Das Feld "Gleason Score 1 (postoperativ)" ist leer.</t>
  </si>
  <si>
    <t xml:space="preserve">The data item "Gleason score 1  (post-operative)" is missing. </t>
  </si>
  <si>
    <t>Das Feld "Gleason Score 2 (postoperativ)" ist leer.</t>
  </si>
  <si>
    <t xml:space="preserve">The data item "Gleason score 2 (post-operative)" is missing. </t>
  </si>
  <si>
    <t>Das Operationsdatum liegt in der Zukunft.</t>
  </si>
  <si>
    <t>The date of surgery is in the future.</t>
  </si>
  <si>
    <t>TreatInitFuture</t>
  </si>
  <si>
    <t>Das Beginndatum der Therapie liegt in der Zukunft.</t>
  </si>
  <si>
    <t>The initiation of treatment is in the future.</t>
  </si>
  <si>
    <t>TreatEndFuture</t>
  </si>
  <si>
    <t>Das Enddatum der Therapie liegt in der Zukunft.</t>
  </si>
  <si>
    <t>The endof treatment is in the future.</t>
  </si>
  <si>
    <t>Das Beginndatum der Strahlentherapie liegt in der Zukunft.</t>
  </si>
  <si>
    <t>The initiation of radiotherapy is in the future.</t>
  </si>
  <si>
    <t>Das Enddatum der Strahlentherapie liegt in der Zukunft.</t>
  </si>
  <si>
    <t>The end of radiotherapy is in the future.</t>
  </si>
  <si>
    <t>RadioInitFuture</t>
  </si>
  <si>
    <t>RadioEndFuture</t>
  </si>
  <si>
    <t>SurgeryFuture</t>
  </si>
  <si>
    <t>Ein Patient mit Rezidiv ohne Primärfall kann kein PCO-Studienpatient sein.</t>
  </si>
  <si>
    <t>MetastasisPCO</t>
  </si>
  <si>
    <t>Ein Patient mit Fernmetastase ohne Primärfall kann kein PCO-Studienpatient sein.</t>
  </si>
  <si>
    <t>A patient with recurrence and without primary case is no PCO-study patient.</t>
  </si>
  <si>
    <t>A patient with metastasis and without primary case is no PCO-study patient.</t>
  </si>
  <si>
    <t>If a Patient has more than one case:</t>
  </si>
  <si>
    <t>Basic Data</t>
  </si>
  <si>
    <t>XML PCO-Study</t>
  </si>
  <si>
    <t>1 | 2 | 3 | 4 | 5 | 6</t>
  </si>
  <si>
    <t>IFConsent</t>
  </si>
  <si>
    <t xml:space="preserve">Ein Patient mit Zufallsbefund kann kein PCO-Studienpatient sein. </t>
  </si>
  <si>
    <t>A patient with incidential finding is no PCO-study patient.</t>
  </si>
  <si>
    <t>NIConsentBD</t>
  </si>
  <si>
    <t xml:space="preserve">Der Fall erfüllt die Einschlusskriterien der PCO-Studie nicht. </t>
  </si>
  <si>
    <t>Case is in row 15 or 16 at basic data and:</t>
  </si>
  <si>
    <t>Case is in column M or N at basic data and:</t>
  </si>
  <si>
    <t>NoTreatConsentBD</t>
  </si>
  <si>
    <t>The criterias for the PCO-study are not fulfilled.</t>
  </si>
  <si>
    <t>NIQuesAfter</t>
  </si>
  <si>
    <t>Prätherapeutischer Fragebogen wurde zu spät ausgefüllt.</t>
  </si>
  <si>
    <t>SurgeryQuesAfter</t>
  </si>
  <si>
    <t>Prätherapeutischer Fragebogen wurde nach Beginn der Therapie ausgefüllt.</t>
  </si>
  <si>
    <t>Pretherapeutic questionnaire after the beginning of treatment.</t>
  </si>
  <si>
    <t>RadioQuesAfter</t>
  </si>
  <si>
    <t>TreatQuesAfter</t>
  </si>
  <si>
    <t>NIQuesBefore</t>
  </si>
  <si>
    <t>Pretherapeutic questionnaire is to late.</t>
  </si>
  <si>
    <t>NoQuestionnaire</t>
  </si>
  <si>
    <t>empty | 2
(there is no pretherapeutic questionnaire)</t>
  </si>
  <si>
    <t>Es ist kein prätherapeutischer Fragebogen vorhanden.</t>
  </si>
  <si>
    <t>There is no pre-therapeutic questionnaire.</t>
  </si>
  <si>
    <t>RadioQuesEarly</t>
  </si>
  <si>
    <t>TreatQuesEarly</t>
  </si>
  <si>
    <t>SurgeryQuesEarly</t>
  </si>
  <si>
    <t>Pretherapeutic questionnaire is to early (more than three month before the  diagnosis).</t>
  </si>
  <si>
    <t>Prätherapeutischer Fragebogen wurde zu früh (mehr als 3 Monate vor der Diagnose) ausgefüllt</t>
  </si>
  <si>
    <t>Pretherapeutic questionnaire is to early (more than three month before the  treatment).</t>
  </si>
  <si>
    <t>Prätherapeutischer Fragebogen wurde zu früh (mehr als 3 Monate vor der Operation) ausgefüllt</t>
  </si>
  <si>
    <t>Pretherapeutic questionnaire is to early (more than three month before the  surgery).</t>
  </si>
  <si>
    <t>Pretherapeutic questionnaire is to early (more than three month before the  radiotherapy).</t>
  </si>
  <si>
    <t>Prätherapeutischer Fragebogen wurde zu früh (mehr als 3 Monate vor der Strahlentherapie) ausgefüllt</t>
  </si>
  <si>
    <t>Prätherapeutischer Fragebogen wurde zu früh (mehr als 3 Monate vor der Therapie) ausgefüllt</t>
  </si>
  <si>
    <t>Birthday</t>
  </si>
  <si>
    <t>Das Feld "Geburtsdatum" ist leer.</t>
  </si>
  <si>
    <t>The data item "date of birth" is missing.</t>
  </si>
  <si>
    <t>PSA-Value after 12 months
(PSA-Wert nach 12 Monaten)</t>
  </si>
  <si>
    <t>XX,XX ng/ml |  ----</t>
  </si>
  <si>
    <t>IF Consent = N then display "-----"
For all cases in general overview in row 22 and 23 display "no questionnaire" 
For all cases in general overview in row 24 display the date of the questionnaire which is taken here</t>
  </si>
  <si>
    <t>PSA12M</t>
  </si>
  <si>
    <t>Der PSA-Wert nach 12 Monaten fehlt.</t>
  </si>
  <si>
    <t xml:space="preserve">The PSA value after 12 month is missing. </t>
  </si>
  <si>
    <r>
      <t xml:space="preserve">Case
Follow-Up
</t>
    </r>
    <r>
      <rPr>
        <b/>
        <sz val="8"/>
        <color rgb="FFFF0000"/>
        <rFont val="Arial"/>
        <family val="2"/>
      </rPr>
      <t>PSA Value</t>
    </r>
  </si>
  <si>
    <r>
      <rPr>
        <sz val="11"/>
        <color indexed="8"/>
        <rFont val="Arial"/>
        <family val="2"/>
      </rPr>
      <t>OncoBox Prostate</t>
    </r>
    <r>
      <rPr>
        <b/>
        <sz val="11"/>
        <color indexed="8"/>
        <rFont val="Arial"/>
        <family val="2"/>
      </rPr>
      <t xml:space="preserve">
</t>
    </r>
    <r>
      <rPr>
        <b/>
        <sz val="11"/>
        <rFont val="Arial"/>
        <family val="2"/>
      </rPr>
      <t>patient profile</t>
    </r>
    <r>
      <rPr>
        <b/>
        <sz val="11"/>
        <color theme="2" tint="-0.749992370372631"/>
        <rFont val="Arial"/>
        <family val="2"/>
      </rPr>
      <t xml:space="preserve">
</t>
    </r>
    <r>
      <rPr>
        <b/>
        <sz val="11"/>
        <color theme="0" tint="-0.499984740745262"/>
        <rFont val="Arial"/>
        <family val="2"/>
      </rPr>
      <t>(Patientenprofil)</t>
    </r>
    <r>
      <rPr>
        <b/>
        <sz val="11"/>
        <color indexed="8"/>
        <rFont val="Arial"/>
        <family val="2"/>
      </rPr>
      <t xml:space="preserve">
</t>
    </r>
  </si>
  <si>
    <t>Profile</t>
  </si>
  <si>
    <t>Deficit at documentation and conspicuities for all cases 
Bestimmung von Dokumentationsdefiziten und Plausibilitätsauffälligkeiten</t>
  </si>
  <si>
    <r>
      <t xml:space="preserve">OncoBox Prostate
</t>
    </r>
    <r>
      <rPr>
        <b/>
        <sz val="11"/>
        <color indexed="8"/>
        <rFont val="Arial"/>
        <family val="2"/>
      </rPr>
      <t xml:space="preserve">Deficits at documentation and conspicuities 
</t>
    </r>
    <r>
      <rPr>
        <b/>
        <sz val="11"/>
        <color theme="0" tint="-0.499984740745262"/>
        <rFont val="Arial"/>
        <family val="2"/>
      </rPr>
      <t>(Dokumentationsdefizite und Plausibilitätsauffälligkeiten)</t>
    </r>
  </si>
  <si>
    <t>Deficits</t>
  </si>
  <si>
    <t>Filter - Deficits</t>
  </si>
  <si>
    <r>
      <t xml:space="preserve">OncoBox Prostate
</t>
    </r>
    <r>
      <rPr>
        <b/>
        <sz val="11"/>
        <color indexed="8"/>
        <rFont val="Arial"/>
        <family val="2"/>
      </rPr>
      <t>Filter</t>
    </r>
    <r>
      <rPr>
        <sz val="11"/>
        <color indexed="8"/>
        <rFont val="Arial"/>
        <family val="2"/>
      </rPr>
      <t xml:space="preserve"> - </t>
    </r>
    <r>
      <rPr>
        <b/>
        <sz val="11"/>
        <color indexed="8"/>
        <rFont val="Arial"/>
        <family val="2"/>
      </rPr>
      <t xml:space="preserve">Deficits / Conspicuities 
</t>
    </r>
    <r>
      <rPr>
        <b/>
        <sz val="11"/>
        <color theme="0" tint="-0.499984740745262"/>
        <rFont val="Arial"/>
        <family val="2"/>
      </rPr>
      <t>(Filter - Dokumentationsdefizite / Auffälligkeiten)</t>
    </r>
  </si>
  <si>
    <r>
      <t xml:space="preserve">Case
Case Information
</t>
    </r>
    <r>
      <rPr>
        <b/>
        <strike/>
        <sz val="8"/>
        <color rgb="FFFF0000"/>
        <rFont val="Arial"/>
        <family val="2"/>
      </rPr>
      <t>Consent</t>
    </r>
  </si>
  <si>
    <t>Case B:
Primary Tumour = P
&amp;&amp; 
Consent = N</t>
  </si>
  <si>
    <t>Case A:
Primary Tumour = R
&amp;&amp; 
Consent = Y
(the message should be only for this case)</t>
  </si>
  <si>
    <t>Recurrence3NoPrimary</t>
  </si>
  <si>
    <t>Recurrence2NoPrimary</t>
  </si>
  <si>
    <t>Recurrence1NoPrimary</t>
  </si>
  <si>
    <r>
      <t xml:space="preserve">Case
Surgery
</t>
    </r>
    <r>
      <rPr>
        <b/>
        <strike/>
        <sz val="8"/>
        <color rgb="FFFF0000"/>
        <rFont val="Arial"/>
        <family val="2"/>
      </rPr>
      <t>Type of surgery</t>
    </r>
  </si>
  <si>
    <t>&lt; 01.01.indicator year</t>
  </si>
  <si>
    <t>If a Patient has only one case:</t>
  </si>
  <si>
    <t>CTCGrade1</t>
  </si>
  <si>
    <t>CTCGrade2</t>
  </si>
  <si>
    <t>&lt; 01.01. indicator year</t>
  </si>
  <si>
    <t>Cases in O15 having one error message at "Docu deficit"
(Fälle in O15 mit mindestens einer Meldung in Dokudefiziten)</t>
  </si>
  <si>
    <t>Cases in J15 having one error message at "Docu deficit"
(Fälle in J15 mit mindestens einer Meldung in Dokudefiziten)</t>
  </si>
  <si>
    <t>Cases in T15 having one error message at "Docu deficit"
(Fälle in T15 mit mindestens einer Meldung in Dokudefiziten)</t>
  </si>
  <si>
    <t>Cases in Y15 having one error message at "Docu deficit"
(Fälle in Y15 mit mindestens einer Meldung in Dokudefiziten)</t>
  </si>
  <si>
    <t>=BA15 + BF15 + BL15</t>
  </si>
  <si>
    <t>= J15 - J16</t>
  </si>
  <si>
    <t>= O15 - O16</t>
  </si>
  <si>
    <t>= T15 - T16</t>
  </si>
  <si>
    <t>= Y15 - Y16</t>
  </si>
  <si>
    <t>= J17 + O17 + T17 + Y17</t>
  </si>
  <si>
    <t>= AV15 - AV16</t>
  </si>
  <si>
    <t>= BA15 - BA16</t>
  </si>
  <si>
    <t>= BF15 - BF16</t>
  </si>
  <si>
    <t>= BL15 - BL16</t>
  </si>
  <si>
    <t>1 | 2 | 3 | 4 | 5 | empty</t>
  </si>
  <si>
    <t xml:space="preserve">1 | 2 | 3 | 4 | 5 </t>
  </si>
  <si>
    <t>N | A | C |  U | empty</t>
  </si>
  <si>
    <t>X
 (consent = Y | N)</t>
  </si>
  <si>
    <t>1) Seit Studienbeginn; ausgenommen sind Studienpatienten, welche in den letzten drei Monaten im Zentrum vorgestellt wurden. Bei diesen ist häufig die Fallart noch nicht bestimmbar.
2) Ausgeschlossen sind ebenfalls Patienten welchen den Status "deaktiviert" in www.pco-study.com haben</t>
  </si>
  <si>
    <t>= (J9 - J18) / J9 (in %)</t>
  </si>
  <si>
    <t>= (O9 - O18) / O9 (in %)</t>
  </si>
  <si>
    <t>= (T9 - T18) / T9 (in %)</t>
  </si>
  <si>
    <t>= (Y9 - Y18) / Y9 (in %)</t>
  </si>
  <si>
    <t>= (AE9 - AE18) / AE9 (in %)</t>
  </si>
  <si>
    <t>= (BA9 - BA18) / BA9 (in %)</t>
  </si>
  <si>
    <t>= (BF9 - BF18) / BF9 (in %)</t>
  </si>
  <si>
    <t>= (BL9 - BL18) / BL9 (in %)</t>
  </si>
  <si>
    <t>= (BR9 - BR18) / BR9 (in %)</t>
  </si>
  <si>
    <t>All cases in J15 and basic data in cells D10-D14; E10-E14; F10-F14; G10-G14; I10-I14; J10-J14; K10-K14; L10-L14</t>
  </si>
  <si>
    <t>MarginWrong2</t>
  </si>
  <si>
    <t>Export all cases in cell AV18 "Case data evaluable" at general overview.</t>
  </si>
  <si>
    <t xml:space="preserve">1 | 2 |3 | 4 | 5 </t>
  </si>
  <si>
    <t>no calculation</t>
  </si>
  <si>
    <t>Take all cases in AV18</t>
  </si>
  <si>
    <r>
      <rPr>
        <b/>
        <sz val="8"/>
        <rFont val="Arial"/>
        <family val="2"/>
      </rPr>
      <t>Number</t>
    </r>
    <r>
      <rPr>
        <sz val="8"/>
        <rFont val="Arial"/>
        <family val="2"/>
      </rPr>
      <t xml:space="preserve">
0 = Death Certificate Only 
1 = Clinical, Diagnosis made before death, but without any of the following (codes 2-7)
2 = Clinical investigation </t>
    </r>
    <r>
      <rPr>
        <sz val="8"/>
        <color rgb="FFFF0000"/>
        <rFont val="Arial"/>
        <family val="2"/>
      </rPr>
      <t>made before death</t>
    </r>
    <r>
      <rPr>
        <sz val="8"/>
        <rFont val="Arial"/>
        <family val="2"/>
      </rPr>
      <t xml:space="preserve">
4 = Specific tumour markers 
5 = Cytology
6 = Histology of a metastasis
7 = Histology of a primary tumour
9 = Unknown</t>
    </r>
  </si>
  <si>
    <t xml:space="preserve">Erläuterungen Ausprägungen siehe TNM - Klassifikation maligner Tumor, 7. Auflage, S. 229-233
Seit der 7. Auflage der "TNM Klassifikation maligner Tumoren" ist MX komplett aus der Klassifikation entfernt worden und darf NICHT mehr verwendet werden - weder für das klinische noch für das pathologische TNM.
Es gibt nur noch M0, M1, M1a, M1b und M1c.
Da viele Zentren in der Vergangenheit MX dokumentiert haben, ist die Dokumentation von MX bis Patienten mit Erstdiagnose 01.01.2013  zulässig. Danach werden die Patienten über eine Plausibilitätskontrolle in der Blackbox herausgefiltert. Das gleiche gilt für M1 statt M1a bzw. M1b.
</t>
  </si>
  <si>
    <t>Falls  der Patient verstorben ist, ist hier zwischen D | DN | DX zu wählen. Lebt der Patient ist hier ein A einzutragen.</t>
  </si>
  <si>
    <t>This characteristic identifies the patient to whom the stored data are to be attributed. The patient ID must not be changed for the individual patient and must be selected in such a way that a clear attribution is ensured for each patient.</t>
  </si>
  <si>
    <t>Current country of the patient's (main) place of residence. This is required for the clear attribution of patients to a region (using the postal code). The structure of the postal code may vary depending on the country</t>
  </si>
  <si>
    <t>Current postal code of the patient's (main) place of residence. The postal code is needed for the clear attribution of the patient to a region.</t>
  </si>
  <si>
    <t>If the patient has died, no further follow-up notification may be given. If the patient's death is recorded in the vital status and the date of death is missing, it will be assumed that the date of the follow-up notification is the date of death.</t>
  </si>
  <si>
    <t xml:space="preserve">Date on which the patient was presented in the Centre (normally pre-therapeutic case review) after diagnosis or prior to commencement of treatment. 
</t>
  </si>
  <si>
    <t>All comorbidities of the patient must be entered. If a patient has several comorbidities, this field can be created n times.</t>
  </si>
  <si>
    <t>Date when this case was presented in the tumour conference or an interdisciplinary case plan was drawn up for this case.</t>
  </si>
  <si>
    <t>If the patient has not undergone a lymphadenectomy (or none is documented), a No is to be entered here.</t>
  </si>
  <si>
    <t xml:space="preserve">In the case of the irradiation of bone metastases, a "U" for other should be entered in this field. </t>
  </si>
  <si>
    <t>Link between therapy and surgery</t>
  </si>
  <si>
    <t>Unknown may only be entered for ADT (hormonal therapy).</t>
  </si>
  <si>
    <t xml:space="preserve">Point in time, entered as day, month and year, when the clinical or microscopic diagnosis requiring notification was made for the first time by a physician. (Day unknown: enter 00, when day and month unknown: enter 00.00).
Primary tumour: Date of first histological confirmation (biopsy or TURP). The sampling date and not the diagnosis date is the relevant date. In a few exceptional cases (high-grade metastasised patient with a high PSA value and no intervention), no biopsy is performed. In this case, an alternative date is to be entered (e.g. date of PSA value, clinical diagnosis of metastases) and, in line with this, the relevant lower value basis of diagnosis.
If the patient had already undergone active surveillance or watchful waiting prior to the interventional treatment, this field can be left empty for primary therapy.
Recurrence / remote metastasis: Date of the first diagnosis of recurrence / remote metastasis.
</t>
  </si>
  <si>
    <t xml:space="preserve">At what point in time did the tumour conference take place?
If the tumour conference has no link to ongoing therapy, then a G is to be entered here (general case review).
</t>
  </si>
  <si>
    <t>Date of surgery</t>
  </si>
  <si>
    <t>L for laparoscopic may only be used if it is not possible to distinguish between transperitoneal and extraperitoneal.
OP = open perineal
OR = open retropubic
RT = robotic assisted  transperitoneal
RE = robotic assisted extraperitoneal
LT = laparoscopy transperitoneal 
LE = laparoscopy extraperitoneal
L = laparoscopy
U = unknown</t>
  </si>
  <si>
    <r>
      <t xml:space="preserve">Indicate whether a revision surgery is needed </t>
    </r>
    <r>
      <rPr>
        <u/>
        <sz val="8"/>
        <rFont val="Arial"/>
        <family val="2"/>
      </rPr>
      <t>within first 6 months</t>
    </r>
    <r>
      <rPr>
        <sz val="8"/>
        <rFont val="Arial"/>
        <family val="2"/>
      </rPr>
      <t xml:space="preserve"> after the primary surgery.
Secondary bleeding, rectal injury or if the following surgical procedures were necessary: 
endoscopic treatment of anastomotic strictures, lymphocele drainage in the case of imminent thrombosis, injury to the ureter and other
</t>
    </r>
  </si>
  <si>
    <t xml:space="preserve">pT = spread of the primary tumour
Requires resection of the primary tumour or biopsies which are adequate for the determination of the highest pT category.
Explanatory remarks on manifestations see "TNM Classification of malignant tumours", 8th edition, 2017, pp. 245-246
</t>
  </si>
  <si>
    <t xml:space="preserve">pN = spread of regional lymph nodes
Requires the removal of the lymph nodes on a scale that permits a reliable statement about the absence of regional lymph node metastases (pN0) but is sufficient to determine the highest T category) Explanatory remarks on manifestations see "TNM Classification of malignant tumours", 8th edition, 2017, pp. 245-246
"N+" is not envisaged in the "TNM Classification of malignant tumours" 8th edition, but was sometimes documented in the Centres (and is, therefore, admissible here). In the plausibility test, however, all cases with "N+" notification are filtered out in the case of patients with initial diagnosis from 1 January 2011 on.
</t>
  </si>
  <si>
    <t xml:space="preserve">Explanatory remarks on manifestations see "TNM Classification of malignant tumours", 7th edition, pp. 229-233
From the 7th edition of the "TNM Classification of malignant tumours", MX has been completely removed from the classification and may NOT be used any more – neither for the clinical nor for the pathological TNM.
The only remaining categories are M0, M1, M1a, M1b and M1c.
As many Centres have documented MX in the past, the documentation of MX up to patients with initial diagnosis on 1 January 2013 is admissible. Thereafter the patients are filtered out by means of a plausibility control in the black box. The same applies to M1 instead of M1a or M1b.
</t>
  </si>
  <si>
    <t xml:space="preserve">Information from the pathologist on the R status of the primary tumour after all surgical procedures, i.e. the R0 status achieved after revision surgery is notified and not the R1 status after the first surgery which made the revision necessary. The statement R2 can also be made by the surgeon himself. 
Distinction Hg/H7 cf. "TNM Classification of malignant tumours", 8th edition, 2017, p. 15
</t>
  </si>
  <si>
    <t>Start date of radiotherapy. Irrespective of whether this involves percutaneous therapy or brachytherapy.</t>
  </si>
  <si>
    <t>In the case of percutaneous radiotherapy the total dose is entered here (incl. boost). In the case of LDR brachytherapy the dose which covers 90% of prostates can be entered here.</t>
  </si>
  <si>
    <t>Average dose of percutaneous radiotherapy</t>
  </si>
  <si>
    <t>Indicates whether the radiotherapy was already completed or whether the patient is still undergoing treatment.</t>
  </si>
  <si>
    <t>Maximum degree of complications after CTCAE. If no complications have occurred, 0 should be entered here.</t>
  </si>
  <si>
    <t xml:space="preserve">Indicates the kind of systemic therapy. Other therapies encompass all therapies that cannot be attributed to any other type of therapy (e.g. HIFU therapy).
If the patient has undergone active surveillance or watchful waiting prior to interventional therapy, it is sufficient to create a case/event with the interventional therapy and to create this block B8 once for the active surveillance or watchful waiting.
</t>
  </si>
  <si>
    <t>Indicates whether the therapy was already completed or whether the patient is still undergoing treatment.</t>
  </si>
  <si>
    <t>Date of the examination of the patient or date of death. If examination date/date of death is unknown, then date of receipt of the follow-up notification.</t>
  </si>
  <si>
    <t>If the patient has died, a choice must be made between D | DN | DX. If the patient is alive, then an A is to be entered here.</t>
  </si>
  <si>
    <t xml:space="preserve">If the patient was not examined for a local recurrence, as there was no acute suspicion, then an N should be entered here. </t>
  </si>
  <si>
    <t>Date on which the recurrence was diagnosed.</t>
  </si>
  <si>
    <t xml:space="preserve">Definition of biochemical recurrence: 
a. After radical prostatectomy a PSA value of &gt; 0.2 ng/ml confirmed in at least two measurements (2-week interval) 
b. After sole radiotherapy a PSA increase of &gt; 2 ng/ml over the post-interventional PSA nadir confirmed in at least two measurements (2-3 month interval). 
</t>
  </si>
  <si>
    <t>Date on which the biochemical recurrence was diagnosed.</t>
  </si>
  <si>
    <t xml:space="preserve">If the patient was not examined for remote metastases, as there was no acute suspicion, then an N should be entered here. </t>
  </si>
  <si>
    <t>The definition of a second tumour is identical with the definition of relevant prior cancers. Only the date in connection with the current case is decisive here.</t>
  </si>
  <si>
    <t>Das Feld "Zustimmung Patientenbefragung PCO-Studie" ist leer.</t>
  </si>
  <si>
    <t xml:space="preserve">X
 (consent = empty) </t>
  </si>
  <si>
    <t>The data item "Consent PCO-Study" is missing.</t>
  </si>
  <si>
    <t>This message should be displayed only when the row 18 at "patient profile" contains: ----
This message should be displayed only when the cut off date is not empty in the profile.</t>
  </si>
  <si>
    <t>X
 (consent = Y )</t>
  </si>
  <si>
    <t>FUDateFuture</t>
  </si>
  <si>
    <t>The date of follow-up is in the future.</t>
  </si>
  <si>
    <t>MetastasisMissing</t>
  </si>
  <si>
    <t>Das Feld "Metastase im Verlauf" enthält unplausible Angaben.</t>
  </si>
  <si>
    <t>N | U | empty</t>
  </si>
  <si>
    <t>LocalMissing</t>
  </si>
  <si>
    <t>BioMissing</t>
  </si>
  <si>
    <t>Das Feld "Biochemisches Rezidiv" enthält unplausible Angaben.</t>
  </si>
  <si>
    <t>Der PSA-Wert ist negativ.</t>
  </si>
  <si>
    <t>&lt; 0</t>
  </si>
  <si>
    <t>PSANegative</t>
  </si>
  <si>
    <t>FUPSANegative</t>
  </si>
  <si>
    <t>The data item "local recurrence" contains implausible values.</t>
  </si>
  <si>
    <t>The data item "biochemical recurrence" contains implausible values.</t>
  </si>
  <si>
    <t>The data item "metastasis" contains implausible values.</t>
  </si>
  <si>
    <t>Das Follow-Up Datum liegt in der Zukunft.</t>
  </si>
  <si>
    <t xml:space="preserve">The data item "PSA level" is negative. </t>
  </si>
  <si>
    <t>Das Feld "Lokalrezidiv" enthält unplausible Angaben.</t>
  </si>
  <si>
    <t>Conspicuitites
(cases with consent = Y | N)</t>
  </si>
  <si>
    <r>
      <t xml:space="preserve">Calculation of the basic data
</t>
    </r>
    <r>
      <rPr>
        <sz val="11"/>
        <color theme="0" tint="-0.499984740745262"/>
        <rFont val="Arial"/>
        <family val="2"/>
      </rPr>
      <t>Berechnung der Basisdaten</t>
    </r>
  </si>
  <si>
    <t>Der Bezug der Therapie zur Operation fehlt.</t>
  </si>
  <si>
    <r>
      <t xml:space="preserve">Case B
Case Information
</t>
    </r>
    <r>
      <rPr>
        <b/>
        <sz val="8"/>
        <rFont val="Arial"/>
        <family val="2"/>
      </rPr>
      <t>Primary Tumour</t>
    </r>
  </si>
  <si>
    <r>
      <t xml:space="preserve">Case B
Case Information
</t>
    </r>
    <r>
      <rPr>
        <b/>
        <sz val="8"/>
        <rFont val="Arial"/>
        <family val="2"/>
      </rPr>
      <t>Consent</t>
    </r>
  </si>
  <si>
    <r>
      <t xml:space="preserve">Case A
Case Information
</t>
    </r>
    <r>
      <rPr>
        <b/>
        <sz val="8"/>
        <rFont val="Arial"/>
        <family val="2"/>
      </rPr>
      <t>Primary Tumour</t>
    </r>
  </si>
  <si>
    <r>
      <t xml:space="preserve">Case A
Case Information
</t>
    </r>
    <r>
      <rPr>
        <b/>
        <sz val="8"/>
        <rFont val="Arial"/>
        <family val="2"/>
      </rPr>
      <t>Consent</t>
    </r>
  </si>
  <si>
    <r>
      <t xml:space="preserve">All other cases:
Primary Tumour </t>
    </r>
    <r>
      <rPr>
        <sz val="8"/>
        <rFont val="Calibri"/>
        <family val="2"/>
      </rPr>
      <t>≠</t>
    </r>
    <r>
      <rPr>
        <sz val="8"/>
        <rFont val="Arial"/>
        <family val="2"/>
      </rPr>
      <t xml:space="preserve"> P</t>
    </r>
  </si>
  <si>
    <r>
      <t>Case
Postoperative histology</t>
    </r>
    <r>
      <rPr>
        <b/>
        <sz val="8"/>
        <rFont val="Arial"/>
        <family val="2"/>
      </rPr>
      <t xml:space="preserve">
Gleason score 1 </t>
    </r>
  </si>
  <si>
    <r>
      <t>Case
Postoperative histology</t>
    </r>
    <r>
      <rPr>
        <b/>
        <sz val="8"/>
        <rFont val="Arial"/>
        <family val="2"/>
      </rPr>
      <t xml:space="preserve">
Gleason score 2</t>
    </r>
    <r>
      <rPr>
        <sz val="11"/>
        <color theme="1"/>
        <rFont val="Calibri"/>
        <family val="2"/>
        <scheme val="minor"/>
      </rPr>
      <t/>
    </r>
  </si>
  <si>
    <t>Date Treatment Initiation &gt; Date Treatment End</t>
  </si>
  <si>
    <t>≠ N &amp; M &amp; R &amp; U &amp; empty</t>
  </si>
  <si>
    <r>
      <t>Case
Postoperative histology</t>
    </r>
    <r>
      <rPr>
        <b/>
        <sz val="8"/>
        <rFont val="Arial"/>
        <family val="2"/>
      </rPr>
      <t xml:space="preserve">
Gleason score 2</t>
    </r>
  </si>
  <si>
    <t xml:space="preserve">ADT | OLT |  HIFU | CRYO | HYPER </t>
  </si>
  <si>
    <r>
      <t xml:space="preserve">Patients
Patient
Info
</t>
    </r>
    <r>
      <rPr>
        <b/>
        <sz val="8"/>
        <rFont val="Arial"/>
        <family val="2"/>
      </rPr>
      <t>Patient Status www.pco-study.com</t>
    </r>
  </si>
  <si>
    <r>
      <t xml:space="preserve">Patients
Patient
Survey
</t>
    </r>
    <r>
      <rPr>
        <b/>
        <sz val="8"/>
        <rFont val="Arial"/>
        <family val="2"/>
      </rPr>
      <t>ID Questionnaire</t>
    </r>
  </si>
  <si>
    <r>
      <t xml:space="preserve">Patients
Patient
Survey
</t>
    </r>
    <r>
      <rPr>
        <b/>
        <sz val="8"/>
        <rFont val="Arial"/>
        <family val="2"/>
      </rPr>
      <t>Date Questionnaire</t>
    </r>
  </si>
  <si>
    <r>
      <t xml:space="preserve">Date Questionnaire &gt; Date of Diagnosis </t>
    </r>
    <r>
      <rPr>
        <b/>
        <sz val="8"/>
        <rFont val="Arial"/>
        <family val="2"/>
      </rPr>
      <t xml:space="preserve">+ PrePlus
&amp;&amp; </t>
    </r>
    <r>
      <rPr>
        <sz val="8"/>
        <rFont val="Arial"/>
        <family val="2"/>
      </rPr>
      <t xml:space="preserve">
all pre-therapeutic questionnaires must fullfill this criteria</t>
    </r>
  </si>
  <si>
    <r>
      <t>Date Questionnaire &lt; Date of Diagnosis -</t>
    </r>
    <r>
      <rPr>
        <b/>
        <sz val="8"/>
        <rFont val="Arial"/>
        <family val="2"/>
      </rPr>
      <t xml:space="preserve"> PreMinus
&amp;&amp; </t>
    </r>
    <r>
      <rPr>
        <sz val="8"/>
        <rFont val="Arial"/>
        <family val="2"/>
      </rPr>
      <t xml:space="preserve">
all pre-therapeutic questionnaires must fullfill this criteria</t>
    </r>
  </si>
  <si>
    <r>
      <t xml:space="preserve">Date Questionnaire &gt; Surgery_Date
</t>
    </r>
    <r>
      <rPr>
        <b/>
        <sz val="8"/>
        <rFont val="Arial"/>
        <family val="2"/>
      </rPr>
      <t xml:space="preserve">&amp;&amp; </t>
    </r>
    <r>
      <rPr>
        <sz val="8"/>
        <rFont val="Arial"/>
        <family val="2"/>
      </rPr>
      <t xml:space="preserve">
all pre-therapeutic questionnaires must fullfill this criteria</t>
    </r>
  </si>
  <si>
    <r>
      <t xml:space="preserve">Date Questionnaire &lt; Surgery_Date
</t>
    </r>
    <r>
      <rPr>
        <b/>
        <sz val="8"/>
        <rFont val="Arial"/>
        <family val="2"/>
      </rPr>
      <t>- PreMinus</t>
    </r>
    <r>
      <rPr>
        <sz val="8"/>
        <rFont val="Arial"/>
        <family val="2"/>
      </rPr>
      <t xml:space="preserve">
</t>
    </r>
    <r>
      <rPr>
        <b/>
        <sz val="8"/>
        <rFont val="Arial"/>
        <family val="2"/>
      </rPr>
      <t xml:space="preserve">&amp;&amp; </t>
    </r>
    <r>
      <rPr>
        <sz val="8"/>
        <rFont val="Arial"/>
        <family val="2"/>
      </rPr>
      <t xml:space="preserve">
all pre-therapeutic questionnaires must fullfill this criteria</t>
    </r>
  </si>
  <si>
    <r>
      <t xml:space="preserve">Date Questionnaire &gt; Radiotherapy_Initiation
</t>
    </r>
    <r>
      <rPr>
        <b/>
        <sz val="8"/>
        <rFont val="Arial"/>
        <family val="2"/>
      </rPr>
      <t xml:space="preserve">&amp;&amp; </t>
    </r>
    <r>
      <rPr>
        <sz val="8"/>
        <rFont val="Arial"/>
        <family val="2"/>
      </rPr>
      <t xml:space="preserve">
all pre-therapeutic questionnaires must fullfill this criteria
</t>
    </r>
    <r>
      <rPr>
        <b/>
        <sz val="8"/>
        <rFont val="Arial"/>
        <family val="2"/>
      </rPr>
      <t>(Take the first radiotherapy if there are more than one)</t>
    </r>
  </si>
  <si>
    <r>
      <t xml:space="preserve">Date Questionnaire &lt;  Radiotherapy_Initiation </t>
    </r>
    <r>
      <rPr>
        <b/>
        <sz val="8"/>
        <rFont val="Arial"/>
        <family val="2"/>
      </rPr>
      <t>- PreMinus</t>
    </r>
    <r>
      <rPr>
        <sz val="8"/>
        <rFont val="Arial"/>
        <family val="2"/>
      </rPr>
      <t xml:space="preserve">
</t>
    </r>
    <r>
      <rPr>
        <b/>
        <sz val="8"/>
        <rFont val="Arial"/>
        <family val="2"/>
      </rPr>
      <t xml:space="preserve">&amp;&amp; </t>
    </r>
    <r>
      <rPr>
        <sz val="8"/>
        <rFont val="Arial"/>
        <family val="2"/>
      </rPr>
      <t xml:space="preserve">
all pre-therapeutic questionnaires must fullfill this criteria
</t>
    </r>
    <r>
      <rPr>
        <b/>
        <sz val="8"/>
        <rFont val="Arial"/>
        <family val="2"/>
      </rPr>
      <t>(Take the first radiotherapy if there are more than one)</t>
    </r>
  </si>
  <si>
    <r>
      <t xml:space="preserve">OLT | HIFU | CRYO | HYPER
</t>
    </r>
    <r>
      <rPr>
        <b/>
        <sz val="8"/>
        <rFont val="Arial"/>
        <family val="2"/>
      </rPr>
      <t>(Take the first treatment if there are more than one)</t>
    </r>
  </si>
  <si>
    <r>
      <t xml:space="preserve">Date Questionnaire &gt; Treatment_Initiation
</t>
    </r>
    <r>
      <rPr>
        <b/>
        <sz val="8"/>
        <rFont val="Arial"/>
        <family val="2"/>
      </rPr>
      <t xml:space="preserve">&amp;&amp; </t>
    </r>
    <r>
      <rPr>
        <sz val="8"/>
        <rFont val="Arial"/>
        <family val="2"/>
      </rPr>
      <t xml:space="preserve">
all pre-therapeutic questionnaires must fullfill this criteria</t>
    </r>
  </si>
  <si>
    <r>
      <t xml:space="preserve">Date Questionnaire &lt;  Treatment_Initiation </t>
    </r>
    <r>
      <rPr>
        <b/>
        <sz val="8"/>
        <rFont val="Arial"/>
        <family val="2"/>
      </rPr>
      <t>- PreMinus</t>
    </r>
    <r>
      <rPr>
        <sz val="8"/>
        <rFont val="Arial"/>
        <family val="2"/>
      </rPr>
      <t xml:space="preserve">
</t>
    </r>
    <r>
      <rPr>
        <b/>
        <sz val="8"/>
        <rFont val="Arial"/>
        <family val="2"/>
      </rPr>
      <t xml:space="preserve">&amp;&amp; </t>
    </r>
    <r>
      <rPr>
        <sz val="8"/>
        <rFont val="Arial"/>
        <family val="2"/>
      </rPr>
      <t xml:space="preserve">
all pre-therapeutic questionnaires must fullfill this criteria</t>
    </r>
  </si>
  <si>
    <t>Der PSA-Wert im Follow-Up ist negativ.</t>
  </si>
  <si>
    <t xml:space="preserve">The data item "PSA Value" in the follow-up is negative. </t>
  </si>
  <si>
    <t>yyyy-mm-dd
All follow ups until 31.12. indicator year-2 
(Alle Meldung bis zum 31.12. Kennzahlenjahr -2)</t>
  </si>
  <si>
    <r>
      <t xml:space="preserve">D) Alive (no relaps/recurrence and no follow up after 31.12. indicator year - 2 years)
</t>
    </r>
    <r>
      <rPr>
        <b/>
        <sz val="9"/>
        <color theme="0" tint="-0.499984740745262"/>
        <rFont val="Arial"/>
        <family val="2"/>
      </rPr>
      <t>(Lebend ohne Ereignis und keine Follow-UP Meldung nach dem 31.12.Kennzahlenjahr -2 Jahre)</t>
    </r>
  </si>
  <si>
    <r>
      <t xml:space="preserve">Calculation of the categories which are needed for calculating the matrix
</t>
    </r>
    <r>
      <rPr>
        <sz val="11"/>
        <color theme="0" tint="-0.499984740745262"/>
        <rFont val="Arial"/>
        <family val="2"/>
      </rPr>
      <t>Berechnung der Kategorien für die Matrix</t>
    </r>
  </si>
  <si>
    <r>
      <rPr>
        <sz val="9"/>
        <rFont val="Arial"/>
        <family val="2"/>
      </rPr>
      <t xml:space="preserve">Calculate a date for all cases in the basic data in the cells D10-D14; E10-E14; F10-F14; G10-G14; I10-I14; J19-J14; K10-K14; L10-L14
For all other cases should be "-----" in the patient profil.
Calculation:
</t>
    </r>
    <r>
      <rPr>
        <u/>
        <sz val="9"/>
        <rFont val="Arial"/>
        <family val="2"/>
      </rPr>
      <t>NI-cases:</t>
    </r>
    <r>
      <rPr>
        <sz val="9"/>
        <rFont val="Arial"/>
        <family val="2"/>
      </rPr>
      <t xml:space="preserve">
dd.mm.jjjj = Date of Diagnosis
</t>
    </r>
    <r>
      <rPr>
        <u/>
        <sz val="9"/>
        <rFont val="Arial"/>
        <family val="2"/>
      </rPr>
      <t xml:space="preserve">IV-cases:
</t>
    </r>
    <r>
      <rPr>
        <sz val="9"/>
        <rFont val="Arial"/>
        <family val="2"/>
      </rPr>
      <t xml:space="preserve">dd.mm.jjjj =  last Date Initiation </t>
    </r>
    <r>
      <rPr>
        <b/>
        <sz val="11"/>
        <color rgb="FF0070C0"/>
        <rFont val="Arial"/>
        <family val="2"/>
      </rPr>
      <t>with</t>
    </r>
    <r>
      <rPr>
        <sz val="9"/>
        <color rgb="FFFF0000"/>
        <rFont val="Arial"/>
        <family val="2"/>
      </rPr>
      <t xml:space="preserve">
</t>
    </r>
    <r>
      <rPr>
        <sz val="9"/>
        <rFont val="Arial"/>
        <family val="2"/>
      </rPr>
      <t>Radiotherapy_Time= A | D</t>
    </r>
    <r>
      <rPr>
        <sz val="9"/>
        <color rgb="FFFF0000"/>
        <rFont val="Arial"/>
        <family val="2"/>
      </rPr>
      <t xml:space="preserve"> </t>
    </r>
    <r>
      <rPr>
        <b/>
        <sz val="11"/>
        <color rgb="FF0070C0"/>
        <rFont val="Arial"/>
        <family val="2"/>
      </rPr>
      <t>OR</t>
    </r>
    <r>
      <rPr>
        <sz val="9"/>
        <color rgb="FFFF0000"/>
        <rFont val="Arial"/>
        <family val="2"/>
      </rPr>
      <t xml:space="preserve"> 
</t>
    </r>
    <r>
      <rPr>
        <sz val="12"/>
        <color rgb="FF0070C0"/>
        <rFont val="Arial"/>
        <family val="2"/>
      </rPr>
      <t>[</t>
    </r>
    <r>
      <rPr>
        <sz val="9"/>
        <rFont val="Arial"/>
        <family val="2"/>
      </rPr>
      <t>Treatment_Time = A | D</t>
    </r>
    <r>
      <rPr>
        <sz val="9"/>
        <color rgb="FFFF0000"/>
        <rFont val="Arial"/>
        <family val="2"/>
      </rPr>
      <t xml:space="preserve"> </t>
    </r>
    <r>
      <rPr>
        <b/>
        <sz val="9"/>
        <color rgb="FF0070C0"/>
        <rFont val="Arial"/>
        <family val="2"/>
      </rPr>
      <t>AND</t>
    </r>
    <r>
      <rPr>
        <sz val="9"/>
        <color rgb="FFFF0000"/>
        <rFont val="Arial"/>
        <family val="2"/>
      </rPr>
      <t xml:space="preserve"> </t>
    </r>
    <r>
      <rPr>
        <sz val="9"/>
        <rFont val="Arial"/>
        <family val="2"/>
      </rPr>
      <t>Treatment_Type = OLT | HIFU | CRYO | HYPER</t>
    </r>
    <r>
      <rPr>
        <b/>
        <sz val="12"/>
        <color rgb="FF0070C0"/>
        <rFont val="Arial"/>
        <family val="2"/>
      </rPr>
      <t>]</t>
    </r>
    <r>
      <rPr>
        <b/>
        <sz val="12"/>
        <color rgb="FFFF0000"/>
        <rFont val="Arial"/>
        <family val="2"/>
      </rPr>
      <t xml:space="preserve"> </t>
    </r>
    <r>
      <rPr>
        <b/>
        <sz val="12"/>
        <color rgb="FF0070C0"/>
        <rFont val="Arial"/>
        <family val="2"/>
      </rPr>
      <t>OR</t>
    </r>
    <r>
      <rPr>
        <sz val="9"/>
        <color rgb="FFFF0000"/>
        <rFont val="Arial"/>
        <family val="2"/>
      </rPr>
      <t xml:space="preserve">
</t>
    </r>
    <r>
      <rPr>
        <sz val="9"/>
        <rFont val="Arial"/>
        <family val="2"/>
      </rPr>
      <t>dd.mm.jjjj =  Surgery_Date</t>
    </r>
    <r>
      <rPr>
        <sz val="11"/>
        <rFont val="Arial"/>
        <family val="2"/>
      </rPr>
      <t xml:space="preserve"> </t>
    </r>
    <r>
      <rPr>
        <b/>
        <sz val="11"/>
        <color rgb="FF0070C0"/>
        <rFont val="Arial"/>
        <family val="2"/>
      </rPr>
      <t>IF</t>
    </r>
    <r>
      <rPr>
        <b/>
        <sz val="11"/>
        <rFont val="Arial"/>
        <family val="2"/>
      </rPr>
      <t xml:space="preserve"> </t>
    </r>
    <r>
      <rPr>
        <sz val="9"/>
        <rFont val="Arial"/>
        <family val="2"/>
      </rPr>
      <t xml:space="preserve">Surgery_date ≠ empty </t>
    </r>
    <r>
      <rPr>
        <b/>
        <sz val="11"/>
        <color rgb="FF0070C0"/>
        <rFont val="Arial"/>
        <family val="2"/>
      </rPr>
      <t xml:space="preserve">
</t>
    </r>
    <r>
      <rPr>
        <strike/>
        <sz val="9"/>
        <color rgb="FFFF0000"/>
        <rFont val="Arial"/>
        <family val="2"/>
      </rPr>
      <t xml:space="preserve">
</t>
    </r>
  </si>
  <si>
    <r>
      <t xml:space="preserve">Case
Case Information
</t>
    </r>
    <r>
      <rPr>
        <b/>
        <sz val="8"/>
        <rFont val="Arial"/>
        <family val="2"/>
      </rPr>
      <t xml:space="preserve">Consent
--------
</t>
    </r>
    <r>
      <rPr>
        <sz val="8"/>
        <rFont val="Arial"/>
        <family val="2"/>
      </rPr>
      <t xml:space="preserve">Case
Follow-Up
</t>
    </r>
    <r>
      <rPr>
        <b/>
        <sz val="8"/>
        <rFont val="Arial"/>
        <family val="2"/>
      </rPr>
      <t>Date</t>
    </r>
    <r>
      <rPr>
        <sz val="8"/>
        <rFont val="Arial"/>
        <family val="2"/>
      </rPr>
      <t xml:space="preserve">
-------------
Case
Follow-Up
</t>
    </r>
    <r>
      <rPr>
        <b/>
        <sz val="8"/>
        <rFont val="Arial"/>
        <family val="2"/>
      </rPr>
      <t>PSA Value</t>
    </r>
  </si>
  <si>
    <r>
      <t xml:space="preserve">IF Consent = N then display "-----"
IF Consent = Y 
&amp;&amp;
take the first Follow-Up with:
cut-off date + 365 - 182  </t>
    </r>
    <r>
      <rPr>
        <sz val="9"/>
        <rFont val="Calibri"/>
        <family val="2"/>
      </rPr>
      <t>≤</t>
    </r>
    <r>
      <rPr>
        <sz val="9"/>
        <rFont val="Arial"/>
        <family val="2"/>
      </rPr>
      <t xml:space="preserve">  date follow-up ≤ cut-off date + 365 + 182
&amp;&amp; 
PSA Value </t>
    </r>
    <r>
      <rPr>
        <sz val="9"/>
        <rFont val="Calibri"/>
        <family val="2"/>
      </rPr>
      <t>≠</t>
    </r>
    <r>
      <rPr>
        <sz val="9"/>
        <rFont val="Arial"/>
        <family val="2"/>
      </rPr>
      <t xml:space="preserve"> empty</t>
    </r>
  </si>
  <si>
    <t>follow up
(Follow-Up)</t>
  </si>
  <si>
    <t>last date alive 
(Letzes Datum "lebend")</t>
  </si>
  <si>
    <r>
      <t xml:space="preserve">Interface and calculation of the patient profile
</t>
    </r>
    <r>
      <rPr>
        <sz val="11"/>
        <color theme="0" tint="-0.499984740745262"/>
        <rFont val="Arial"/>
        <family val="2"/>
      </rPr>
      <t>Darstellung und Berechnung des Patientenprofil</t>
    </r>
  </si>
  <si>
    <r>
      <t xml:space="preserve">Case
Postoperative histology
</t>
    </r>
    <r>
      <rPr>
        <b/>
        <strike/>
        <sz val="8"/>
        <color rgb="FFFF0000"/>
        <rFont val="Arial"/>
        <family val="2"/>
      </rPr>
      <t>pathological Stage pN</t>
    </r>
  </si>
  <si>
    <t xml:space="preserve">Das Feld "Anzahl entnommener Stanzen" ist leer. </t>
  </si>
  <si>
    <t>The data item "Number of biopsy cores taken" is missing.</t>
  </si>
  <si>
    <r>
      <t xml:space="preserve">X
 (consent = </t>
    </r>
    <r>
      <rPr>
        <strike/>
        <sz val="9"/>
        <color rgb="FFFF0000"/>
        <rFont val="Arial"/>
        <family val="2"/>
      </rPr>
      <t>Y |</t>
    </r>
    <r>
      <rPr>
        <sz val="9"/>
        <color rgb="FFFF0000"/>
        <rFont val="Arial"/>
        <family val="2"/>
      </rPr>
      <t xml:space="preserve"> N)</t>
    </r>
  </si>
  <si>
    <t>CoresInvolvedEQ</t>
  </si>
  <si>
    <t>CoresTakenEQ</t>
  </si>
  <si>
    <r>
      <t xml:space="preserve">X
 (consent = </t>
    </r>
    <r>
      <rPr>
        <strike/>
        <sz val="9"/>
        <color rgb="FFFF0000"/>
        <rFont val="Arial"/>
        <family val="2"/>
      </rPr>
      <t>Y |</t>
    </r>
    <r>
      <rPr>
        <sz val="9"/>
        <color rgb="FFFF0000"/>
        <rFont val="Arial"/>
        <family val="2"/>
      </rPr>
      <t xml:space="preserve"> </t>
    </r>
    <r>
      <rPr>
        <sz val="9"/>
        <rFont val="Arial"/>
        <family val="2"/>
      </rPr>
      <t>N)</t>
    </r>
  </si>
  <si>
    <r>
      <t xml:space="preserve">X
 (consent = </t>
    </r>
    <r>
      <rPr>
        <strike/>
        <sz val="9"/>
        <color rgb="FFFF0000"/>
        <rFont val="Arial"/>
        <family val="2"/>
      </rPr>
      <t>Y |</t>
    </r>
    <r>
      <rPr>
        <sz val="9"/>
        <rFont val="Arial"/>
        <family val="2"/>
      </rPr>
      <t xml:space="preserve"> N)</t>
    </r>
  </si>
  <si>
    <t>pGleason1WrongStudy</t>
  </si>
  <si>
    <t>pGleason2WrongStudy</t>
  </si>
  <si>
    <t>FractionDoseStudy</t>
  </si>
  <si>
    <r>
      <t xml:space="preserve">Case
Radiotherapy
</t>
    </r>
    <r>
      <rPr>
        <b/>
        <sz val="8"/>
        <color rgb="FFFF0000"/>
        <rFont val="Arial"/>
        <family val="2"/>
      </rPr>
      <t>Dose per fraction</t>
    </r>
  </si>
  <si>
    <t>future date</t>
  </si>
  <si>
    <r>
      <t>X
 (consent = Y</t>
    </r>
    <r>
      <rPr>
        <strike/>
        <sz val="9"/>
        <color rgb="FFFF0000"/>
        <rFont val="Arial"/>
        <family val="2"/>
      </rPr>
      <t xml:space="preserve"> | N</t>
    </r>
    <r>
      <rPr>
        <sz val="9"/>
        <rFont val="Arial"/>
        <family val="2"/>
      </rPr>
      <t>)</t>
    </r>
  </si>
  <si>
    <t>1. Case data total
1. Falldatensätze gesamt</t>
  </si>
  <si>
    <r>
      <t xml:space="preserve">   </t>
    </r>
    <r>
      <rPr>
        <sz val="9"/>
        <color rgb="FFFF0000"/>
        <rFont val="Arial"/>
        <family val="2"/>
      </rPr>
      <t xml:space="preserve"> </t>
    </r>
    <r>
      <rPr>
        <sz val="9"/>
        <rFont val="Arial"/>
        <family val="2"/>
      </rPr>
      <t xml:space="preserve">incomplete  
</t>
    </r>
    <r>
      <rPr>
        <sz val="9"/>
        <color theme="0" tint="-0.499984740745262"/>
        <rFont val="Arial"/>
        <family val="2"/>
      </rPr>
      <t xml:space="preserve">  (unvollständig)</t>
    </r>
  </si>
  <si>
    <r>
      <t xml:space="preserve">  Calculation category impossible  
</t>
    </r>
    <r>
      <rPr>
        <sz val="9"/>
        <color theme="0" tint="-0.499984740745262"/>
        <rFont val="Arial"/>
        <family val="2"/>
      </rPr>
      <t xml:space="preserve">  (Fallart nicht</t>
    </r>
    <r>
      <rPr>
        <sz val="9"/>
        <color rgb="FFFF0000"/>
        <rFont val="Arial"/>
        <family val="2"/>
      </rPr>
      <t xml:space="preserve"> </t>
    </r>
    <r>
      <rPr>
        <sz val="9"/>
        <color theme="0" tint="-0.499984740745262"/>
        <rFont val="Arial"/>
        <family val="2"/>
      </rPr>
      <t>zuzuordnen)</t>
    </r>
  </si>
  <si>
    <r>
      <t xml:space="preserve">  with deficit in the documentation
</t>
    </r>
    <r>
      <rPr>
        <sz val="9"/>
        <color theme="0" tint="-0.499984740745262"/>
        <rFont val="Arial"/>
        <family val="2"/>
      </rPr>
      <t xml:space="preserve">  (mit Dokumentationsdefizite (Korrekturbedarf))</t>
    </r>
  </si>
  <si>
    <r>
      <t xml:space="preserve">3. Case data included in basic data
</t>
    </r>
    <r>
      <rPr>
        <b/>
        <sz val="9"/>
        <color theme="0" tint="-0.499984740745262"/>
        <rFont val="Arial"/>
        <family val="2"/>
      </rPr>
      <t>3. Falldatensätze in Basisdaten</t>
    </r>
  </si>
  <si>
    <r>
      <t xml:space="preserve">2. Case data unusable (correction required)
</t>
    </r>
    <r>
      <rPr>
        <b/>
        <sz val="9"/>
        <color theme="0" tint="-0.499984740745262"/>
        <rFont val="Arial"/>
        <family val="2"/>
      </rPr>
      <t>2. Falldatensätze nicht verwertbar (Korrekturbedarf)</t>
    </r>
  </si>
  <si>
    <r>
      <t xml:space="preserve">Case data not evaluable %
</t>
    </r>
    <r>
      <rPr>
        <b/>
        <sz val="9"/>
        <color theme="0" tint="-0.499984740745262"/>
        <rFont val="Arial"/>
        <family val="2"/>
      </rPr>
      <t>Falldatensätze nicht auswertbar (in %)</t>
    </r>
  </si>
  <si>
    <r>
      <t xml:space="preserve">4. Case data evaluable
</t>
    </r>
    <r>
      <rPr>
        <b/>
        <sz val="9"/>
        <color theme="0" tint="-0.499984740745262"/>
        <rFont val="Arial"/>
        <family val="2"/>
      </rPr>
      <t>4. Falldatensätze auswertbar</t>
    </r>
  </si>
  <si>
    <r>
      <t xml:space="preserve">Cases in J18 having at least one error message at "conspicuities"
</t>
    </r>
    <r>
      <rPr>
        <sz val="8"/>
        <color theme="0" tint="-0.499984740745262"/>
        <rFont val="Arial"/>
        <family val="2"/>
      </rPr>
      <t>(Fälle in J18 mit mindestens einer Meldung in den Auffälligkeiten)</t>
    </r>
  </si>
  <si>
    <r>
      <t xml:space="preserve">Potential PCO-Patients
</t>
    </r>
    <r>
      <rPr>
        <b/>
        <sz val="9"/>
        <color theme="0" tint="-0.499984740745262"/>
        <rFont val="Arial"/>
        <family val="2"/>
      </rPr>
      <t>Potentielle PCO-Patienten</t>
    </r>
  </si>
  <si>
    <r>
      <t xml:space="preserve">  No informed consent </t>
    </r>
    <r>
      <rPr>
        <vertAlign val="superscript"/>
        <sz val="9"/>
        <rFont val="Arial"/>
        <family val="2"/>
      </rPr>
      <t>2)</t>
    </r>
    <r>
      <rPr>
        <sz val="9"/>
        <rFont val="Arial"/>
        <family val="2"/>
      </rPr>
      <t xml:space="preserve">
 </t>
    </r>
    <r>
      <rPr>
        <sz val="9"/>
        <color theme="0" tint="-0.499984740745262"/>
        <rFont val="Arial"/>
        <family val="2"/>
      </rPr>
      <t xml:space="preserve"> (davon keine Einwilligung zur Befragung </t>
    </r>
    <r>
      <rPr>
        <vertAlign val="superscript"/>
        <sz val="9"/>
        <color theme="0" tint="-0.499984740745262"/>
        <rFont val="Arial"/>
        <family val="2"/>
      </rPr>
      <t>2)</t>
    </r>
    <r>
      <rPr>
        <sz val="9"/>
        <color theme="0" tint="-0.499984740745262"/>
        <rFont val="Arial"/>
        <family val="2"/>
      </rPr>
      <t>)</t>
    </r>
  </si>
  <si>
    <r>
      <t xml:space="preserve">Cases in O18 having at least one error message at "conspicuities"
</t>
    </r>
    <r>
      <rPr>
        <sz val="8"/>
        <color theme="0" tint="-0.499984740745262"/>
        <rFont val="Arial"/>
        <family val="2"/>
      </rPr>
      <t>(Fälle in O18 mit mindestens einer Meldung in den Auffälligkeiten)</t>
    </r>
  </si>
  <si>
    <r>
      <t xml:space="preserve">Cases in T18 having at least one error message at "conspicuities"
</t>
    </r>
    <r>
      <rPr>
        <sz val="8"/>
        <color theme="0" tint="-0.499984740745262"/>
        <rFont val="Arial"/>
        <family val="2"/>
      </rPr>
      <t>(Fälle in T18 mit mindestens einer Meldung in den Auffälligkeiten)</t>
    </r>
  </si>
  <si>
    <r>
      <t xml:space="preserve">Cases in Y18 having at least one error message at "conspicuities"
</t>
    </r>
    <r>
      <rPr>
        <sz val="8"/>
        <color theme="0" tint="-0.499984740745262"/>
        <rFont val="Arial"/>
        <family val="2"/>
      </rPr>
      <t>(Fälle in Y18 mit mindestens einer Meldung in den Auffälligkeiten)</t>
    </r>
  </si>
  <si>
    <t>Row 5
(Zeile 5)</t>
  </si>
  <si>
    <t>Click on AV</t>
  </si>
  <si>
    <r>
      <t xml:space="preserve">Patients
Patient
Info
</t>
    </r>
    <r>
      <rPr>
        <b/>
        <sz val="8"/>
        <rFont val="Arial"/>
        <family val="2"/>
      </rPr>
      <t xml:space="preserve">Patient Status www.pco-study.com  </t>
    </r>
  </si>
  <si>
    <r>
      <t xml:space="preserve">All cases in </t>
    </r>
    <r>
      <rPr>
        <b/>
        <sz val="10"/>
        <rFont val="Arial"/>
        <family val="2"/>
      </rPr>
      <t>T15 and basic data in cells D10-D14; E10-E14; F10-F14; G10-G14; I10-I14; J10-J14; K10-K14; L10-L14</t>
    </r>
  </si>
  <si>
    <r>
      <t xml:space="preserve">All cases in </t>
    </r>
    <r>
      <rPr>
        <b/>
        <sz val="10"/>
        <rFont val="Arial"/>
        <family val="2"/>
      </rPr>
      <t>O15 and basic data in cells D10-D14; E10-E14; F10-F14; G10-G14; I10-I14; J10-J14; K10-K14; L10-L14</t>
    </r>
  </si>
  <si>
    <t>All cases in Y15 and basic data in cells D10-D14; E10-E14; F10-F14; G10-G14; I10-I14; J10-J14; K10-K14; L10-L14</t>
  </si>
  <si>
    <r>
      <t xml:space="preserve">J20 + O20 + T20 + Y20 </t>
    </r>
    <r>
      <rPr>
        <b/>
        <strike/>
        <sz val="10"/>
        <rFont val="Arial"/>
        <family val="2"/>
      </rPr>
      <t xml:space="preserve"> + U20</t>
    </r>
  </si>
  <si>
    <r>
      <rPr>
        <sz val="8"/>
        <color rgb="FF7030A0"/>
        <rFont val="Arial"/>
        <family val="2"/>
      </rPr>
      <t xml:space="preserve">≥ StudyStart </t>
    </r>
    <r>
      <rPr>
        <sz val="8"/>
        <rFont val="Arial"/>
        <family val="2"/>
      </rPr>
      <t xml:space="preserve">
&amp;&amp; 
(</t>
    </r>
    <r>
      <rPr>
        <sz val="8"/>
        <color rgb="FFFF0000"/>
        <rFont val="Arial"/>
        <family val="2"/>
      </rPr>
      <t>indicator year</t>
    </r>
    <r>
      <rPr>
        <sz val="8"/>
        <rFont val="Arial"/>
        <family val="2"/>
      </rPr>
      <t xml:space="preserve"> +1)-mm-dd </t>
    </r>
    <r>
      <rPr>
        <sz val="8"/>
        <color rgb="FFFF0000"/>
        <rFont val="Calibri"/>
        <family val="2"/>
      </rPr>
      <t/>
    </r>
  </si>
  <si>
    <t>(AV30 / AV18) * 100 (in %)</t>
  </si>
  <si>
    <r>
      <t xml:space="preserve">= (AV9 - AV18) / AV9 (in %)
(this cell should be red when the percentage is &gt;10 % and grenn when it is </t>
    </r>
    <r>
      <rPr>
        <sz val="8"/>
        <rFont val="Calibri"/>
        <family val="2"/>
      </rPr>
      <t>≤</t>
    </r>
    <r>
      <rPr>
        <sz val="7.2"/>
        <rFont val="Arial"/>
        <family val="2"/>
      </rPr>
      <t xml:space="preserve"> 10%)</t>
    </r>
  </si>
  <si>
    <r>
      <t xml:space="preserve">Analysezeitraum </t>
    </r>
    <r>
      <rPr>
        <vertAlign val="superscript"/>
        <sz val="9"/>
        <rFont val="Arial"/>
        <family val="2"/>
      </rPr>
      <t>1)</t>
    </r>
  </si>
  <si>
    <r>
      <rPr>
        <u/>
        <sz val="8"/>
        <rFont val="Arial"/>
        <family val="2"/>
      </rPr>
      <t>All cases in XML with:</t>
    </r>
    <r>
      <rPr>
        <b/>
        <sz val="8"/>
        <rFont val="Arial"/>
        <family val="2"/>
      </rPr>
      <t xml:space="preserve">
</t>
    </r>
    <r>
      <rPr>
        <sz val="8"/>
        <rFont val="Arial"/>
        <family val="2"/>
      </rPr>
      <t xml:space="preserve">Case
Case Information
</t>
    </r>
    <r>
      <rPr>
        <b/>
        <sz val="8"/>
        <rFont val="Arial"/>
        <family val="2"/>
      </rPr>
      <t>Date patient introduced in cente</t>
    </r>
    <r>
      <rPr>
        <sz val="8"/>
        <rFont val="Arial"/>
        <family val="2"/>
      </rPr>
      <t>r</t>
    </r>
    <r>
      <rPr>
        <b/>
        <sz val="8"/>
        <rFont val="Arial"/>
        <family val="2"/>
      </rPr>
      <t xml:space="preserve"> 
</t>
    </r>
    <r>
      <rPr>
        <b/>
        <sz val="8"/>
        <color rgb="FFFF0000"/>
        <rFont val="Calibri"/>
        <family val="2"/>
      </rPr>
      <t>≥</t>
    </r>
    <r>
      <rPr>
        <b/>
        <sz val="8"/>
        <color rgb="FFFF0000"/>
        <rFont val="Arial"/>
        <family val="2"/>
      </rPr>
      <t xml:space="preserve"> StudyStart &amp;&amp; </t>
    </r>
    <r>
      <rPr>
        <b/>
        <sz val="8"/>
        <color rgb="FFFF0000"/>
        <rFont val="Calibri"/>
        <family val="2"/>
      </rPr>
      <t>≤</t>
    </r>
    <r>
      <rPr>
        <b/>
        <sz val="8"/>
        <color rgb="FFFF0000"/>
        <rFont val="Arial"/>
        <family val="2"/>
      </rPr>
      <t xml:space="preserve"> AnalyseEnd 
AND</t>
    </r>
    <r>
      <rPr>
        <b/>
        <sz val="8"/>
        <rFont val="Arial"/>
        <family val="2"/>
      </rPr>
      <t xml:space="preserve">
</t>
    </r>
    <r>
      <rPr>
        <sz val="8"/>
        <rFont val="Arial"/>
        <family val="2"/>
      </rPr>
      <t>Case
Case Information</t>
    </r>
    <r>
      <rPr>
        <b/>
        <sz val="8"/>
        <rFont val="Arial"/>
        <family val="2"/>
      </rPr>
      <t xml:space="preserve">
Consent</t>
    </r>
    <r>
      <rPr>
        <b/>
        <sz val="8"/>
        <color rgb="FFFF0000"/>
        <rFont val="Arial"/>
        <family val="2"/>
      </rPr>
      <t xml:space="preserve"> = Y
AND</t>
    </r>
    <r>
      <rPr>
        <b/>
        <sz val="8"/>
        <rFont val="Arial"/>
        <family val="2"/>
      </rPr>
      <t xml:space="preserve">
</t>
    </r>
    <r>
      <rPr>
        <sz val="8"/>
        <rFont val="Arial"/>
        <family val="2"/>
      </rPr>
      <t>Patients
Patient
Info</t>
    </r>
    <r>
      <rPr>
        <b/>
        <sz val="8"/>
        <rFont val="Arial"/>
        <family val="2"/>
      </rPr>
      <t xml:space="preserve">
Patient Status www.pco-study.com </t>
    </r>
    <r>
      <rPr>
        <b/>
        <sz val="8"/>
        <color rgb="FFFF0000"/>
        <rFont val="Arial"/>
        <family val="2"/>
      </rPr>
      <t>= 1 | 2 |3 | 4 | 5 | empty</t>
    </r>
  </si>
  <si>
    <r>
      <t xml:space="preserve">Calculation like at O9 but take only Cases with:
</t>
    </r>
    <r>
      <rPr>
        <sz val="8"/>
        <rFont val="Arial"/>
        <family val="2"/>
      </rPr>
      <t xml:space="preserve">Case
Case Information
</t>
    </r>
    <r>
      <rPr>
        <b/>
        <sz val="8"/>
        <rFont val="Arial"/>
        <family val="2"/>
      </rPr>
      <t xml:space="preserve">Consent </t>
    </r>
    <r>
      <rPr>
        <b/>
        <sz val="8"/>
        <color rgb="FFFF0000"/>
        <rFont val="Arial"/>
        <family val="2"/>
      </rPr>
      <t>= Y
AND</t>
    </r>
    <r>
      <rPr>
        <b/>
        <sz val="8"/>
        <rFont val="Arial"/>
        <family val="2"/>
      </rPr>
      <t xml:space="preserve">
</t>
    </r>
    <r>
      <rPr>
        <sz val="8"/>
        <rFont val="Arial"/>
        <family val="2"/>
      </rPr>
      <t>Patients
Patient
Info</t>
    </r>
    <r>
      <rPr>
        <b/>
        <sz val="8"/>
        <rFont val="Arial"/>
        <family val="2"/>
      </rPr>
      <t xml:space="preserve">
Patient Status www.pco-study.com </t>
    </r>
    <r>
      <rPr>
        <b/>
        <sz val="8"/>
        <color rgb="FFFF0000"/>
        <rFont val="Arial"/>
        <family val="2"/>
      </rPr>
      <t>= 1 | 2 |3 | 4 | 5 | empty</t>
    </r>
  </si>
  <si>
    <r>
      <t xml:space="preserve">Calculation like at T9 but take only Cases with:
</t>
    </r>
    <r>
      <rPr>
        <sz val="8"/>
        <rFont val="Arial"/>
        <family val="2"/>
      </rPr>
      <t xml:space="preserve">Case
Case Information
</t>
    </r>
    <r>
      <rPr>
        <b/>
        <sz val="8"/>
        <rFont val="Arial"/>
        <family val="2"/>
      </rPr>
      <t xml:space="preserve">Consent </t>
    </r>
    <r>
      <rPr>
        <b/>
        <sz val="8"/>
        <color rgb="FFFF0000"/>
        <rFont val="Arial"/>
        <family val="2"/>
      </rPr>
      <t>= Y
AND</t>
    </r>
    <r>
      <rPr>
        <b/>
        <sz val="8"/>
        <rFont val="Arial"/>
        <family val="2"/>
      </rPr>
      <t xml:space="preserve">
</t>
    </r>
    <r>
      <rPr>
        <sz val="8"/>
        <rFont val="Arial"/>
        <family val="2"/>
      </rPr>
      <t>Patients
Patient
Info</t>
    </r>
    <r>
      <rPr>
        <b/>
        <sz val="8"/>
        <rFont val="Arial"/>
        <family val="2"/>
      </rPr>
      <t xml:space="preserve">
Patient Status www.pco-study.com </t>
    </r>
    <r>
      <rPr>
        <b/>
        <sz val="8"/>
        <color rgb="FFFF0000"/>
        <rFont val="Arial"/>
        <family val="2"/>
      </rPr>
      <t>= 1 | 2 |3 | 4 | 5 | empty</t>
    </r>
  </si>
  <si>
    <r>
      <rPr>
        <u/>
        <sz val="8"/>
        <rFont val="Arial"/>
        <family val="2"/>
      </rPr>
      <t>All cases in XML with:</t>
    </r>
    <r>
      <rPr>
        <b/>
        <sz val="8"/>
        <rFont val="Arial"/>
        <family val="2"/>
      </rPr>
      <t xml:space="preserve">
</t>
    </r>
    <r>
      <rPr>
        <sz val="8"/>
        <rFont val="Arial"/>
        <family val="2"/>
      </rPr>
      <t xml:space="preserve">Case
Case Information
</t>
    </r>
    <r>
      <rPr>
        <b/>
        <sz val="8"/>
        <rFont val="Arial"/>
        <family val="2"/>
      </rPr>
      <t>Date patient introduced in cente</t>
    </r>
    <r>
      <rPr>
        <sz val="8"/>
        <rFont val="Arial"/>
        <family val="2"/>
      </rPr>
      <t xml:space="preserve">r
</t>
    </r>
    <r>
      <rPr>
        <b/>
        <sz val="8"/>
        <color rgb="FFFF0000"/>
        <rFont val="Calibri"/>
        <family val="2"/>
      </rPr>
      <t>≤</t>
    </r>
    <r>
      <rPr>
        <b/>
        <sz val="8"/>
        <color rgb="FFFF0000"/>
        <rFont val="Arial"/>
        <family val="2"/>
      </rPr>
      <t xml:space="preserve"> indicator year | empty
AND</t>
    </r>
    <r>
      <rPr>
        <b/>
        <sz val="8"/>
        <rFont val="Arial"/>
        <family val="2"/>
      </rPr>
      <t xml:space="preserve">
</t>
    </r>
    <r>
      <rPr>
        <sz val="8"/>
        <rFont val="Arial"/>
        <family val="2"/>
      </rPr>
      <t>Case
Case Information</t>
    </r>
    <r>
      <rPr>
        <b/>
        <sz val="8"/>
        <rFont val="Arial"/>
        <family val="2"/>
      </rPr>
      <t xml:space="preserve">
Consent = Y
AND
</t>
    </r>
    <r>
      <rPr>
        <sz val="8"/>
        <rFont val="Arial"/>
        <family val="2"/>
      </rPr>
      <t>Patients
Patient
Info</t>
    </r>
    <r>
      <rPr>
        <b/>
        <sz val="8"/>
        <rFont val="Arial"/>
        <family val="2"/>
      </rPr>
      <t xml:space="preserve">
Patient Status www.pco-study.com </t>
    </r>
    <r>
      <rPr>
        <b/>
        <sz val="8"/>
        <color rgb="FFFF0000"/>
        <rFont val="Arial"/>
        <family val="2"/>
      </rPr>
      <t>= 1 | 2 |3 | 4 | 5 | empty</t>
    </r>
  </si>
  <si>
    <r>
      <t xml:space="preserve">Cases in BL9 and category a) in validation
</t>
    </r>
    <r>
      <rPr>
        <sz val="8"/>
        <color theme="0" tint="-0.499984740745262"/>
        <rFont val="Arial"/>
        <family val="2"/>
      </rPr>
      <t>(Fälle in BL9 mit Kategorie a) aus Validierung)</t>
    </r>
  </si>
  <si>
    <r>
      <t xml:space="preserve">Cases in BF9 and category a) in validation
</t>
    </r>
    <r>
      <rPr>
        <sz val="8"/>
        <color theme="0" tint="-0.499984740745262"/>
        <rFont val="Arial"/>
        <family val="2"/>
      </rPr>
      <t>(Fälle in BF9 mit Kategorie a) aus Validierung)</t>
    </r>
  </si>
  <si>
    <r>
      <t xml:space="preserve">Cases in BA9 and category a) in validation
</t>
    </r>
    <r>
      <rPr>
        <sz val="8"/>
        <color theme="0" tint="-0.499984740745262"/>
        <rFont val="Arial"/>
        <family val="2"/>
      </rPr>
      <t>(Fälle in BA9 mit Kategorie a) aus Validierung)</t>
    </r>
  </si>
  <si>
    <r>
      <t xml:space="preserve">Cases in AV9 and category a) in validation
</t>
    </r>
    <r>
      <rPr>
        <sz val="8"/>
        <color theme="0" tint="-0.499984740745262"/>
        <rFont val="Arial"/>
        <family val="2"/>
      </rPr>
      <t>(Fälle in AV9 mit Kategorie a) aus Validierung)</t>
    </r>
  </si>
  <si>
    <r>
      <t xml:space="preserve">Cases in AV9 and calculation category impossible (see Sheet Categories)
</t>
    </r>
    <r>
      <rPr>
        <sz val="8"/>
        <color theme="0" tint="-0.499984740745262"/>
        <rFont val="Arial"/>
        <family val="2"/>
      </rPr>
      <t>(Fälle in AV9 und keiner Fallart (siehe Tabellenblatt Categories))</t>
    </r>
  </si>
  <si>
    <r>
      <t xml:space="preserve">Cases in AV9 and category b) in validation
</t>
    </r>
    <r>
      <rPr>
        <sz val="8"/>
        <color theme="0" tint="-0.499984740745262"/>
        <rFont val="Arial"/>
        <family val="2"/>
      </rPr>
      <t>(Fälle in AV9 mit Kategorie b) aus Validierung)</t>
    </r>
  </si>
  <si>
    <r>
      <t xml:space="preserve">Cases in BA9 and calculation category impossible (see Sheet Categories)
</t>
    </r>
    <r>
      <rPr>
        <sz val="8"/>
        <color theme="0" tint="-0.499984740745262"/>
        <rFont val="Arial"/>
        <family val="2"/>
      </rPr>
      <t>(Fälle in BA9 und keiner Fallart (siehe Tabellenblatt Categories))</t>
    </r>
  </si>
  <si>
    <r>
      <t xml:space="preserve">Cases in BA9 and category b) in validation
</t>
    </r>
    <r>
      <rPr>
        <sz val="8"/>
        <color theme="0" tint="-0.499984740745262"/>
        <rFont val="Arial"/>
        <family val="2"/>
      </rPr>
      <t>(Fälle in BA9 mit Kategorie b) aus Validierung)</t>
    </r>
  </si>
  <si>
    <r>
      <t xml:space="preserve">Cases in BF9 and category b) in validation
</t>
    </r>
    <r>
      <rPr>
        <sz val="8"/>
        <color theme="0" tint="-0.499984740745262"/>
        <rFont val="Arial"/>
        <family val="2"/>
      </rPr>
      <t>(Fälle in BF9 mit Kategorie b) aus Validierung)</t>
    </r>
  </si>
  <si>
    <r>
      <t xml:space="preserve">Cases in BF9 and calculation category impossible (see Sheet Categories)
</t>
    </r>
    <r>
      <rPr>
        <sz val="8"/>
        <color theme="0" tint="-0.499984740745262"/>
        <rFont val="Arial"/>
        <family val="2"/>
      </rPr>
      <t>(Fälle in BF9 und keiner Fallart (siehe Tabellenblatt Categories))</t>
    </r>
  </si>
  <si>
    <r>
      <t xml:space="preserve">Cases in BL9 and calculation category impossible (see Sheet Categories)
</t>
    </r>
    <r>
      <rPr>
        <sz val="8"/>
        <color theme="0" tint="-0.499984740745262"/>
        <rFont val="Arial"/>
        <family val="2"/>
      </rPr>
      <t>(Fälle in BL9 und keiner Fallart (siehe Tabellenblatt Categories))</t>
    </r>
  </si>
  <si>
    <r>
      <t xml:space="preserve">Cases in BL9 and category b) in validation
</t>
    </r>
    <r>
      <rPr>
        <sz val="8"/>
        <color theme="0" tint="-0.499984740745262"/>
        <rFont val="Arial"/>
        <family val="2"/>
      </rPr>
      <t>(Fälle in BL9 mit Kategorie b) aus Validierung)</t>
    </r>
  </si>
  <si>
    <r>
      <t xml:space="preserve">Cases in BL15 having one error message at "Docu deficit"
</t>
    </r>
    <r>
      <rPr>
        <sz val="8"/>
        <color theme="0" tint="-0.499984740745262"/>
        <rFont val="Arial"/>
        <family val="2"/>
      </rPr>
      <t>(Fälle in BL15 mit mindestens einer Meldung in Dokudefiziten)</t>
    </r>
  </si>
  <si>
    <r>
      <t xml:space="preserve">Cases in BA15 having one error message at "Docu deficit"
</t>
    </r>
    <r>
      <rPr>
        <sz val="8"/>
        <color theme="0" tint="-0.499984740745262"/>
        <rFont val="Arial"/>
        <family val="2"/>
      </rPr>
      <t>(Fälle in BA15  mit mindestens einer Meldung in Dokudefiziten)</t>
    </r>
  </si>
  <si>
    <r>
      <t xml:space="preserve">Cases in AV15 having one error message at "Docu deficit"
</t>
    </r>
    <r>
      <rPr>
        <sz val="8"/>
        <color theme="0" tint="-0.499984740745262"/>
        <rFont val="Arial"/>
        <family val="2"/>
      </rPr>
      <t>(Fälle in AV15 mit mindestens einer Meldung in Dokudefiziten)</t>
    </r>
  </si>
  <si>
    <r>
      <t xml:space="preserve">Cases in BF15 having one error message at "Docu deficit"
</t>
    </r>
    <r>
      <rPr>
        <sz val="8"/>
        <color theme="0" tint="-0.499984740745262"/>
        <rFont val="Arial"/>
        <family val="2"/>
      </rPr>
      <t>(Fälle in BF15 mit mindestens einer Meldung in Dokudefiziten)</t>
    </r>
  </si>
  <si>
    <r>
      <t xml:space="preserve">Cases in BF18 having at least one error message at "conspicuities"
</t>
    </r>
    <r>
      <rPr>
        <sz val="8"/>
        <color theme="0" tint="-0.499984740745262"/>
        <rFont val="Arial"/>
        <family val="2"/>
      </rPr>
      <t>(Fälle in BF18 mit mindestens einer Meldung in den Auffälligkeiten)</t>
    </r>
  </si>
  <si>
    <r>
      <t xml:space="preserve">Cases in AV18 having at least one error message at "conspicuities"
</t>
    </r>
    <r>
      <rPr>
        <sz val="8"/>
        <color theme="0" tint="-0.499984740745262"/>
        <rFont val="Arial"/>
        <family val="2"/>
      </rPr>
      <t>(Fälle in AV18 mit mindestens einer Meldung in den Auffälligkeiten)</t>
    </r>
  </si>
  <si>
    <r>
      <t xml:space="preserve">Cases in BL18 having at least one error message at "conspicuities"
</t>
    </r>
    <r>
      <rPr>
        <sz val="8"/>
        <color theme="0" tint="-0.499984740745262"/>
        <rFont val="Arial"/>
        <family val="2"/>
      </rPr>
      <t>(Fälle in BL18 mit mindestens einer Meldung in den Auffälligkeiten)</t>
    </r>
  </si>
  <si>
    <r>
      <t xml:space="preserve">IV and IF cases having no follow up
</t>
    </r>
    <r>
      <rPr>
        <b/>
        <sz val="10"/>
        <color theme="0" tint="-0.499984740745262"/>
        <rFont val="Arial"/>
        <family val="2"/>
      </rPr>
      <t>(IV und IF Fälle ohne eine Follow-Up Meldung)</t>
    </r>
  </si>
  <si>
    <r>
      <rPr>
        <b/>
        <sz val="10"/>
        <rFont val="Arial"/>
        <family val="2"/>
      </rPr>
      <t>NI, IV and IF cases having no follow up</t>
    </r>
    <r>
      <rPr>
        <b/>
        <sz val="10"/>
        <color theme="0" tint="-0.499984740745262"/>
        <rFont val="Arial"/>
        <family val="2"/>
      </rPr>
      <t xml:space="preserve">
(NI, IV und IF Fälle ohne eine Follow-Up Meldung </t>
    </r>
  </si>
  <si>
    <t xml:space="preserve">The data item "Number of biopsy cores involved" is missing. </t>
  </si>
  <si>
    <t xml:space="preserve">Das Feld "Anzahl befallener Stanzen" ist leer. </t>
  </si>
  <si>
    <r>
      <t xml:space="preserve">OncoBox Prostate
</t>
    </r>
    <r>
      <rPr>
        <b/>
        <sz val="11"/>
        <color indexed="8"/>
        <rFont val="Arial"/>
        <family val="2"/>
      </rPr>
      <t xml:space="preserve">Export OncoBox Research
</t>
    </r>
    <r>
      <rPr>
        <b/>
        <sz val="11"/>
        <color theme="0" tint="-0.499984740745262"/>
        <rFont val="Arial"/>
        <family val="2"/>
      </rPr>
      <t>(Export OncoBox Research)</t>
    </r>
  </si>
  <si>
    <t>Datafield</t>
  </si>
  <si>
    <t>XML-Tag</t>
  </si>
  <si>
    <t>&lt;CaseCategory/&gt;</t>
  </si>
  <si>
    <t>&lt;NumberCases/&gt;</t>
  </si>
  <si>
    <t>&lt;FirstCase/&gt;</t>
  </si>
  <si>
    <t>&lt;LastCase/&gt;</t>
  </si>
  <si>
    <t>&lt;LeadingT/&gt;</t>
  </si>
  <si>
    <t>&lt;LeadingN/&gt;</t>
  </si>
  <si>
    <t>&lt;LeadingM/&gt;</t>
  </si>
  <si>
    <t>&lt;LeadingTherapy/&gt;</t>
  </si>
  <si>
    <t>&lt;CutOffDateOncoBox/&gt;</t>
  </si>
  <si>
    <t>&lt;LastDateAlive/&gt;</t>
  </si>
  <si>
    <t>&lt;FollowUpType/&gt;</t>
  </si>
  <si>
    <t>&lt;FollowUpYears/&gt;</t>
  </si>
  <si>
    <t>&lt;NumberFollowUp/&gt;</t>
  </si>
  <si>
    <t>&lt;Lifestatus/&gt;</t>
  </si>
  <si>
    <t>&lt;BiochemicalRecurrence/&gt;</t>
  </si>
  <si>
    <t>&lt;LastTumourStatus/&gt;</t>
  </si>
  <si>
    <t>Count all cases of this patient</t>
  </si>
  <si>
    <t>Export this number for every case in this field</t>
  </si>
  <si>
    <t>Look at all cases of this patient</t>
  </si>
  <si>
    <t>Values</t>
  </si>
  <si>
    <t>number (1,2,…)</t>
  </si>
  <si>
    <t>Y = Yes
N = No</t>
  </si>
  <si>
    <r>
      <rPr>
        <sz val="8"/>
        <rFont val="Arial"/>
        <family val="2"/>
      </rPr>
      <t xml:space="preserve">Case
Research
Therapy Research </t>
    </r>
    <r>
      <rPr>
        <b/>
        <sz val="8"/>
        <rFont val="Arial"/>
        <family val="2"/>
      </rPr>
      <t xml:space="preserve">
LastCase</t>
    </r>
  </si>
  <si>
    <r>
      <t xml:space="preserve">Find the case with the biggest value at 
Case
Case Information
</t>
    </r>
    <r>
      <rPr>
        <b/>
        <sz val="8"/>
        <color indexed="8"/>
        <rFont val="Arial"/>
        <family val="2"/>
      </rPr>
      <t>Date patient introduced in center</t>
    </r>
    <r>
      <rPr>
        <sz val="8"/>
        <color indexed="8"/>
        <rFont val="Arial"/>
        <family val="2"/>
      </rPr>
      <t xml:space="preserve">
</t>
    </r>
  </si>
  <si>
    <t>LCLR =  locally confined - low risk 
LCMR =  locally confined - medium risk 
LCHR  =  locally confined - high risk 
LA = locally advanced
AN1 = advanced (N1)
AM1 = advanced (M1)
ND = non-determinable</t>
  </si>
  <si>
    <t xml:space="preserve">take the risk classification from the patient profile:
LCLR =  locally confined - low risk 
LCMR =  locally confined - medium risk 
LCHR  =  locally confined - high risk 
LA = locally advanced
AN1 = advanced (N1)
AM1 = advanced (M1)
ND = non-determinable
</t>
  </si>
  <si>
    <t>take the cut-off date post-therapeutic survey from the patient profile</t>
  </si>
  <si>
    <t>≠ empty</t>
  </si>
  <si>
    <r>
      <t xml:space="preserve">Case
Follow-Up
</t>
    </r>
    <r>
      <rPr>
        <b/>
        <sz val="8"/>
        <rFont val="Arial"/>
        <family val="2"/>
      </rPr>
      <t xml:space="preserve">Life status </t>
    </r>
  </si>
  <si>
    <t>N = no history (primary diagnosis)
AS = active surveillance
WS = watchful waiting
IV = interventional therapy</t>
  </si>
  <si>
    <r>
      <t xml:space="preserve">NI case: Export always </t>
    </r>
    <r>
      <rPr>
        <b/>
        <sz val="8"/>
        <color indexed="8"/>
        <rFont val="Arial"/>
        <family val="2"/>
      </rPr>
      <t>"N"</t>
    </r>
  </si>
  <si>
    <t>IV case:</t>
  </si>
  <si>
    <r>
      <t xml:space="preserve">Export </t>
    </r>
    <r>
      <rPr>
        <b/>
        <sz val="8"/>
        <color indexed="8"/>
        <rFont val="Arial"/>
        <family val="2"/>
      </rPr>
      <t>"AS"</t>
    </r>
  </si>
  <si>
    <r>
      <t xml:space="preserve">Export </t>
    </r>
    <r>
      <rPr>
        <b/>
        <sz val="8"/>
        <color indexed="8"/>
        <rFont val="Arial"/>
        <family val="2"/>
      </rPr>
      <t>"WS"</t>
    </r>
  </si>
  <si>
    <t>Check the treatments for the NI case.
If there is at least one treatment with:</t>
  </si>
  <si>
    <t>If there is at least one treatment with:</t>
  </si>
  <si>
    <t>Check all treatments for the IV case.</t>
  </si>
  <si>
    <r>
      <rPr>
        <sz val="8"/>
        <color indexed="8"/>
        <rFont val="Calibri"/>
        <family val="2"/>
      </rPr>
      <t>≠</t>
    </r>
    <r>
      <rPr>
        <sz val="8"/>
        <color indexed="8"/>
        <rFont val="Arial"/>
        <family val="2"/>
      </rPr>
      <t xml:space="preserve"> AS | WS</t>
    </r>
  </si>
  <si>
    <r>
      <t xml:space="preserve">Export </t>
    </r>
    <r>
      <rPr>
        <b/>
        <sz val="8"/>
        <color indexed="8"/>
        <rFont val="Arial"/>
        <family val="2"/>
      </rPr>
      <t>"N"</t>
    </r>
  </si>
  <si>
    <t>IV case</t>
  </si>
  <si>
    <t>R | D case</t>
  </si>
  <si>
    <r>
      <t xml:space="preserve">Export </t>
    </r>
    <r>
      <rPr>
        <b/>
        <sz val="8"/>
        <color indexed="8"/>
        <rFont val="Arial"/>
        <family val="2"/>
      </rPr>
      <t>"IV"</t>
    </r>
  </si>
  <si>
    <r>
      <t xml:space="preserve">If there is a </t>
    </r>
    <r>
      <rPr>
        <b/>
        <sz val="8"/>
        <color indexed="8"/>
        <rFont val="Arial"/>
        <family val="2"/>
      </rPr>
      <t>NI case</t>
    </r>
    <r>
      <rPr>
        <sz val="8"/>
        <color indexed="8"/>
        <rFont val="Arial"/>
        <family val="2"/>
      </rPr>
      <t xml:space="preserve"> for the same patient then</t>
    </r>
  </si>
  <si>
    <r>
      <t xml:space="preserve">If there is </t>
    </r>
    <r>
      <rPr>
        <b/>
        <sz val="8"/>
        <color indexed="8"/>
        <rFont val="Arial"/>
        <family val="2"/>
      </rPr>
      <t>no NI case</t>
    </r>
    <r>
      <rPr>
        <sz val="8"/>
        <color indexed="8"/>
        <rFont val="Arial"/>
        <family val="2"/>
      </rPr>
      <t xml:space="preserve"> for the same patient then</t>
    </r>
  </si>
  <si>
    <t>Check all cases of the patient</t>
  </si>
  <si>
    <t>Export for each case the same value in this field</t>
  </si>
  <si>
    <t>Take the last Follow-Up of the case with:</t>
  </si>
  <si>
    <t>A = alive
D = death</t>
  </si>
  <si>
    <t>= empty</t>
  </si>
  <si>
    <r>
      <t xml:space="preserve">Export </t>
    </r>
    <r>
      <rPr>
        <b/>
        <sz val="8"/>
        <rFont val="Arial"/>
        <family val="2"/>
      </rPr>
      <t>"D"</t>
    </r>
    <r>
      <rPr>
        <sz val="8"/>
        <rFont val="Arial"/>
        <family val="2"/>
      </rPr>
      <t xml:space="preserve"> for each case of the patient</t>
    </r>
  </si>
  <si>
    <t>Take the last Follow-Up of each case of the patient</t>
  </si>
  <si>
    <r>
      <t xml:space="preserve">Export </t>
    </r>
    <r>
      <rPr>
        <b/>
        <sz val="8"/>
        <rFont val="Arial"/>
        <family val="2"/>
      </rPr>
      <t>"A"</t>
    </r>
    <r>
      <rPr>
        <sz val="8"/>
        <rFont val="Arial"/>
        <family val="2"/>
      </rPr>
      <t xml:space="preserve"> for each case of the patient</t>
    </r>
  </si>
  <si>
    <t xml:space="preserve">If there is at least one Follow-Up with: </t>
  </si>
  <si>
    <t>All Follow-Ups should be with:</t>
  </si>
  <si>
    <t>Take all Follow-Ups of the case</t>
  </si>
  <si>
    <t>U</t>
  </si>
  <si>
    <t>at least one Follow-Up with</t>
  </si>
  <si>
    <t>count the number of Follow-Ups with</t>
  </si>
  <si>
    <t>If there is no Follow-Up for the case</t>
  </si>
  <si>
    <t>Take the first Follow-Up of the case</t>
  </si>
  <si>
    <r>
      <t xml:space="preserve">Case
Follow-Up
</t>
    </r>
    <r>
      <rPr>
        <b/>
        <sz val="8"/>
        <color indexed="8"/>
        <rFont val="Arial"/>
        <family val="2"/>
      </rPr>
      <t>Metastasis</t>
    </r>
    <r>
      <rPr>
        <sz val="8"/>
        <color indexed="8"/>
        <rFont val="Arial"/>
        <family val="2"/>
      </rPr>
      <t xml:space="preserve">
</t>
    </r>
  </si>
  <si>
    <r>
      <t xml:space="preserve">Case
Follow-Up
</t>
    </r>
    <r>
      <rPr>
        <b/>
        <sz val="8"/>
        <color indexed="8"/>
        <rFont val="Arial"/>
        <family val="2"/>
      </rPr>
      <t>Date metastasis identified</t>
    </r>
    <r>
      <rPr>
        <sz val="8"/>
        <color indexed="8"/>
        <rFont val="Arial"/>
        <family val="2"/>
      </rPr>
      <t xml:space="preserve">
</t>
    </r>
  </si>
  <si>
    <r>
      <t xml:space="preserve">Case
Follow-Up
</t>
    </r>
    <r>
      <rPr>
        <b/>
        <sz val="8"/>
        <color indexed="8"/>
        <rFont val="Arial"/>
        <family val="2"/>
      </rPr>
      <t>Secondary tumour</t>
    </r>
    <r>
      <rPr>
        <sz val="8"/>
        <color indexed="8"/>
        <rFont val="Arial"/>
        <family val="2"/>
      </rPr>
      <t xml:space="preserve">
</t>
    </r>
  </si>
  <si>
    <t>combination of all possible case categories:
Example:
IV
NI_IV
IV_R
IV_R_D
NI_IV_R_D
(NO = no category
NI = non-interventional
IV = interventional
IF= incidential finding
R = recurrence
D = distant metastasis)</t>
  </si>
  <si>
    <t>Combine the categories as in the example: NO_NI_IV_IF_R_D</t>
  </si>
  <si>
    <t>Calculations</t>
  </si>
  <si>
    <t>&lt;ExpectedResearch/&gt;</t>
  </si>
  <si>
    <t>&lt;DifferenceResearch/&gt;</t>
  </si>
  <si>
    <t>number between 0 and 100</t>
  </si>
  <si>
    <t>number between -100 and 100</t>
  </si>
  <si>
    <t>leave this field empty right now</t>
  </si>
  <si>
    <t>IF case</t>
  </si>
  <si>
    <r>
      <t xml:space="preserve">If there is </t>
    </r>
    <r>
      <rPr>
        <b/>
        <sz val="8"/>
        <color indexed="8"/>
        <rFont val="Arial"/>
        <family val="2"/>
      </rPr>
      <t>one IV or IF case</t>
    </r>
    <r>
      <rPr>
        <sz val="8"/>
        <color indexed="8"/>
        <rFont val="Arial"/>
        <family val="2"/>
      </rPr>
      <t xml:space="preserve"> for the same patient then</t>
    </r>
  </si>
  <si>
    <r>
      <t xml:space="preserve">If there is </t>
    </r>
    <r>
      <rPr>
        <b/>
        <sz val="8"/>
        <color indexed="8"/>
        <rFont val="Arial"/>
        <family val="2"/>
      </rPr>
      <t>no IV AND no IF case</t>
    </r>
    <r>
      <rPr>
        <sz val="8"/>
        <color indexed="8"/>
        <rFont val="Arial"/>
        <family val="2"/>
      </rPr>
      <t xml:space="preserve"> for the same patient then</t>
    </r>
  </si>
  <si>
    <r>
      <t>New Export "XML-Studycases ex</t>
    </r>
    <r>
      <rPr>
        <b/>
        <sz val="10"/>
        <rFont val="Arial"/>
        <family val="2"/>
      </rPr>
      <t>port / Research</t>
    </r>
    <r>
      <rPr>
        <b/>
        <sz val="10"/>
        <color indexed="8"/>
        <rFont val="Arial"/>
        <family val="2"/>
      </rPr>
      <t xml:space="preserve">"
</t>
    </r>
    <r>
      <rPr>
        <b/>
        <sz val="10"/>
        <color theme="0" tint="-0.499984740745262"/>
        <rFont val="Arial"/>
        <family val="2"/>
      </rPr>
      <t>(Neuer Export "XML-Studienpatientenexport / Research")</t>
    </r>
  </si>
  <si>
    <r>
      <t xml:space="preserve">yyyy-mm-dd </t>
    </r>
    <r>
      <rPr>
        <sz val="8"/>
        <rFont val="Malgun Gothic"/>
        <family val="2"/>
        <charset val="129"/>
      </rPr>
      <t/>
    </r>
  </si>
  <si>
    <r>
      <t xml:space="preserve">the last Follow-Up with
</t>
    </r>
    <r>
      <rPr>
        <b/>
        <sz val="9"/>
        <color theme="0" tint="-0.499984740745262"/>
        <rFont val="Arial"/>
        <family val="2"/>
      </rPr>
      <t>(die letzte Follow-Up Meldung mit:)</t>
    </r>
  </si>
  <si>
    <t>N |  U</t>
  </si>
  <si>
    <t>CR |  U</t>
  </si>
  <si>
    <r>
      <t xml:space="preserve">yyyy-mm-dd 
</t>
    </r>
    <r>
      <rPr>
        <sz val="8"/>
        <rFont val="Arial"/>
        <family val="2"/>
      </rPr>
      <t>at least one Follow-Up</t>
    </r>
  </si>
  <si>
    <t>yyyy-mm-dd 
at least one Follow-Up until today</t>
  </si>
  <si>
    <r>
      <t xml:space="preserve">C) Alive (relaps/recurrence)
</t>
    </r>
    <r>
      <rPr>
        <b/>
        <sz val="9"/>
        <color theme="0" tint="-0.499984740745262"/>
        <rFont val="Arial"/>
        <family val="2"/>
      </rPr>
      <t>(Lebend mit Eregnis im Verlauf)</t>
    </r>
  </si>
  <si>
    <t>All follow ups until today</t>
  </si>
  <si>
    <r>
      <t xml:space="preserve">D) Alive (no relaps/recurrence)
</t>
    </r>
    <r>
      <rPr>
        <b/>
        <sz val="9"/>
        <color theme="0" tint="-0.499984740745262"/>
        <rFont val="Arial"/>
        <family val="2"/>
      </rPr>
      <t>(Lebend ohne Ereignis im Verlauf)</t>
    </r>
  </si>
  <si>
    <t>yyyy-mm-dd
at least one follow up</t>
  </si>
  <si>
    <r>
      <t xml:space="preserve">B) Dead with event prior to death
</t>
    </r>
    <r>
      <rPr>
        <b/>
        <sz val="9"/>
        <color theme="0" tint="-0.499984740745262"/>
        <rFont val="Arial"/>
        <family val="2"/>
      </rPr>
      <t>(Verstorben, mit Eregnis davor)</t>
    </r>
  </si>
  <si>
    <t>yyyy-mm-dd
All follow ups until today</t>
  </si>
  <si>
    <t>empty (there is no follow up)</t>
  </si>
  <si>
    <r>
      <t xml:space="preserve">Export </t>
    </r>
    <r>
      <rPr>
        <b/>
        <sz val="8"/>
        <color theme="1"/>
        <rFont val="Arial"/>
        <family val="2"/>
      </rPr>
      <t>"VT"</t>
    </r>
    <r>
      <rPr>
        <sz val="8"/>
        <color theme="1"/>
        <rFont val="Arial"/>
        <family val="2"/>
      </rPr>
      <t xml:space="preserve"> for Cases with category </t>
    </r>
    <r>
      <rPr>
        <b/>
        <sz val="8"/>
        <color theme="1"/>
        <rFont val="Arial"/>
        <family val="2"/>
      </rPr>
      <t>A, B, C, D</t>
    </r>
    <r>
      <rPr>
        <sz val="8"/>
        <color theme="1"/>
        <rFont val="Arial"/>
        <family val="2"/>
      </rPr>
      <t xml:space="preserve"> on sheet "Categories FU Research"</t>
    </r>
  </si>
  <si>
    <r>
      <t xml:space="preserve">Export </t>
    </r>
    <r>
      <rPr>
        <b/>
        <sz val="8"/>
        <color theme="1"/>
        <rFont val="Arial"/>
        <family val="2"/>
      </rPr>
      <t>"VI"</t>
    </r>
    <r>
      <rPr>
        <sz val="8"/>
        <color theme="1"/>
        <rFont val="Arial"/>
        <family val="2"/>
      </rPr>
      <t xml:space="preserve"> for Cases with category </t>
    </r>
    <r>
      <rPr>
        <b/>
        <sz val="8"/>
        <color theme="1"/>
        <rFont val="Arial"/>
        <family val="2"/>
      </rPr>
      <t>E</t>
    </r>
    <r>
      <rPr>
        <sz val="8"/>
        <color theme="1"/>
        <rFont val="Arial"/>
        <family val="2"/>
      </rPr>
      <t xml:space="preserve"> on sheet "Categories FU Research"</t>
    </r>
  </si>
  <si>
    <t>number
0 = no
1 = 1 year
2 = 2 years
3 = 3 years
….</t>
  </si>
  <si>
    <t>NO = no Follow-Up
VI = only life status
VT = life &amp; tumourstatus</t>
  </si>
  <si>
    <r>
      <t xml:space="preserve">Export </t>
    </r>
    <r>
      <rPr>
        <b/>
        <sz val="8"/>
        <color theme="1"/>
        <rFont val="Arial"/>
        <family val="2"/>
      </rPr>
      <t>"NO"</t>
    </r>
    <r>
      <rPr>
        <sz val="8"/>
        <color theme="1"/>
        <rFont val="Arial"/>
        <family val="2"/>
      </rPr>
      <t xml:space="preserve"> for Cases with category </t>
    </r>
    <r>
      <rPr>
        <b/>
        <sz val="8"/>
        <color theme="1"/>
        <rFont val="Arial"/>
        <family val="2"/>
      </rPr>
      <t>F, G</t>
    </r>
    <r>
      <rPr>
        <sz val="8"/>
        <color theme="1"/>
        <rFont val="Arial"/>
        <family val="2"/>
      </rPr>
      <t xml:space="preserve"> on sheet "Categories FU Research"</t>
    </r>
  </si>
  <si>
    <t>Take the last Follow-Up with</t>
  </si>
  <si>
    <r>
      <t xml:space="preserve">Take the Year from the field </t>
    </r>
    <r>
      <rPr>
        <b/>
        <sz val="8"/>
        <color theme="1"/>
        <rFont val="Arial"/>
        <family val="2"/>
      </rPr>
      <t>"Date Diagnosis"</t>
    </r>
  </si>
  <si>
    <r>
      <t xml:space="preserve">Take the Year from this </t>
    </r>
    <r>
      <rPr>
        <b/>
        <sz val="8"/>
        <color theme="1"/>
        <rFont val="Arial"/>
        <family val="2"/>
      </rPr>
      <t>Follow-Up</t>
    </r>
  </si>
  <si>
    <t>Export the difference between these two Years</t>
  </si>
  <si>
    <r>
      <t>Case
Follow-Up</t>
    </r>
    <r>
      <rPr>
        <b/>
        <sz val="8"/>
        <rFont val="Arial"/>
        <family val="2"/>
      </rPr>
      <t xml:space="preserve">
Date</t>
    </r>
  </si>
  <si>
    <r>
      <t xml:space="preserve">Cases with category </t>
    </r>
    <r>
      <rPr>
        <b/>
        <sz val="8"/>
        <color theme="1"/>
        <rFont val="Arial"/>
        <family val="2"/>
      </rPr>
      <t xml:space="preserve">C </t>
    </r>
    <r>
      <rPr>
        <sz val="8"/>
        <color theme="1"/>
        <rFont val="Arial"/>
        <family val="2"/>
      </rPr>
      <t xml:space="preserve">from sheet </t>
    </r>
    <r>
      <rPr>
        <b/>
        <sz val="8"/>
        <color theme="1"/>
        <rFont val="Arial"/>
        <family val="2"/>
      </rPr>
      <t>"Categories FU Research"</t>
    </r>
  </si>
  <si>
    <r>
      <t xml:space="preserve">Cases with category </t>
    </r>
    <r>
      <rPr>
        <b/>
        <sz val="8"/>
        <color theme="1"/>
        <rFont val="Arial"/>
        <family val="2"/>
      </rPr>
      <t xml:space="preserve">A, B </t>
    </r>
    <r>
      <rPr>
        <sz val="8"/>
        <color theme="1"/>
        <rFont val="Arial"/>
        <family val="2"/>
      </rPr>
      <t>from sheet</t>
    </r>
    <r>
      <rPr>
        <b/>
        <sz val="8"/>
        <color theme="1"/>
        <rFont val="Arial"/>
        <family val="2"/>
      </rPr>
      <t xml:space="preserve"> "Categories FU Research"</t>
    </r>
  </si>
  <si>
    <t xml:space="preserve">N | R </t>
  </si>
  <si>
    <t xml:space="preserve">N | Y </t>
  </si>
  <si>
    <r>
      <t xml:space="preserve">Cases with category </t>
    </r>
    <r>
      <rPr>
        <b/>
        <sz val="8"/>
        <color theme="1"/>
        <rFont val="Arial"/>
        <family val="2"/>
      </rPr>
      <t xml:space="preserve">D </t>
    </r>
    <r>
      <rPr>
        <sz val="8"/>
        <color theme="1"/>
        <rFont val="Arial"/>
        <family val="2"/>
      </rPr>
      <t xml:space="preserve">from sheet </t>
    </r>
    <r>
      <rPr>
        <b/>
        <sz val="8"/>
        <color theme="1"/>
        <rFont val="Arial"/>
        <family val="2"/>
      </rPr>
      <t>"Categories FU Research"</t>
    </r>
  </si>
  <si>
    <r>
      <t xml:space="preserve">Export the number of </t>
    </r>
    <r>
      <rPr>
        <b/>
        <sz val="8"/>
        <color theme="1"/>
        <rFont val="Arial"/>
        <family val="2"/>
      </rPr>
      <t>"</t>
    </r>
    <r>
      <rPr>
        <sz val="8"/>
        <color theme="1"/>
        <rFont val="Arial"/>
        <family val="2"/>
      </rPr>
      <t>F</t>
    </r>
    <r>
      <rPr>
        <b/>
        <sz val="8"/>
        <color theme="1"/>
        <rFont val="Arial"/>
        <family val="2"/>
      </rPr>
      <t>ollow-Ups + 1"</t>
    </r>
  </si>
  <si>
    <r>
      <t xml:space="preserve">Cases with category </t>
    </r>
    <r>
      <rPr>
        <b/>
        <sz val="8"/>
        <color theme="1"/>
        <rFont val="Arial"/>
        <family val="2"/>
      </rPr>
      <t xml:space="preserve">A </t>
    </r>
    <r>
      <rPr>
        <sz val="8"/>
        <color theme="1"/>
        <rFont val="Arial"/>
        <family val="2"/>
      </rPr>
      <t>from sheet</t>
    </r>
    <r>
      <rPr>
        <b/>
        <sz val="8"/>
        <color theme="1"/>
        <rFont val="Arial"/>
        <family val="2"/>
      </rPr>
      <t xml:space="preserve"> "Categories FU Research"</t>
    </r>
  </si>
  <si>
    <r>
      <t xml:space="preserve">Export the number of </t>
    </r>
    <r>
      <rPr>
        <b/>
        <sz val="8"/>
        <color theme="1"/>
        <rFont val="Arial"/>
        <family val="2"/>
      </rPr>
      <t>"</t>
    </r>
    <r>
      <rPr>
        <sz val="8"/>
        <color theme="1"/>
        <rFont val="Arial"/>
        <family val="2"/>
      </rPr>
      <t>F</t>
    </r>
    <r>
      <rPr>
        <b/>
        <sz val="8"/>
        <color theme="1"/>
        <rFont val="Arial"/>
        <family val="2"/>
      </rPr>
      <t>ollow-Ups"</t>
    </r>
  </si>
  <si>
    <r>
      <t xml:space="preserve">Cases with category </t>
    </r>
    <r>
      <rPr>
        <b/>
        <sz val="8"/>
        <color theme="1"/>
        <rFont val="Arial"/>
        <family val="2"/>
      </rPr>
      <t xml:space="preserve">B </t>
    </r>
    <r>
      <rPr>
        <sz val="8"/>
        <color theme="1"/>
        <rFont val="Arial"/>
        <family val="2"/>
      </rPr>
      <t xml:space="preserve">from sheet </t>
    </r>
    <r>
      <rPr>
        <b/>
        <sz val="8"/>
        <color theme="1"/>
        <rFont val="Arial"/>
        <family val="2"/>
      </rPr>
      <t>"Categories FU Research"</t>
    </r>
  </si>
  <si>
    <r>
      <t>Export the</t>
    </r>
    <r>
      <rPr>
        <b/>
        <sz val="8"/>
        <color theme="1"/>
        <rFont val="Arial"/>
        <family val="2"/>
      </rPr>
      <t xml:space="preserve"> "Date Follow-Up"</t>
    </r>
  </si>
  <si>
    <r>
      <t xml:space="preserve">Cases with category </t>
    </r>
    <r>
      <rPr>
        <b/>
        <sz val="8"/>
        <color theme="1"/>
        <rFont val="Arial"/>
        <family val="2"/>
      </rPr>
      <t xml:space="preserve">A </t>
    </r>
    <r>
      <rPr>
        <sz val="8"/>
        <color theme="1"/>
        <rFont val="Arial"/>
        <family val="2"/>
      </rPr>
      <t xml:space="preserve">on sheet </t>
    </r>
    <r>
      <rPr>
        <b/>
        <sz val="8"/>
        <color theme="1"/>
        <rFont val="Arial"/>
        <family val="2"/>
      </rPr>
      <t>"Categories FU Research"</t>
    </r>
  </si>
  <si>
    <r>
      <t xml:space="preserve">Cases with category </t>
    </r>
    <r>
      <rPr>
        <b/>
        <sz val="8"/>
        <color theme="1"/>
        <rFont val="Arial"/>
        <family val="2"/>
      </rPr>
      <t xml:space="preserve">B </t>
    </r>
    <r>
      <rPr>
        <sz val="8"/>
        <color theme="1"/>
        <rFont val="Arial"/>
        <family val="2"/>
      </rPr>
      <t xml:space="preserve">on sheet </t>
    </r>
    <r>
      <rPr>
        <b/>
        <sz val="8"/>
        <color theme="1"/>
        <rFont val="Arial"/>
        <family val="2"/>
      </rPr>
      <t>"Categories FU Research"</t>
    </r>
  </si>
  <si>
    <t>CR = complete remission (CR)
PR = partial remission (PR)
NC = no change (NC, stable disease)
P = progression
U = unknown</t>
  </si>
  <si>
    <t>U = unknown
CA = Centre active
CP = Centre passive
RA = cancer registry active
RP =  cancer registry passive
OA = Other active
OP = Other passive</t>
  </si>
  <si>
    <r>
      <t xml:space="preserve">export always </t>
    </r>
    <r>
      <rPr>
        <b/>
        <sz val="8"/>
        <color indexed="8"/>
        <rFont val="Arial"/>
        <family val="2"/>
      </rPr>
      <t>"U"</t>
    </r>
    <r>
      <rPr>
        <sz val="8"/>
        <color indexed="8"/>
        <rFont val="Arial"/>
        <family val="2"/>
      </rPr>
      <t xml:space="preserve"> </t>
    </r>
  </si>
  <si>
    <t>U = unknown
Y = Yes
N = No</t>
  </si>
  <si>
    <t>U = unknown
0 = no
1, 2, 3, …</t>
  </si>
  <si>
    <t>Count the number of all messages at "Dokumentationsdefizite" for these cases</t>
  </si>
  <si>
    <t>Count the number of all messages at "Auffälligkeiten" for these cases</t>
  </si>
  <si>
    <t>Export always "0" for these cases</t>
  </si>
  <si>
    <t>Leave the field "empty" for these cases</t>
  </si>
  <si>
    <t>Export always "U" for these cases</t>
  </si>
  <si>
    <t>Export always "N" for these cases</t>
  </si>
  <si>
    <t>Export always "Y" for these cases</t>
  </si>
  <si>
    <t>Export "U" for these cases</t>
  </si>
  <si>
    <t>Export "0" for these cases</t>
  </si>
  <si>
    <t>Export the number for these cases</t>
  </si>
  <si>
    <t>Export "date local recurrence" for these cases</t>
  </si>
  <si>
    <t>Export "date biochemical recurrence identified" for these cases</t>
  </si>
  <si>
    <t>Export "date metastasis identified" for these cases</t>
  </si>
  <si>
    <t>Export "date follow up" for these cases</t>
  </si>
  <si>
    <t>Export the value from "Tumour status" for these cases</t>
  </si>
  <si>
    <t>Pre = only pre
PrePost = pre and post
NO = no questionnaire</t>
  </si>
  <si>
    <t>Date pre-therapeutical questionnaire</t>
  </si>
  <si>
    <t>Date post-therapeutical questionnaire</t>
  </si>
  <si>
    <r>
      <t xml:space="preserve">Export </t>
    </r>
    <r>
      <rPr>
        <b/>
        <sz val="8"/>
        <color indexed="8"/>
        <rFont val="Arial"/>
        <family val="2"/>
      </rPr>
      <t>"NO"</t>
    </r>
    <r>
      <rPr>
        <sz val="8"/>
        <color indexed="8"/>
        <rFont val="Arial"/>
        <family val="2"/>
      </rPr>
      <t xml:space="preserve"> for these cases</t>
    </r>
  </si>
  <si>
    <r>
      <t xml:space="preserve">Export </t>
    </r>
    <r>
      <rPr>
        <b/>
        <sz val="8"/>
        <color indexed="8"/>
        <rFont val="Arial"/>
        <family val="2"/>
      </rPr>
      <t>"Pre"</t>
    </r>
    <r>
      <rPr>
        <sz val="8"/>
        <color indexed="8"/>
        <rFont val="Arial"/>
        <family val="2"/>
      </rPr>
      <t xml:space="preserve"> for these cases</t>
    </r>
  </si>
  <si>
    <r>
      <t xml:space="preserve">Export </t>
    </r>
    <r>
      <rPr>
        <b/>
        <sz val="8"/>
        <color indexed="8"/>
        <rFont val="Arial"/>
        <family val="2"/>
      </rPr>
      <t xml:space="preserve">"PrePost" </t>
    </r>
    <r>
      <rPr>
        <sz val="8"/>
        <color indexed="8"/>
        <rFont val="Arial"/>
        <family val="2"/>
      </rPr>
      <t>for these cases</t>
    </r>
  </si>
  <si>
    <t>Look at the patient profile:</t>
  </si>
  <si>
    <t>&lt;Tudok_InfoXML&gt;</t>
  </si>
  <si>
    <t>Tudok Info</t>
  </si>
  <si>
    <r>
      <t xml:space="preserve">Tudok Info
</t>
    </r>
    <r>
      <rPr>
        <b/>
        <sz val="8"/>
        <rFont val="Arial"/>
        <family val="2"/>
      </rPr>
      <t>Date generation XML</t>
    </r>
  </si>
  <si>
    <r>
      <t xml:space="preserve">Tudok Info
</t>
    </r>
    <r>
      <rPr>
        <b/>
        <sz val="8"/>
        <rFont val="Arial"/>
        <family val="2"/>
      </rPr>
      <t>Name tumour documentation software</t>
    </r>
  </si>
  <si>
    <r>
      <t xml:space="preserve">Tudok Info
</t>
    </r>
    <r>
      <rPr>
        <b/>
        <sz val="8"/>
        <rFont val="Arial"/>
        <family val="2"/>
      </rPr>
      <t>Version tumour documentation software</t>
    </r>
  </si>
  <si>
    <t>&lt;PCO_InfoXML&gt;</t>
  </si>
  <si>
    <t>PCO Info</t>
  </si>
  <si>
    <t>&lt;DateGenerated&gt;</t>
  </si>
  <si>
    <r>
      <t xml:space="preserve">PCO Info
</t>
    </r>
    <r>
      <rPr>
        <b/>
        <sz val="8"/>
        <rFont val="Arial"/>
        <family val="2"/>
      </rPr>
      <t>Date generation XML</t>
    </r>
  </si>
  <si>
    <t>&lt;Center&gt;</t>
  </si>
  <si>
    <t>Center</t>
  </si>
  <si>
    <t>&lt;CenterName&gt;</t>
  </si>
  <si>
    <r>
      <t xml:space="preserve">PCO Info
Center
</t>
    </r>
    <r>
      <rPr>
        <b/>
        <sz val="8"/>
        <rFont val="Arial"/>
        <family val="2"/>
      </rPr>
      <t>Center Name</t>
    </r>
  </si>
  <si>
    <t>PCO-XXX</t>
  </si>
  <si>
    <t>&lt;Statuses&gt;</t>
  </si>
  <si>
    <t>Status</t>
  </si>
  <si>
    <t>&lt;StatusName&gt;</t>
  </si>
  <si>
    <r>
      <t xml:space="preserve">Center
Statuses
</t>
    </r>
    <r>
      <rPr>
        <b/>
        <sz val="8"/>
        <rFont val="Arial"/>
        <family val="2"/>
      </rPr>
      <t>Status Name</t>
    </r>
  </si>
  <si>
    <t>1 = in preparation
2 = active
3 = exposed
4 = terminated</t>
  </si>
  <si>
    <t>&lt;StatusStartDate&gt;</t>
  </si>
  <si>
    <r>
      <t xml:space="preserve">Center
Statuses
</t>
    </r>
    <r>
      <rPr>
        <b/>
        <sz val="8"/>
        <rFont val="Arial"/>
        <family val="2"/>
      </rPr>
      <t>Start Status</t>
    </r>
  </si>
  <si>
    <t>&lt;StatusEndDate&gt;</t>
  </si>
  <si>
    <r>
      <t xml:space="preserve">Center
Statuses
</t>
    </r>
    <r>
      <rPr>
        <b/>
        <sz val="8"/>
        <rFont val="Arial"/>
        <family val="2"/>
      </rPr>
      <t>End Status</t>
    </r>
  </si>
  <si>
    <t>&lt;Language&gt;</t>
  </si>
  <si>
    <r>
      <t xml:space="preserve">PCO Info
Center
</t>
    </r>
    <r>
      <rPr>
        <b/>
        <sz val="8"/>
        <rFont val="Arial"/>
        <family val="2"/>
      </rPr>
      <t>Language</t>
    </r>
  </si>
  <si>
    <t>1 = german
2 = english</t>
  </si>
  <si>
    <t>&lt;MovemberStatus&gt;</t>
  </si>
  <si>
    <r>
      <t xml:space="preserve">PCO Info
Center
</t>
    </r>
    <r>
      <rPr>
        <b/>
        <sz val="8"/>
        <rFont val="Arial"/>
        <family val="2"/>
      </rPr>
      <t>Movember Status</t>
    </r>
  </si>
  <si>
    <t>1 = sponsored
2 = none</t>
  </si>
  <si>
    <t>&lt;Patients&gt;</t>
  </si>
  <si>
    <t>&lt;Patient&gt;</t>
  </si>
  <si>
    <t>Patient</t>
  </si>
  <si>
    <t>&lt;Tudok_Info&gt;</t>
  </si>
  <si>
    <t>&lt;StudyCases&gt;</t>
  </si>
  <si>
    <t>Study Cases</t>
  </si>
  <si>
    <t xml:space="preserve">self-explanatory
</t>
  </si>
  <si>
    <t>Yes if patient got more than 25 minutes psychoonocological care</t>
  </si>
  <si>
    <t>Record initial date of histological diagnosis</t>
  </si>
  <si>
    <r>
      <rPr>
        <b/>
        <sz val="8"/>
        <rFont val="Arial"/>
        <family val="2"/>
      </rPr>
      <t>Number</t>
    </r>
    <r>
      <rPr>
        <sz val="8"/>
        <rFont val="Arial"/>
        <family val="2"/>
      </rPr>
      <t xml:space="preserve">
0 = Death Certificate Only 
1 = Clinical, Diagnosis made before death, but without any of the following (codes 2-7)
2 = Clinical investigation
4 = Specific tumour markers 
5 = Cytology
6 = Histology of a metastasis
7 = Histology of a primary tumour
9 = Unknown</t>
    </r>
  </si>
  <si>
    <t>N0 | N1 | NX</t>
  </si>
  <si>
    <t>Indicate connection between tumour board and therapy</t>
  </si>
  <si>
    <r>
      <t>RPE = radical prostatectomy</t>
    </r>
    <r>
      <rPr>
        <strike/>
        <sz val="8"/>
        <rFont val="Arial"/>
        <family val="2"/>
      </rPr>
      <t xml:space="preserve">
</t>
    </r>
    <r>
      <rPr>
        <sz val="8"/>
        <rFont val="Arial"/>
        <family val="2"/>
      </rPr>
      <t>RZE = radical cystectomy</t>
    </r>
  </si>
  <si>
    <t xml:space="preserve">OP = open perineal
OR = open retropubic
RT = robotic assisted  transperitoneal
RE =  robotic assisted extraperitoneal
R = robotic assisted
LT = laparoscopy transperitoneal 
LE = laparoscopy extraperitoneal
L =  laparoscopy
U = unknown
</t>
  </si>
  <si>
    <t>Indicate the surgical method</t>
  </si>
  <si>
    <r>
      <t xml:space="preserve">Indicate whether a revision surgery is needed </t>
    </r>
    <r>
      <rPr>
        <u/>
        <sz val="8"/>
        <rFont val="Arial"/>
        <family val="2"/>
      </rPr>
      <t>within first 6 months</t>
    </r>
    <r>
      <rPr>
        <sz val="8"/>
        <rFont val="Arial"/>
        <family val="2"/>
      </rPr>
      <t xml:space="preserve"> after the primary surgery.</t>
    </r>
  </si>
  <si>
    <t>Indicate the clinical stage (per AJCC 7th) - pT category</t>
  </si>
  <si>
    <t>Indicate the clinical stage (per AJCC 7th) - pN category</t>
  </si>
  <si>
    <t>Indicate the clinical stage (per AJCC 7th) - pM category</t>
  </si>
  <si>
    <t>Indicate resection boundaries after surgery</t>
  </si>
  <si>
    <t>F = focal
MF = multifocal
empty = if margin status negative (R0)</t>
  </si>
  <si>
    <t>Indicate if margin status is focal or multi-focal, if answered 'positive' to margin status.</t>
  </si>
  <si>
    <t>Date when radiotherapy started</t>
  </si>
  <si>
    <t>Total radiation dose of the external beam radiation</t>
  </si>
  <si>
    <t>Average Dose per fraction of the external beam radiation</t>
  </si>
  <si>
    <t>Indicate if the radiotherapy or brachytherapy is ongoing</t>
  </si>
  <si>
    <t>Grade of the complication.</t>
  </si>
  <si>
    <t>Indicate the type of treatment. If patient has more than one treatment, every treatment will get this block separately</t>
  </si>
  <si>
    <t xml:space="preserve">Indicate if the therapy is ongoing. </t>
  </si>
  <si>
    <t>Date of the medical exam / follow-up or if the patient has died, date of death.</t>
  </si>
  <si>
    <t>Indicate whether patient has died. If yes, provide date of death.</t>
  </si>
  <si>
    <t>Indicate whether patient has local recurrence</t>
  </si>
  <si>
    <t>Indicate date of recurrence</t>
  </si>
  <si>
    <t>Indicate whether patient has biochemical recurrence, which is defined as:
- Per AUA definition, PSA &gt; 0.2 ng/mL after surgery, with a second confirmatory level of &gt; 0.2 ng/mL
-Phoenix criteria (nadir+2 ng/mL) after radiation
Recommended that PSA is measured at least annually and providers record all PSA values and dates to accommodate future changes to definitions</t>
  </si>
  <si>
    <t>Indicate date of biochemical recurrence</t>
  </si>
  <si>
    <t>N = no evidence of disease
R = new metastasis
U = unknown</t>
  </si>
  <si>
    <t>Indicate whether patient has new/remaining metastasis or not</t>
  </si>
  <si>
    <t>&lt;PCO_Info&gt;</t>
  </si>
  <si>
    <t>&lt;Info&gt;</t>
  </si>
  <si>
    <t>Info</t>
  </si>
  <si>
    <t>&lt;OncoboxID&gt;</t>
  </si>
  <si>
    <r>
      <t xml:space="preserve">Info
</t>
    </r>
    <r>
      <rPr>
        <b/>
        <sz val="8"/>
        <color indexed="8"/>
        <rFont val="Arial"/>
        <family val="2"/>
      </rPr>
      <t>OncoBox ID</t>
    </r>
  </si>
  <si>
    <t>should be the same as the patient id</t>
  </si>
  <si>
    <t>&lt;Name&gt;</t>
  </si>
  <si>
    <r>
      <t xml:space="preserve">Info
</t>
    </r>
    <r>
      <rPr>
        <b/>
        <sz val="8"/>
        <color indexed="8"/>
        <rFont val="Arial"/>
        <family val="2"/>
      </rPr>
      <t>Username</t>
    </r>
  </si>
  <si>
    <t>username for the application</t>
  </si>
  <si>
    <r>
      <t xml:space="preserve">Info
</t>
    </r>
    <r>
      <rPr>
        <b/>
        <sz val="8"/>
        <color indexed="8"/>
        <rFont val="Arial"/>
        <family val="2"/>
      </rPr>
      <t>Status</t>
    </r>
  </si>
  <si>
    <t>1 = generated (inactive)
2 = active
3 = dropout
4 = lost
5 = deceased
6 = deactivated</t>
  </si>
  <si>
    <t>&lt;PrefferedQuestioningMode&gt;</t>
  </si>
  <si>
    <r>
      <t xml:space="preserve">Info
</t>
    </r>
    <r>
      <rPr>
        <b/>
        <sz val="8"/>
        <color indexed="8"/>
        <rFont val="Arial"/>
        <family val="2"/>
      </rPr>
      <t>Preffered Questioning Mode</t>
    </r>
  </si>
  <si>
    <t xml:space="preserve">1 = online
2 = paper
</t>
  </si>
  <si>
    <t>&lt;PrefferedLanguage&gt;</t>
  </si>
  <si>
    <r>
      <t xml:space="preserve">Info
</t>
    </r>
    <r>
      <rPr>
        <b/>
        <sz val="8"/>
        <color indexed="8"/>
        <rFont val="Arial"/>
        <family val="2"/>
      </rPr>
      <t>Preffered Language</t>
    </r>
  </si>
  <si>
    <t xml:space="preserve">1 = german
2 = english
</t>
  </si>
  <si>
    <t>Cylce</t>
  </si>
  <si>
    <t>&lt;CycleName&gt;</t>
  </si>
  <si>
    <r>
      <t xml:space="preserve">Cycle
Info
</t>
    </r>
    <r>
      <rPr>
        <b/>
        <sz val="8"/>
        <color indexed="8"/>
        <rFont val="Arial"/>
        <family val="2"/>
      </rPr>
      <t>Cycle Name</t>
    </r>
  </si>
  <si>
    <t>1 | 2 | 3 | … | n</t>
  </si>
  <si>
    <t>Number of the cycle</t>
  </si>
  <si>
    <t>&lt;IsActive&gt;</t>
  </si>
  <si>
    <r>
      <t xml:space="preserve">Cycle
Info
</t>
    </r>
    <r>
      <rPr>
        <b/>
        <sz val="8"/>
        <color indexed="8"/>
        <rFont val="Arial"/>
        <family val="2"/>
      </rPr>
      <t>Cycle active</t>
    </r>
  </si>
  <si>
    <t>True | False</t>
  </si>
  <si>
    <t>&lt;DateCreated&gt;</t>
  </si>
  <si>
    <r>
      <t xml:space="preserve">Cycle
Info
</t>
    </r>
    <r>
      <rPr>
        <b/>
        <sz val="8"/>
        <color indexed="8"/>
        <rFont val="Arial"/>
        <family val="2"/>
      </rPr>
      <t>Date Cycle Created</t>
    </r>
  </si>
  <si>
    <t>&lt;Stichtag&gt;</t>
  </si>
  <si>
    <r>
      <t xml:space="preserve">Cycle
Info
</t>
    </r>
    <r>
      <rPr>
        <b/>
        <sz val="8"/>
        <color indexed="8"/>
        <rFont val="Arial"/>
        <family val="2"/>
      </rPr>
      <t>Cut off Date</t>
    </r>
  </si>
  <si>
    <t>Cut off date for post-therapeutical questionnaire</t>
  </si>
  <si>
    <t>&lt;CycleInitCause&gt;</t>
  </si>
  <si>
    <r>
      <t xml:space="preserve">Cycle
Info
</t>
    </r>
    <r>
      <rPr>
        <b/>
        <sz val="8"/>
        <color indexed="8"/>
        <rFont val="Arial"/>
        <family val="2"/>
      </rPr>
      <t>Cause Cycle greated</t>
    </r>
  </si>
  <si>
    <t xml:space="preserve">1 = first cycle
2 = change from AS / WW to intervention
3 = recurrence
4 = pre questionnaire invalide </t>
  </si>
  <si>
    <t>When Cycle Name &gt; 1 then the center must choose one cause</t>
  </si>
  <si>
    <t>&lt;Survey&gt;</t>
  </si>
  <si>
    <t>Survey</t>
  </si>
  <si>
    <t>&lt;Id&gt;</t>
  </si>
  <si>
    <r>
      <t xml:space="preserve">Cycle
Survey
</t>
    </r>
    <r>
      <rPr>
        <b/>
        <sz val="8"/>
        <color indexed="8"/>
        <rFont val="Arial"/>
        <family val="2"/>
      </rPr>
      <t>ID</t>
    </r>
  </si>
  <si>
    <t>1 = pretherapeutic
2 = posttherapeutic</t>
  </si>
  <si>
    <t>&lt;DateQuestioning&gt;</t>
  </si>
  <si>
    <r>
      <t xml:space="preserve">Cycle
Survey
</t>
    </r>
    <r>
      <rPr>
        <b/>
        <sz val="8"/>
        <color indexed="8"/>
        <rFont val="Arial"/>
        <family val="2"/>
      </rPr>
      <t>Date of the questionnaire</t>
    </r>
  </si>
  <si>
    <t>&lt;Question&gt;</t>
  </si>
  <si>
    <t>&lt;Section&gt;</t>
  </si>
  <si>
    <r>
      <t xml:space="preserve">Survey
Question
</t>
    </r>
    <r>
      <rPr>
        <b/>
        <sz val="8"/>
        <color indexed="8"/>
        <rFont val="Arial"/>
        <family val="2"/>
      </rPr>
      <t>Section</t>
    </r>
  </si>
  <si>
    <t>&lt;Nr&gt;</t>
  </si>
  <si>
    <r>
      <t xml:space="preserve">Survey
Question
</t>
    </r>
    <r>
      <rPr>
        <b/>
        <sz val="8"/>
        <color indexed="8"/>
        <rFont val="Arial"/>
        <family val="2"/>
      </rPr>
      <t>Number of the question</t>
    </r>
  </si>
  <si>
    <t>1 | 2 | 3 | 4a | 4b | 4c | 4d | 5 | 6a | 6b | 6c | 6d | 7 | 8a | 8b | 9 | 10 | 11 | 12 | 13a | 13b | 13c | 13d | 14 | 15 | 16a | 16b | 16c | 16d | 16e | 17 | 18 | 19</t>
  </si>
  <si>
    <t>&lt;Value&gt;</t>
  </si>
  <si>
    <r>
      <t xml:space="preserve">Survey
Question
</t>
    </r>
    <r>
      <rPr>
        <b/>
        <sz val="8"/>
        <color indexed="8"/>
        <rFont val="Arial"/>
        <family val="2"/>
      </rPr>
      <t>Value of the question</t>
    </r>
  </si>
  <si>
    <t xml:space="preserve">0 | 1 | 2 | 3 | 4 | 5 | 6 | 7 </t>
  </si>
  <si>
    <t>&lt;Text&gt;</t>
  </si>
  <si>
    <r>
      <t xml:space="preserve">Survey
Question
</t>
    </r>
    <r>
      <rPr>
        <b/>
        <sz val="8"/>
        <color indexed="8"/>
        <rFont val="Arial"/>
        <family val="2"/>
      </rPr>
      <t>Text of the question</t>
    </r>
  </si>
  <si>
    <t>when the user addes some additional text for the question (for example medication)</t>
  </si>
  <si>
    <t>1 = Urinary function
2 = Urinary Irritative/Obstructive
3 = Bowel 
4 = Sexual
5 = Hormonal
6 = Socioeconomic Status
7 = libido
8 = no section
9 = follow up</t>
  </si>
  <si>
    <t>XX,XX</t>
  </si>
  <si>
    <t>= Text of the question (yyyy-mm-dd)</t>
  </si>
  <si>
    <r>
      <t xml:space="preserve">Export </t>
    </r>
    <r>
      <rPr>
        <b/>
        <sz val="8"/>
        <color indexed="8"/>
        <rFont val="Arial"/>
        <family val="2"/>
      </rPr>
      <t xml:space="preserve">"M" </t>
    </r>
    <r>
      <rPr>
        <sz val="8"/>
        <color indexed="8"/>
        <rFont val="Arial"/>
        <family val="2"/>
      </rPr>
      <t>for these cases</t>
    </r>
  </si>
  <si>
    <r>
      <t xml:space="preserve">If all these conditions are true, then export </t>
    </r>
    <r>
      <rPr>
        <b/>
        <sz val="8"/>
        <color indexed="8"/>
        <rFont val="Arial"/>
        <family val="2"/>
      </rPr>
      <t>"P"</t>
    </r>
    <r>
      <rPr>
        <sz val="8"/>
        <color indexed="8"/>
        <rFont val="Arial"/>
        <family val="2"/>
      </rPr>
      <t xml:space="preserve"> for these cases</t>
    </r>
  </si>
  <si>
    <r>
      <t xml:space="preserve">Export </t>
    </r>
    <r>
      <rPr>
        <b/>
        <sz val="8"/>
        <color indexed="8"/>
        <rFont val="Arial"/>
        <family val="2"/>
      </rPr>
      <t>"Date of Diagnosis"</t>
    </r>
  </si>
  <si>
    <t>NI Case</t>
  </si>
  <si>
    <r>
      <t xml:space="preserve">Export </t>
    </r>
    <r>
      <rPr>
        <b/>
        <sz val="8"/>
        <color indexed="8"/>
        <rFont val="Arial"/>
        <family val="2"/>
      </rPr>
      <t>"Date of Surgery"</t>
    </r>
  </si>
  <si>
    <t>= P | HDR | LDR</t>
  </si>
  <si>
    <r>
      <t xml:space="preserve">Export </t>
    </r>
    <r>
      <rPr>
        <b/>
        <sz val="8"/>
        <color indexed="8"/>
        <rFont val="Arial"/>
        <family val="2"/>
      </rPr>
      <t>"Initiation of Radiotherapy"</t>
    </r>
  </si>
  <si>
    <t>yyyy-mm-dd | empty</t>
  </si>
  <si>
    <t>OLT | ST | HIFU | CRYO | HYPER</t>
  </si>
  <si>
    <t>IV | R | D Case</t>
  </si>
  <si>
    <t>export "Y" for this case and "N" for all other cases of this patient</t>
  </si>
  <si>
    <t>IV | IF | R Case</t>
  </si>
  <si>
    <r>
      <t xml:space="preserve">Export </t>
    </r>
    <r>
      <rPr>
        <b/>
        <sz val="8"/>
        <color indexed="8"/>
        <rFont val="Arial"/>
        <family val="2"/>
      </rPr>
      <t>"AS"</t>
    </r>
    <r>
      <rPr>
        <sz val="8"/>
        <color indexed="8"/>
        <rFont val="Arial"/>
        <family val="2"/>
      </rPr>
      <t xml:space="preserve"> for this case</t>
    </r>
  </si>
  <si>
    <r>
      <t xml:space="preserve">IF </t>
    </r>
    <r>
      <rPr>
        <b/>
        <sz val="14"/>
        <color rgb="FFFF0000"/>
        <rFont val="Arial"/>
        <family val="2"/>
      </rPr>
      <t>| R | D</t>
    </r>
    <r>
      <rPr>
        <b/>
        <sz val="14"/>
        <color indexed="8"/>
        <rFont val="Arial"/>
        <family val="2"/>
      </rPr>
      <t xml:space="preserve"> cases 
</t>
    </r>
    <r>
      <rPr>
        <b/>
        <sz val="14"/>
        <color theme="0" tint="-0.499984740745262"/>
        <rFont val="Arial"/>
        <family val="2"/>
      </rPr>
      <t xml:space="preserve">(IF </t>
    </r>
    <r>
      <rPr>
        <b/>
        <sz val="14"/>
        <color rgb="FFFF0000"/>
        <rFont val="Arial"/>
        <family val="2"/>
      </rPr>
      <t>| R | D</t>
    </r>
    <r>
      <rPr>
        <b/>
        <sz val="14"/>
        <color theme="0" tint="-0.499984740745262"/>
        <rFont val="Arial"/>
        <family val="2"/>
      </rPr>
      <t xml:space="preserve"> Fälle)</t>
    </r>
  </si>
  <si>
    <r>
      <t xml:space="preserve">A) Dead no event before
</t>
    </r>
    <r>
      <rPr>
        <b/>
        <sz val="9"/>
        <color theme="0" tint="-0.499984740745262"/>
        <rFont val="Arial"/>
        <family val="2"/>
      </rPr>
      <t>(Verstorben, ohne Ereignis davor)</t>
    </r>
  </si>
  <si>
    <t>All follow ups</t>
  </si>
  <si>
    <t>IV Case</t>
  </si>
  <si>
    <r>
      <t xml:space="preserve">Case
Surgery
</t>
    </r>
    <r>
      <rPr>
        <b/>
        <sz val="8"/>
        <color indexed="8"/>
        <rFont val="Arial"/>
        <family val="2"/>
      </rPr>
      <t>Type of surgery</t>
    </r>
  </si>
  <si>
    <r>
      <t xml:space="preserve">Case
Postoperative histology
</t>
    </r>
    <r>
      <rPr>
        <b/>
        <sz val="8"/>
        <color indexed="8"/>
        <rFont val="Arial"/>
        <family val="2"/>
      </rPr>
      <t>pathological Stage pM</t>
    </r>
  </si>
  <si>
    <r>
      <t xml:space="preserve">Case
Diagnosis
</t>
    </r>
    <r>
      <rPr>
        <b/>
        <sz val="8"/>
        <color indexed="8"/>
        <rFont val="Arial"/>
        <family val="2"/>
      </rPr>
      <t>Clinical stage cM-category</t>
    </r>
  </si>
  <si>
    <r>
      <t xml:space="preserve">Case
Postoperative histology
</t>
    </r>
    <r>
      <rPr>
        <b/>
        <sz val="8"/>
        <color indexed="8"/>
        <rFont val="Arial"/>
        <family val="2"/>
      </rPr>
      <t>Margin status</t>
    </r>
  </si>
  <si>
    <t xml:space="preserve">at least one Follow-Up </t>
  </si>
  <si>
    <r>
      <t xml:space="preserve">Case
Radiotherapy
</t>
    </r>
    <r>
      <rPr>
        <b/>
        <sz val="8"/>
        <color indexed="8"/>
        <rFont val="Arial"/>
        <family val="2"/>
      </rPr>
      <t>Type</t>
    </r>
  </si>
  <si>
    <r>
      <t xml:space="preserve">Case
Radiotherapy
</t>
    </r>
    <r>
      <rPr>
        <b/>
        <sz val="8"/>
        <color indexed="8"/>
        <rFont val="Arial"/>
        <family val="2"/>
      </rPr>
      <t>Time</t>
    </r>
  </si>
  <si>
    <r>
      <t xml:space="preserve">Case
Follow-Up
</t>
    </r>
    <r>
      <rPr>
        <b/>
        <sz val="8"/>
        <color indexed="8"/>
        <rFont val="Arial"/>
        <family val="2"/>
      </rPr>
      <t>Tumour status</t>
    </r>
  </si>
  <si>
    <r>
      <t>Case
Follow-Up</t>
    </r>
    <r>
      <rPr>
        <b/>
        <sz val="8"/>
        <rFont val="Arial"/>
        <family val="2"/>
      </rPr>
      <t xml:space="preserve">
Tumour status</t>
    </r>
  </si>
  <si>
    <r>
      <t>Export "</t>
    </r>
    <r>
      <rPr>
        <b/>
        <sz val="8"/>
        <color indexed="8"/>
        <rFont val="Arial"/>
        <family val="2"/>
      </rPr>
      <t>Y</t>
    </r>
    <r>
      <rPr>
        <sz val="8"/>
        <color indexed="8"/>
        <rFont val="Arial"/>
        <family val="2"/>
      </rPr>
      <t>" for this case</t>
    </r>
  </si>
  <si>
    <t>IF Case</t>
  </si>
  <si>
    <t>All other cases</t>
  </si>
  <si>
    <r>
      <t>Export "</t>
    </r>
    <r>
      <rPr>
        <b/>
        <sz val="8"/>
        <color indexed="8"/>
        <rFont val="Arial"/>
        <family val="2"/>
      </rPr>
      <t>N</t>
    </r>
    <r>
      <rPr>
        <sz val="8"/>
        <color indexed="8"/>
        <rFont val="Arial"/>
        <family val="2"/>
      </rPr>
      <t xml:space="preserve">" </t>
    </r>
  </si>
  <si>
    <t>If there is a text, then look if there is at least one Follow-Up with the same date and PSA value</t>
  </si>
  <si>
    <t>If there is a text, then look if there is at least one Follow-Up with the same date of local recurrence</t>
  </si>
  <si>
    <t>If there is a text, then look if there is at least one Follow-Up with the same date of metastasis</t>
  </si>
  <si>
    <t>If there is a text, then look if there is at least one Follow-Up with the same date of secondary tumour</t>
  </si>
  <si>
    <t>= Basic data J17
(= Basisdaten J17)</t>
  </si>
  <si>
    <t>IV cases:
(IV Fälle:)</t>
  </si>
  <si>
    <r>
      <t xml:space="preserve">Case
Surgery
</t>
    </r>
    <r>
      <rPr>
        <b/>
        <sz val="8"/>
        <color rgb="FFFF0000"/>
        <rFont val="Arial"/>
        <family val="2"/>
      </rPr>
      <t>Type of surgery</t>
    </r>
  </si>
  <si>
    <r>
      <t xml:space="preserve">Case
Radiotherapy
</t>
    </r>
    <r>
      <rPr>
        <b/>
        <sz val="8"/>
        <color rgb="FFFF0000"/>
        <rFont val="Arial"/>
        <family val="2"/>
      </rPr>
      <t>Time</t>
    </r>
  </si>
  <si>
    <t>AND there is no Radiotherapy with 
(und es gibt keine weitere Strahlentherapie mit)</t>
  </si>
  <si>
    <t>P | HDR</t>
  </si>
  <si>
    <t xml:space="preserve">If no Follow-Up with these values is available, export "0" </t>
  </si>
  <si>
    <t>indicator year -2</t>
  </si>
  <si>
    <t>indicator year -3</t>
  </si>
  <si>
    <t>indicator year -4</t>
  </si>
  <si>
    <t>indicator year -5</t>
  </si>
  <si>
    <t>indicator year -6</t>
  </si>
  <si>
    <t>Export Questionnaires</t>
  </si>
  <si>
    <r>
      <t xml:space="preserve">Survey
Question
</t>
    </r>
    <r>
      <rPr>
        <b/>
        <sz val="8"/>
        <color indexed="8"/>
        <rFont val="Arial"/>
        <family val="2"/>
      </rPr>
      <t>ID</t>
    </r>
  </si>
  <si>
    <t>Look for each questionnaire</t>
  </si>
  <si>
    <r>
      <t xml:space="preserve">Survey
Question
</t>
    </r>
    <r>
      <rPr>
        <b/>
        <sz val="8"/>
        <color indexed="8"/>
        <rFont val="Arial"/>
        <family val="2"/>
      </rPr>
      <t>Date questionning</t>
    </r>
  </si>
  <si>
    <t>If there is at least one case of the patient where "date questionning = date  pre-therapeutical questionnaire" from the profile, then export this questionnaire.</t>
  </si>
  <si>
    <t>Look at the patient profile for each case if there is at least one case with</t>
  </si>
  <si>
    <t>If there is at least one case of the patient where "date questionning = date  post-therapeutical questionnaire" from the profile, then export this questionnaire.</t>
  </si>
  <si>
    <r>
      <t xml:space="preserve">Patient profile
</t>
    </r>
    <r>
      <rPr>
        <b/>
        <sz val="8"/>
        <color indexed="8"/>
        <rFont val="Arial"/>
        <family val="2"/>
      </rPr>
      <t>Date pre-therapeutical questionnaire</t>
    </r>
  </si>
  <si>
    <r>
      <t xml:space="preserve">Patient profile
</t>
    </r>
    <r>
      <rPr>
        <b/>
        <sz val="8"/>
        <rFont val="Arial"/>
        <family val="2"/>
      </rPr>
      <t>Date post-therapeutical questionnaire</t>
    </r>
  </si>
  <si>
    <t>Look at the patient profile</t>
  </si>
  <si>
    <t>P = plausible 
M = missing</t>
  </si>
  <si>
    <t>&lt;StatusFUPROM/&gt;</t>
  </si>
  <si>
    <t>If "date questionning = date post-therapeutical questionnaire" from the profile, then check:</t>
  </si>
  <si>
    <t>Take the post-therapeutical questionnaire where</t>
  </si>
  <si>
    <r>
      <t xml:space="preserve">Take the </t>
    </r>
    <r>
      <rPr>
        <sz val="8"/>
        <color indexed="8"/>
        <rFont val="Arial"/>
        <family val="2"/>
      </rPr>
      <t>post-therapeutical questionnaire where</t>
    </r>
    <r>
      <rPr>
        <sz val="8"/>
        <color rgb="FFFF0000"/>
        <rFont val="Arial"/>
        <family val="2"/>
      </rPr>
      <t xml:space="preserve"> </t>
    </r>
  </si>
  <si>
    <t>= Text of the question (XX,XX)</t>
  </si>
  <si>
    <t>empty | ADT | OT | CH | IM</t>
  </si>
  <si>
    <r>
      <t>Case
Follow-Up</t>
    </r>
    <r>
      <rPr>
        <b/>
        <sz val="8"/>
        <rFont val="Arial"/>
        <family val="2"/>
      </rPr>
      <t xml:space="preserve">
Local recurrence</t>
    </r>
    <r>
      <rPr>
        <sz val="8"/>
        <rFont val="Arial"/>
        <family val="2"/>
      </rPr>
      <t xml:space="preserve">
</t>
    </r>
  </si>
  <si>
    <r>
      <t>Case
Follow-Up</t>
    </r>
    <r>
      <rPr>
        <b/>
        <sz val="8"/>
        <rFont val="Arial"/>
        <family val="2"/>
      </rPr>
      <t xml:space="preserve">
Biochemical recurrence</t>
    </r>
  </si>
  <si>
    <r>
      <t>Case
Follow-Up</t>
    </r>
    <r>
      <rPr>
        <b/>
        <sz val="8"/>
        <rFont val="Arial"/>
        <family val="2"/>
      </rPr>
      <t xml:space="preserve">
Metastasis</t>
    </r>
  </si>
  <si>
    <r>
      <t>Case
Follow-Up</t>
    </r>
    <r>
      <rPr>
        <b/>
        <sz val="8"/>
        <rFont val="Arial"/>
        <family val="2"/>
      </rPr>
      <t xml:space="preserve">
Secondary tumour</t>
    </r>
  </si>
  <si>
    <t>NC | P | U</t>
  </si>
  <si>
    <r>
      <t xml:space="preserve">Take the Year from this </t>
    </r>
    <r>
      <rPr>
        <b/>
        <sz val="8"/>
        <rFont val="Arial"/>
        <family val="2"/>
      </rPr>
      <t>Follow-Up</t>
    </r>
  </si>
  <si>
    <r>
      <t xml:space="preserve">Take the Year from the field </t>
    </r>
    <r>
      <rPr>
        <b/>
        <sz val="8"/>
        <rFont val="Arial"/>
        <family val="2"/>
      </rPr>
      <t>"Date Diagnosis"</t>
    </r>
  </si>
  <si>
    <r>
      <t xml:space="preserve">Find the case with the smallest value at 
Case
Case Information
</t>
    </r>
    <r>
      <rPr>
        <b/>
        <sz val="8"/>
        <color indexed="8"/>
        <rFont val="Arial"/>
        <family val="2"/>
      </rPr>
      <t>Date patient introduced in center</t>
    </r>
  </si>
  <si>
    <r>
      <t xml:space="preserve">Take the first date of </t>
    </r>
    <r>
      <rPr>
        <b/>
        <sz val="8"/>
        <rFont val="Arial"/>
        <family val="2"/>
      </rPr>
      <t xml:space="preserve">"Initiation Radiotherapy" </t>
    </r>
    <r>
      <rPr>
        <sz val="8"/>
        <rFont val="Arial"/>
        <family val="2"/>
      </rPr>
      <t xml:space="preserve">and </t>
    </r>
    <r>
      <rPr>
        <b/>
        <sz val="8"/>
        <rFont val="Arial"/>
        <family val="2"/>
      </rPr>
      <t xml:space="preserve">"Initiation Treatment" </t>
    </r>
    <r>
      <rPr>
        <sz val="8"/>
        <rFont val="Arial"/>
        <family val="2"/>
      </rPr>
      <t>and export this date</t>
    </r>
  </si>
  <si>
    <r>
      <t xml:space="preserve">F) only life status
</t>
    </r>
    <r>
      <rPr>
        <b/>
        <sz val="9"/>
        <color theme="0" tint="-0.499984740745262"/>
        <rFont val="Arial"/>
        <family val="2"/>
      </rPr>
      <t>(nur Vitalstatus)</t>
    </r>
  </si>
  <si>
    <r>
      <t xml:space="preserve">E) Alive AS/WS 
</t>
    </r>
    <r>
      <rPr>
        <b/>
        <sz val="9"/>
        <color theme="2" tint="-0.499984740745262"/>
        <rFont val="Arial"/>
        <family val="2"/>
      </rPr>
      <t>(Lebend AS/WS)</t>
    </r>
  </si>
  <si>
    <r>
      <rPr>
        <b/>
        <sz val="9"/>
        <color theme="2" tint="-0.499984740745262"/>
        <rFont val="Arial"/>
        <family val="2"/>
      </rPr>
      <t>G</t>
    </r>
    <r>
      <rPr>
        <b/>
        <sz val="9"/>
        <rFont val="Arial"/>
        <family val="2"/>
      </rPr>
      <t xml:space="preserve">) alive, no follow up
</t>
    </r>
    <r>
      <rPr>
        <b/>
        <sz val="9"/>
        <color theme="0" tint="-0.499984740745262"/>
        <rFont val="Arial"/>
        <family val="2"/>
      </rPr>
      <t>(lebend, kein Follow-Up)</t>
    </r>
  </si>
  <si>
    <r>
      <t xml:space="preserve">H) dead, no follow up
</t>
    </r>
    <r>
      <rPr>
        <b/>
        <sz val="9"/>
        <color theme="0" tint="-0.499984740745262"/>
        <rFont val="Arial"/>
        <family val="2"/>
      </rPr>
      <t>(verstorben, kein Follow-Up)</t>
    </r>
  </si>
  <si>
    <r>
      <t xml:space="preserve">Cases with category </t>
    </r>
    <r>
      <rPr>
        <b/>
        <sz val="8"/>
        <rFont val="Arial"/>
        <family val="2"/>
      </rPr>
      <t>F, G, H</t>
    </r>
    <r>
      <rPr>
        <sz val="8"/>
        <color theme="1"/>
        <rFont val="Arial"/>
        <family val="2"/>
      </rPr>
      <t xml:space="preserve"> on sheet </t>
    </r>
    <r>
      <rPr>
        <b/>
        <sz val="8"/>
        <color theme="1"/>
        <rFont val="Arial"/>
        <family val="2"/>
      </rPr>
      <t>"Categories FU Research"</t>
    </r>
  </si>
  <si>
    <r>
      <t xml:space="preserve">Cases with category </t>
    </r>
    <r>
      <rPr>
        <b/>
        <sz val="8"/>
        <rFont val="Arial"/>
        <family val="2"/>
      </rPr>
      <t xml:space="preserve">E </t>
    </r>
    <r>
      <rPr>
        <sz val="8"/>
        <rFont val="Arial"/>
        <family val="2"/>
      </rPr>
      <t xml:space="preserve">from sheet </t>
    </r>
    <r>
      <rPr>
        <b/>
        <sz val="8"/>
        <rFont val="Arial"/>
        <family val="2"/>
      </rPr>
      <t>"Categories FU Research"</t>
    </r>
  </si>
  <si>
    <r>
      <t xml:space="preserve">Export the number of </t>
    </r>
    <r>
      <rPr>
        <b/>
        <sz val="8"/>
        <rFont val="Arial"/>
        <family val="2"/>
      </rPr>
      <t>"</t>
    </r>
    <r>
      <rPr>
        <sz val="8"/>
        <rFont val="Arial"/>
        <family val="2"/>
      </rPr>
      <t>F</t>
    </r>
    <r>
      <rPr>
        <b/>
        <sz val="8"/>
        <rFont val="Arial"/>
        <family val="2"/>
      </rPr>
      <t>ollow-Ups"</t>
    </r>
  </si>
  <si>
    <r>
      <t>Export the</t>
    </r>
    <r>
      <rPr>
        <b/>
        <sz val="8"/>
        <rFont val="Arial"/>
        <family val="2"/>
      </rPr>
      <t xml:space="preserve"> "Date Follow-Up"</t>
    </r>
  </si>
  <si>
    <r>
      <t xml:space="preserve">Cases with category </t>
    </r>
    <r>
      <rPr>
        <b/>
        <sz val="8"/>
        <rFont val="Arial"/>
        <family val="2"/>
      </rPr>
      <t>H</t>
    </r>
    <r>
      <rPr>
        <sz val="8"/>
        <color theme="1"/>
        <rFont val="Arial"/>
        <family val="2"/>
      </rPr>
      <t xml:space="preserve"> on sheet </t>
    </r>
    <r>
      <rPr>
        <b/>
        <sz val="8"/>
        <color theme="1"/>
        <rFont val="Arial"/>
        <family val="2"/>
      </rPr>
      <t>"Categories FU Research"</t>
    </r>
  </si>
  <si>
    <r>
      <t xml:space="preserve">Cases with category </t>
    </r>
    <r>
      <rPr>
        <b/>
        <sz val="8"/>
        <rFont val="Arial"/>
        <family val="2"/>
      </rPr>
      <t xml:space="preserve">C, D, E, F, G </t>
    </r>
    <r>
      <rPr>
        <sz val="8"/>
        <rFont val="Arial"/>
        <family val="2"/>
      </rPr>
      <t xml:space="preserve">on sheet </t>
    </r>
    <r>
      <rPr>
        <b/>
        <sz val="8"/>
        <rFont val="Arial"/>
        <family val="2"/>
      </rPr>
      <t>"Categories FU Research"</t>
    </r>
  </si>
  <si>
    <r>
      <t xml:space="preserve">N </t>
    </r>
    <r>
      <rPr>
        <strike/>
        <sz val="8"/>
        <rFont val="Arial"/>
        <family val="2"/>
      </rPr>
      <t>|</t>
    </r>
    <r>
      <rPr>
        <sz val="8"/>
        <rFont val="Arial"/>
        <family val="2"/>
      </rPr>
      <t xml:space="preserve"> Y</t>
    </r>
  </si>
  <si>
    <r>
      <rPr>
        <sz val="10"/>
        <color rgb="FFFF0000"/>
        <rFont val="Arial"/>
        <family val="2"/>
      </rPr>
      <t>p</t>
    </r>
    <r>
      <rPr>
        <sz val="10"/>
        <color theme="1"/>
        <rFont val="Arial"/>
        <family val="2"/>
      </rPr>
      <t xml:space="preserve">T3-4 </t>
    </r>
    <r>
      <rPr>
        <sz val="10"/>
        <color rgb="FFFF0000"/>
        <rFont val="Arial"/>
        <family val="2"/>
      </rPr>
      <t>p</t>
    </r>
    <r>
      <rPr>
        <sz val="10"/>
        <color theme="1"/>
        <rFont val="Arial"/>
        <family val="2"/>
      </rPr>
      <t>N0 M0</t>
    </r>
  </si>
  <si>
    <t>= Basic data F13
(= Basisdaten F13)</t>
  </si>
  <si>
    <r>
      <t xml:space="preserve">Case
Surgery
</t>
    </r>
    <r>
      <rPr>
        <b/>
        <sz val="8"/>
        <color rgb="FFFF0000"/>
        <rFont val="Arial"/>
        <family val="2"/>
      </rPr>
      <t>Date</t>
    </r>
  </si>
  <si>
    <r>
      <t xml:space="preserve">Case
Postoperative histology
</t>
    </r>
    <r>
      <rPr>
        <b/>
        <sz val="8"/>
        <color rgb="FFFF0000"/>
        <rFont val="Arial"/>
        <family val="2"/>
      </rPr>
      <t>pathological Stage pT</t>
    </r>
  </si>
  <si>
    <r>
      <t xml:space="preserve">Case
Postoperative histology
</t>
    </r>
    <r>
      <rPr>
        <b/>
        <sz val="8"/>
        <color rgb="FFFF0000"/>
        <rFont val="Arial"/>
        <family val="2"/>
      </rPr>
      <t>pathological Stage pN</t>
    </r>
  </si>
  <si>
    <r>
      <t xml:space="preserve">Case
Diagnosis
</t>
    </r>
    <r>
      <rPr>
        <b/>
        <sz val="8"/>
        <color rgb="FFFF0000"/>
        <rFont val="Arial"/>
        <family val="2"/>
      </rPr>
      <t>Clinical stage cM-category</t>
    </r>
  </si>
  <si>
    <r>
      <t xml:space="preserve">Case
Postoperative histology
</t>
    </r>
    <r>
      <rPr>
        <b/>
        <sz val="8"/>
        <color rgb="FFFF0000"/>
        <rFont val="Arial"/>
        <family val="2"/>
      </rPr>
      <t>pathological Stage pM</t>
    </r>
  </si>
  <si>
    <t>T3a | T3b | T4</t>
  </si>
  <si>
    <t>M0 | empty</t>
  </si>
  <si>
    <r>
      <t xml:space="preserve">Participation in studies
</t>
    </r>
    <r>
      <rPr>
        <sz val="11"/>
        <color rgb="FF00B050"/>
        <rFont val="Arial"/>
        <family val="2"/>
      </rPr>
      <t xml:space="preserve">Anteil Studienpatienten </t>
    </r>
    <r>
      <rPr>
        <strike/>
        <sz val="11"/>
        <color rgb="FF00B050"/>
        <rFont val="Arial"/>
        <family val="2"/>
      </rPr>
      <t>Studienteilnahme</t>
    </r>
  </si>
  <si>
    <r>
      <t xml:space="preserve">Complications following radiotherapy
</t>
    </r>
    <r>
      <rPr>
        <strike/>
        <sz val="11"/>
        <color rgb="FFFF0000"/>
        <rFont val="Arial"/>
        <family val="2"/>
      </rPr>
      <t>Komplikationen</t>
    </r>
    <r>
      <rPr>
        <sz val="11"/>
        <color theme="0" tint="-0.499984740745262"/>
        <rFont val="Arial"/>
        <family val="2"/>
      </rPr>
      <t xml:space="preserve"> </t>
    </r>
    <r>
      <rPr>
        <sz val="11"/>
        <color rgb="FFFF0000"/>
        <rFont val="Arial"/>
        <family val="2"/>
      </rPr>
      <t>Unerwünschte Wirkungen</t>
    </r>
    <r>
      <rPr>
        <sz val="11"/>
        <color theme="0" tint="-0.499984740745262"/>
        <rFont val="Arial"/>
        <family val="2"/>
      </rPr>
      <t xml:space="preserve"> nach Strahlentherapie (Vorkennzahlenjahr)</t>
    </r>
  </si>
  <si>
    <r>
      <t xml:space="preserve">Salvage radiotherapy in recurrent Pca (no calculation) </t>
    </r>
    <r>
      <rPr>
        <sz val="11"/>
        <color rgb="FFFF0000"/>
        <rFont val="Arial"/>
        <family val="2"/>
      </rPr>
      <t xml:space="preserve">
Beginn </t>
    </r>
    <r>
      <rPr>
        <sz val="11"/>
        <color theme="0" tint="-0.499984740745262"/>
        <rFont val="Arial"/>
        <family val="2"/>
      </rPr>
      <t>Salvage-Radiotherapie bei rezidiviertem PCa (keine Berechnung)</t>
    </r>
  </si>
  <si>
    <t>If there is no "P" exported for this case then check:</t>
  </si>
  <si>
    <t>yyyy-mm-dd 
at least one Follow-Up until 31.12. indicator year -1</t>
  </si>
  <si>
    <t>If there is no "P" exported for this case, then check:</t>
  </si>
  <si>
    <t xml:space="preserve">Keine Verbindlichkeit im Auditjahr 2020
Kennzahl wird aktuell organübergreifend definiert. Eine verbindliche Darlegung der Kennzahl in dem Auditjahr 2020 ist unabhg. der geführten Diskussionen nicht vorgesehen. </t>
  </si>
  <si>
    <r>
      <rPr>
        <sz val="11"/>
        <rFont val="Arial"/>
        <family val="2"/>
      </rPr>
      <t>Presentation at the monthly conference - M1</t>
    </r>
    <r>
      <rPr>
        <sz val="11"/>
        <color theme="0" tint="-0.499984740745262"/>
        <rFont val="Arial"/>
        <family val="2"/>
      </rPr>
      <t xml:space="preserve">
Vorstellung in der monatlichen Tumorkonferenz - M1</t>
    </r>
  </si>
  <si>
    <r>
      <rPr>
        <sz val="11"/>
        <rFont val="Arial"/>
        <family val="2"/>
      </rPr>
      <t>Presentation at the monthly conference - primary cases</t>
    </r>
    <r>
      <rPr>
        <sz val="11"/>
        <color theme="0" tint="-0.499984740745262"/>
        <rFont val="Arial"/>
        <family val="2"/>
      </rPr>
      <t xml:space="preserve">
Vorstellung in der monatlichen Tumorkonferenz - Primärfälle</t>
    </r>
  </si>
  <si>
    <r>
      <rPr>
        <sz val="11"/>
        <rFont val="Arial"/>
        <family val="2"/>
      </rPr>
      <t>Presentation at the monthly conference - recurrence and/or distant metastasis</t>
    </r>
    <r>
      <rPr>
        <sz val="11"/>
        <color theme="0" tint="-0.499984740745262"/>
        <rFont val="Arial"/>
        <family val="2"/>
      </rPr>
      <t xml:space="preserve">
Vorstellung in der monatlichen Tumorkonferenz - Rezidiv u/o Fernmetastasierung</t>
    </r>
  </si>
  <si>
    <r>
      <t xml:space="preserve">Percutaneous radiation therapy with hormoneablative therapy
</t>
    </r>
    <r>
      <rPr>
        <sz val="11"/>
        <color theme="0" tint="-0.499984740745262"/>
        <rFont val="Arial"/>
        <family val="2"/>
      </rPr>
      <t>Strahlentherapie und hormonablative Therapie bei lokal begrenztem PCa mit hohem Risiko</t>
    </r>
  </si>
  <si>
    <r>
      <t xml:space="preserve">Lymph node pathology report
</t>
    </r>
    <r>
      <rPr>
        <sz val="11"/>
        <color theme="0" tint="-0.499984740745262"/>
        <rFont val="Arial"/>
        <family val="2"/>
      </rPr>
      <t>Befundbericht Lymphknoten</t>
    </r>
  </si>
  <si>
    <r>
      <rPr>
        <sz val="11"/>
        <rFont val="Arial"/>
        <family val="2"/>
      </rPr>
      <t>No hormone ablation therapy in locally confined low risk Pca with percutaneous radiotherapy</t>
    </r>
    <r>
      <rPr>
        <sz val="11"/>
        <color theme="0" tint="-0.499984740745262"/>
        <rFont val="Arial"/>
        <family val="2"/>
      </rPr>
      <t xml:space="preserve">
Keine hormonablative Therapie bei lokal begrenztem Prostatakarzinom mit niedrigem Risiko und perkutaner Strahlentherapie</t>
    </r>
  </si>
  <si>
    <r>
      <t xml:space="preserve">Cases with category </t>
    </r>
    <r>
      <rPr>
        <b/>
        <sz val="8"/>
        <rFont val="Arial"/>
        <family val="2"/>
      </rPr>
      <t xml:space="preserve">A, B, C, D, E, F </t>
    </r>
    <r>
      <rPr>
        <sz val="8"/>
        <rFont val="Arial"/>
        <family val="2"/>
      </rPr>
      <t xml:space="preserve">from sheet </t>
    </r>
    <r>
      <rPr>
        <b/>
        <sz val="8"/>
        <rFont val="Arial"/>
        <family val="2"/>
      </rPr>
      <t>"Categories FU Research"</t>
    </r>
  </si>
  <si>
    <r>
      <t xml:space="preserve">Cases with category </t>
    </r>
    <r>
      <rPr>
        <b/>
        <strike/>
        <sz val="8"/>
        <rFont val="Arial"/>
        <family val="2"/>
      </rPr>
      <t>F</t>
    </r>
    <r>
      <rPr>
        <b/>
        <sz val="8"/>
        <rFont val="Arial"/>
        <family val="2"/>
      </rPr>
      <t>,</t>
    </r>
    <r>
      <rPr>
        <sz val="8"/>
        <rFont val="Arial"/>
        <family val="2"/>
      </rPr>
      <t xml:space="preserve"> </t>
    </r>
    <r>
      <rPr>
        <b/>
        <sz val="8"/>
        <rFont val="Arial"/>
        <family val="2"/>
      </rPr>
      <t xml:space="preserve">G, H </t>
    </r>
    <r>
      <rPr>
        <sz val="8"/>
        <rFont val="Arial"/>
        <family val="2"/>
      </rPr>
      <t xml:space="preserve">from sheet </t>
    </r>
    <r>
      <rPr>
        <b/>
        <sz val="8"/>
        <rFont val="Arial"/>
        <family val="2"/>
      </rPr>
      <t>"Categories FU Research"</t>
    </r>
  </si>
  <si>
    <r>
      <t xml:space="preserve">Case
Research
Research Therapy
</t>
    </r>
    <r>
      <rPr>
        <b/>
        <sz val="8"/>
        <rFont val="Arial"/>
        <family val="2"/>
      </rPr>
      <t>NumberCases</t>
    </r>
  </si>
  <si>
    <r>
      <rPr>
        <sz val="8"/>
        <rFont val="Arial"/>
        <family val="2"/>
      </rPr>
      <t>Case
Research
Research Therapy</t>
    </r>
    <r>
      <rPr>
        <b/>
        <sz val="8"/>
        <rFont val="Arial"/>
        <family val="2"/>
      </rPr>
      <t xml:space="preserve">
FirstCase</t>
    </r>
  </si>
  <si>
    <r>
      <rPr>
        <sz val="8"/>
        <rFont val="Arial"/>
        <family val="2"/>
      </rPr>
      <t>Case
Research
Research Therapy</t>
    </r>
    <r>
      <rPr>
        <b/>
        <sz val="8"/>
        <rFont val="Arial"/>
        <family val="2"/>
      </rPr>
      <t xml:space="preserve">
LeadingT</t>
    </r>
  </si>
  <si>
    <r>
      <rPr>
        <sz val="8"/>
        <rFont val="Arial"/>
        <family val="2"/>
      </rPr>
      <t>Case
Research
Research Therapy</t>
    </r>
    <r>
      <rPr>
        <b/>
        <sz val="8"/>
        <rFont val="Arial"/>
        <family val="2"/>
      </rPr>
      <t xml:space="preserve">
LeadingN</t>
    </r>
  </si>
  <si>
    <r>
      <rPr>
        <sz val="8"/>
        <rFont val="Arial"/>
        <family val="2"/>
      </rPr>
      <t>Case
Research
Research Therapy</t>
    </r>
    <r>
      <rPr>
        <b/>
        <sz val="8"/>
        <rFont val="Arial"/>
        <family val="2"/>
      </rPr>
      <t xml:space="preserve">
LeadingM</t>
    </r>
  </si>
  <si>
    <r>
      <rPr>
        <sz val="8"/>
        <rFont val="Arial"/>
        <family val="2"/>
      </rPr>
      <t>Case
Research
Research Therapy</t>
    </r>
    <r>
      <rPr>
        <b/>
        <sz val="8"/>
        <rFont val="Arial"/>
        <family val="2"/>
      </rPr>
      <t xml:space="preserve">
LeadingTherapy</t>
    </r>
  </si>
  <si>
    <r>
      <rPr>
        <sz val="8"/>
        <rFont val="Arial"/>
        <family val="2"/>
      </rPr>
      <t>Case
Research
Research Therapy</t>
    </r>
    <r>
      <rPr>
        <b/>
        <sz val="8"/>
        <rFont val="Arial"/>
        <family val="2"/>
      </rPr>
      <t xml:space="preserve">
CutOffDateOncoBox</t>
    </r>
  </si>
  <si>
    <r>
      <rPr>
        <sz val="8"/>
        <rFont val="Arial"/>
        <family val="2"/>
      </rPr>
      <t xml:space="preserve">Case
Research
Research Follow Up </t>
    </r>
    <r>
      <rPr>
        <b/>
        <sz val="8"/>
        <rFont val="Arial"/>
        <family val="2"/>
      </rPr>
      <t xml:space="preserve">
LastDateAlive</t>
    </r>
  </si>
  <si>
    <r>
      <rPr>
        <sz val="8"/>
        <rFont val="Arial"/>
        <family val="2"/>
      </rPr>
      <t xml:space="preserve">Case
Research
Research Follow Up </t>
    </r>
    <r>
      <rPr>
        <b/>
        <sz val="8"/>
        <rFont val="Arial"/>
        <family val="2"/>
      </rPr>
      <t xml:space="preserve">
FollowUpType</t>
    </r>
  </si>
  <si>
    <r>
      <rPr>
        <sz val="8"/>
        <rFont val="Arial"/>
        <family val="2"/>
      </rPr>
      <t xml:space="preserve">Case
Research
Research Follow Up </t>
    </r>
    <r>
      <rPr>
        <b/>
        <sz val="8"/>
        <rFont val="Arial"/>
        <family val="2"/>
      </rPr>
      <t xml:space="preserve">
FollowUpYears</t>
    </r>
  </si>
  <si>
    <r>
      <rPr>
        <sz val="8"/>
        <rFont val="Arial"/>
        <family val="2"/>
      </rPr>
      <t xml:space="preserve">Case
Research
Research Follow Up </t>
    </r>
    <r>
      <rPr>
        <b/>
        <sz val="8"/>
        <rFont val="Arial"/>
        <family val="2"/>
      </rPr>
      <t xml:space="preserve">
NumberFollowUp</t>
    </r>
  </si>
  <si>
    <r>
      <rPr>
        <sz val="8"/>
        <rFont val="Arial"/>
        <family val="2"/>
      </rPr>
      <t xml:space="preserve">Case
Research
Research Follow Up </t>
    </r>
    <r>
      <rPr>
        <b/>
        <sz val="8"/>
        <rFont val="Arial"/>
        <family val="2"/>
      </rPr>
      <t xml:space="preserve">
Lifestatus</t>
    </r>
  </si>
  <si>
    <r>
      <t xml:space="preserve">Case
Research
Research Follow Up 
</t>
    </r>
    <r>
      <rPr>
        <b/>
        <sz val="8"/>
        <rFont val="Arial"/>
        <family val="2"/>
      </rPr>
      <t>BiochemicalRecurrence</t>
    </r>
  </si>
  <si>
    <r>
      <rPr>
        <sz val="8"/>
        <rFont val="Arial"/>
        <family val="2"/>
      </rPr>
      <t xml:space="preserve">Case
Research
Research Follow Up </t>
    </r>
    <r>
      <rPr>
        <b/>
        <sz val="8"/>
        <rFont val="Arial"/>
        <family val="2"/>
      </rPr>
      <t xml:space="preserve">
LastTumourStatus</t>
    </r>
  </si>
  <si>
    <r>
      <rPr>
        <sz val="8"/>
        <rFont val="Arial"/>
        <family val="2"/>
      </rPr>
      <t xml:space="preserve">Case
Research
Research PROM </t>
    </r>
    <r>
      <rPr>
        <b/>
        <sz val="8"/>
        <rFont val="Arial"/>
        <family val="2"/>
      </rPr>
      <t xml:space="preserve">
Score expected</t>
    </r>
  </si>
  <si>
    <r>
      <rPr>
        <sz val="8"/>
        <rFont val="Arial"/>
        <family val="2"/>
      </rPr>
      <t xml:space="preserve">Case
Research
Research PROM </t>
    </r>
    <r>
      <rPr>
        <b/>
        <sz val="8"/>
        <rFont val="Arial"/>
        <family val="2"/>
      </rPr>
      <t xml:space="preserve">
Score Difference </t>
    </r>
  </si>
  <si>
    <t>&lt;TherapyType/&gt;</t>
  </si>
  <si>
    <t>&lt;TherapyDetail/&gt;</t>
  </si>
  <si>
    <t>0 = nein
1 = ja
999 = kein prä Bogen</t>
  </si>
  <si>
    <t>0 = nein
1 = ja, abgeschlossen
2 = ja, läuft seit weniger 6 Monaten
3 = ja, läuft seit sechs Monaten oder länger
999 = kein prä Bogen</t>
  </si>
  <si>
    <r>
      <rPr>
        <sz val="8"/>
        <rFont val="Arial"/>
        <family val="2"/>
      </rPr>
      <t xml:space="preserve">Case
Research
Research PROM </t>
    </r>
    <r>
      <rPr>
        <b/>
        <sz val="8"/>
        <rFont val="Arial"/>
        <family val="2"/>
      </rPr>
      <t xml:space="preserve">
StatusFUPROM</t>
    </r>
  </si>
  <si>
    <t>look at the field "LeadingTherapy"</t>
  </si>
  <si>
    <t>IF 
"LeadingTherapy" = RPE | RCE_PCA | RCE_IF 
Then check</t>
  </si>
  <si>
    <t>IF 
"LeadingTherapy" = EBRT | HDR | LDR</t>
  </si>
  <si>
    <t>IF 
"LeadingTherapy" = HDR | LDR</t>
  </si>
  <si>
    <t>IF 
"LeadingTherapy" = EBRT</t>
  </si>
  <si>
    <t>look at the field "TherapyType"</t>
  </si>
  <si>
    <t>IF 
"TherapyType" = 0
Then check</t>
  </si>
  <si>
    <t xml:space="preserve">OP | OR </t>
  </si>
  <si>
    <t>IF 
"TherapyType" = 2
Then check</t>
  </si>
  <si>
    <t xml:space="preserve"> LT | LE | L</t>
  </si>
  <si>
    <t xml:space="preserve">RT | RE | R </t>
  </si>
  <si>
    <t>IF 
"LeadingTherapy" = OtherLocal  | Systemic | OtherTreatment</t>
  </si>
  <si>
    <t>IF 
"LeadingTherapy" = AS | WS</t>
  </si>
  <si>
    <t>yyyy-mm-dd &lt; Date pre-therapeutical questionnaire</t>
  </si>
  <si>
    <t>HIFU, CRYO, HYPER, OLT</t>
  </si>
  <si>
    <t>OT</t>
  </si>
  <si>
    <t>&lt;PROMStatusXML/&gt;</t>
  </si>
  <si>
    <t>PCO = PCO centre only
TrueNTH = TrueNTH centre only
PCOpreparation = PCO centre „in preparation“
PCOinactive = PCO centre inactive
PCCPROM = PCC with PROM
PCCnoPROM = PCC without PROM
test = x-test / demo
other = x-other</t>
  </si>
  <si>
    <r>
      <t xml:space="preserve">Take the </t>
    </r>
    <r>
      <rPr>
        <b/>
        <sz val="8"/>
        <color rgb="FFFF0000"/>
        <rFont val="Arial"/>
        <family val="2"/>
      </rPr>
      <t>"</t>
    </r>
    <r>
      <rPr>
        <b/>
        <sz val="8"/>
        <color rgb="FF7030A0"/>
        <rFont val="Arial"/>
        <family val="2"/>
      </rPr>
      <t>last StatusName</t>
    </r>
    <r>
      <rPr>
        <b/>
        <sz val="8"/>
        <color rgb="FFFF0000"/>
        <rFont val="Arial"/>
        <family val="2"/>
      </rPr>
      <t>"</t>
    </r>
    <r>
      <rPr>
        <sz val="8"/>
        <color rgb="FFFF0000"/>
        <rFont val="Arial"/>
        <family val="2"/>
      </rPr>
      <t xml:space="preserve"> with:</t>
    </r>
  </si>
  <si>
    <t>yyyy-mm-dd 
(last date)</t>
  </si>
  <si>
    <t xml:space="preserve">Then Check: </t>
  </si>
  <si>
    <t>last StatusName</t>
  </si>
  <si>
    <t>3 | 4 | 5</t>
  </si>
  <si>
    <t>&lt;Age/&gt;</t>
  </si>
  <si>
    <t>Number</t>
  </si>
  <si>
    <t>Export this number</t>
  </si>
  <si>
    <t>0 = RPE allein
1 = Strahlentherapie allein
2 = RPE plus Strahlentherapie
3 = AS/WS
4 = andere</t>
  </si>
  <si>
    <t>0 = OP offen allein
1 = OP offen mit Strahlentherapie
2 = OP laporoskopisch allein
3 = OP laporoskopisch mit Strahlentherapie
4 = OP robotisch allein
5 = OP robotisch mit Strahlentherapie
6 = OP unbekannt alleine
7 = OP unbekannt Strahlentherapie
8 = Strahlentherapie perkutan
9 = Brachytherapie
10 = AS/WS
11 = andere</t>
  </si>
  <si>
    <t>&lt;ASpreQuestion/&gt;</t>
  </si>
  <si>
    <t>&lt;WSpreQuestion/&gt;</t>
  </si>
  <si>
    <t>&lt;OtherpreQuestion/&gt;</t>
  </si>
  <si>
    <t>&lt;OTpreQuestion/&gt;</t>
  </si>
  <si>
    <t>&lt;ADTpreQuestion/&gt;</t>
  </si>
  <si>
    <t>&lt;ComorbiditiesNumber/&gt;</t>
  </si>
  <si>
    <t>0 - 12 (number)</t>
  </si>
  <si>
    <r>
      <rPr>
        <sz val="8"/>
        <rFont val="Arial"/>
        <family val="2"/>
      </rPr>
      <t>PCO Info
Center
Research Centre</t>
    </r>
    <r>
      <rPr>
        <b/>
        <sz val="8"/>
        <rFont val="Arial"/>
        <family val="2"/>
      </rPr>
      <t xml:space="preserve">
PROMStatusXML</t>
    </r>
  </si>
  <si>
    <r>
      <rPr>
        <sz val="8"/>
        <rFont val="Arial"/>
        <family val="2"/>
      </rPr>
      <t>PCO Info
Center
Status</t>
    </r>
    <r>
      <rPr>
        <b/>
        <sz val="8"/>
        <rFont val="Arial"/>
        <family val="2"/>
      </rPr>
      <t xml:space="preserve">
StatusName</t>
    </r>
  </si>
  <si>
    <r>
      <rPr>
        <sz val="8"/>
        <rFont val="Arial"/>
        <family val="2"/>
      </rPr>
      <t>PCO Info
Center
Status</t>
    </r>
    <r>
      <rPr>
        <b/>
        <sz val="8"/>
        <rFont val="Arial"/>
        <family val="2"/>
      </rPr>
      <t xml:space="preserve">
StatusStartDate</t>
    </r>
  </si>
  <si>
    <r>
      <rPr>
        <sz val="8"/>
        <rFont val="Arial"/>
        <family val="2"/>
      </rPr>
      <t>PCO Info
Centre
Status</t>
    </r>
    <r>
      <rPr>
        <b/>
        <sz val="8"/>
        <rFont val="Arial"/>
        <family val="2"/>
      </rPr>
      <t xml:space="preserve">
StatusEndDate</t>
    </r>
  </si>
  <si>
    <r>
      <rPr>
        <sz val="8"/>
        <rFont val="Arial"/>
        <family val="2"/>
      </rPr>
      <t xml:space="preserve">Export </t>
    </r>
    <r>
      <rPr>
        <b/>
        <sz val="8"/>
        <rFont val="Arial"/>
        <family val="2"/>
      </rPr>
      <t>"PCOpreparation"</t>
    </r>
    <r>
      <rPr>
        <sz val="8"/>
        <rFont val="Arial"/>
        <family val="2"/>
      </rPr>
      <t xml:space="preserve"> for this centre</t>
    </r>
  </si>
  <si>
    <r>
      <rPr>
        <sz val="8"/>
        <rFont val="Arial"/>
        <family val="2"/>
      </rPr>
      <t xml:space="preserve">Export </t>
    </r>
    <r>
      <rPr>
        <b/>
        <sz val="8"/>
        <rFont val="Arial"/>
        <family val="2"/>
      </rPr>
      <t>"PCOinactive"</t>
    </r>
    <r>
      <rPr>
        <sz val="8"/>
        <rFont val="Arial"/>
        <family val="2"/>
      </rPr>
      <t xml:space="preserve"> for this centre</t>
    </r>
  </si>
  <si>
    <r>
      <rPr>
        <sz val="8"/>
        <rFont val="Arial"/>
        <family val="2"/>
      </rPr>
      <t xml:space="preserve">PCO Info
Center
</t>
    </r>
    <r>
      <rPr>
        <b/>
        <sz val="8"/>
        <rFont val="Arial"/>
        <family val="2"/>
      </rPr>
      <t>MovemberStatus</t>
    </r>
  </si>
  <si>
    <r>
      <rPr>
        <sz val="8"/>
        <rFont val="Arial"/>
        <family val="2"/>
      </rPr>
      <t xml:space="preserve">Export </t>
    </r>
    <r>
      <rPr>
        <b/>
        <sz val="8"/>
        <rFont val="Arial"/>
        <family val="2"/>
      </rPr>
      <t>"PCO"</t>
    </r>
    <r>
      <rPr>
        <sz val="8"/>
        <rFont val="Arial"/>
        <family val="2"/>
      </rPr>
      <t xml:space="preserve"> for this centre</t>
    </r>
  </si>
  <si>
    <r>
      <rPr>
        <sz val="8"/>
        <rFont val="Arial"/>
        <family val="2"/>
      </rPr>
      <t xml:space="preserve">Export </t>
    </r>
    <r>
      <rPr>
        <b/>
        <sz val="8"/>
        <rFont val="Arial"/>
        <family val="2"/>
      </rPr>
      <t>"TrueNTH"</t>
    </r>
    <r>
      <rPr>
        <sz val="8"/>
        <rFont val="Arial"/>
        <family val="2"/>
      </rPr>
      <t xml:space="preserve"> for this centre</t>
    </r>
  </si>
  <si>
    <r>
      <t xml:space="preserve">Export </t>
    </r>
    <r>
      <rPr>
        <b/>
        <sz val="8"/>
        <rFont val="Arial"/>
        <family val="2"/>
      </rPr>
      <t>"PCCPROM"</t>
    </r>
    <r>
      <rPr>
        <sz val="8"/>
        <rFont val="Arial"/>
        <family val="2"/>
      </rPr>
      <t xml:space="preserve"> for this centre</t>
    </r>
  </si>
  <si>
    <r>
      <rPr>
        <sz val="8"/>
        <rFont val="Arial"/>
        <family val="2"/>
      </rPr>
      <t xml:space="preserve">Export </t>
    </r>
    <r>
      <rPr>
        <b/>
        <sz val="8"/>
        <rFont val="Arial"/>
        <family val="2"/>
      </rPr>
      <t>"other"</t>
    </r>
    <r>
      <rPr>
        <sz val="8"/>
        <rFont val="Arial"/>
        <family val="2"/>
      </rPr>
      <t xml:space="preserve"> if non of the conditions above is true</t>
    </r>
  </si>
  <si>
    <r>
      <t xml:space="preserve">Case
Research
Research Therapy
</t>
    </r>
    <r>
      <rPr>
        <b/>
        <sz val="8"/>
        <rFont val="Arial"/>
        <family val="2"/>
      </rPr>
      <t>Age</t>
    </r>
  </si>
  <si>
    <r>
      <t xml:space="preserve">Calculate the difference in years: </t>
    </r>
    <r>
      <rPr>
        <b/>
        <sz val="8"/>
        <rFont val="Arial"/>
        <family val="2"/>
      </rPr>
      <t>"Date of Diagnosis" - "Date of birth"</t>
    </r>
  </si>
  <si>
    <r>
      <rPr>
        <sz val="8"/>
        <rFont val="Arial"/>
        <family val="2"/>
      </rPr>
      <t>Case
Research
Research Therapy</t>
    </r>
    <r>
      <rPr>
        <b/>
        <sz val="8"/>
        <rFont val="Arial"/>
        <family val="2"/>
      </rPr>
      <t xml:space="preserve">
ComorbiditiesNumber</t>
    </r>
  </si>
  <si>
    <t>&lt;DocuDeficits/&gt;</t>
  </si>
  <si>
    <t>&lt;DocuConspicuities/&gt;</t>
  </si>
  <si>
    <r>
      <rPr>
        <sz val="8"/>
        <rFont val="Arial"/>
        <family val="2"/>
      </rPr>
      <t>Case
Research
Research Therapy</t>
    </r>
    <r>
      <rPr>
        <b/>
        <sz val="8"/>
        <rFont val="Arial"/>
        <family val="2"/>
      </rPr>
      <t xml:space="preserve">
DocuDeficits</t>
    </r>
  </si>
  <si>
    <r>
      <rPr>
        <sz val="8"/>
        <rFont val="Arial"/>
        <family val="2"/>
      </rPr>
      <t>Case
Research
Research Therapy</t>
    </r>
    <r>
      <rPr>
        <b/>
        <sz val="8"/>
        <rFont val="Arial"/>
        <family val="2"/>
      </rPr>
      <t xml:space="preserve">
DocuConspicuities</t>
    </r>
  </si>
  <si>
    <r>
      <rPr>
        <sz val="8"/>
        <rFont val="Arial"/>
        <family val="2"/>
      </rPr>
      <t>Case
Research
Research Therapy</t>
    </r>
    <r>
      <rPr>
        <b/>
        <sz val="8"/>
        <rFont val="Arial"/>
        <family val="2"/>
      </rPr>
      <t xml:space="preserve">
CaseCategory</t>
    </r>
  </si>
  <si>
    <r>
      <rPr>
        <sz val="8"/>
        <rFont val="Arial"/>
        <family val="2"/>
      </rPr>
      <t>Case
Research
Research Therapy</t>
    </r>
    <r>
      <rPr>
        <b/>
        <sz val="8"/>
        <rFont val="Arial"/>
        <family val="2"/>
      </rPr>
      <t xml:space="preserve">
TherapyType</t>
    </r>
  </si>
  <si>
    <r>
      <t>Export "</t>
    </r>
    <r>
      <rPr>
        <b/>
        <sz val="8"/>
        <rFont val="Arial"/>
        <family val="2"/>
      </rPr>
      <t>0</t>
    </r>
    <r>
      <rPr>
        <sz val="8"/>
        <rFont val="Arial"/>
        <family val="2"/>
      </rPr>
      <t>"</t>
    </r>
  </si>
  <si>
    <r>
      <t>Export "</t>
    </r>
    <r>
      <rPr>
        <b/>
        <sz val="8"/>
        <rFont val="Arial"/>
        <family val="2"/>
      </rPr>
      <t>1</t>
    </r>
    <r>
      <rPr>
        <sz val="8"/>
        <rFont val="Arial"/>
        <family val="2"/>
      </rPr>
      <t>"</t>
    </r>
  </si>
  <si>
    <r>
      <t>Export "</t>
    </r>
    <r>
      <rPr>
        <b/>
        <sz val="8"/>
        <rFont val="Arial"/>
        <family val="2"/>
      </rPr>
      <t>2</t>
    </r>
    <r>
      <rPr>
        <sz val="8"/>
        <rFont val="Arial"/>
        <family val="2"/>
      </rPr>
      <t>"</t>
    </r>
  </si>
  <si>
    <r>
      <t>Export "</t>
    </r>
    <r>
      <rPr>
        <b/>
        <sz val="8"/>
        <rFont val="Arial"/>
        <family val="2"/>
      </rPr>
      <t>3</t>
    </r>
    <r>
      <rPr>
        <sz val="8"/>
        <rFont val="Arial"/>
        <family val="2"/>
      </rPr>
      <t>"</t>
    </r>
  </si>
  <si>
    <r>
      <t>Export "</t>
    </r>
    <r>
      <rPr>
        <b/>
        <sz val="8"/>
        <rFont val="Arial"/>
        <family val="2"/>
      </rPr>
      <t>4</t>
    </r>
    <r>
      <rPr>
        <sz val="8"/>
        <rFont val="Arial"/>
        <family val="2"/>
      </rPr>
      <t>"</t>
    </r>
  </si>
  <si>
    <r>
      <rPr>
        <sz val="8"/>
        <rFont val="Arial"/>
        <family val="2"/>
      </rPr>
      <t>Case
Research
Research Therapy</t>
    </r>
    <r>
      <rPr>
        <b/>
        <sz val="8"/>
        <rFont val="Arial"/>
        <family val="2"/>
      </rPr>
      <t xml:space="preserve">
TherapyDetail</t>
    </r>
  </si>
  <si>
    <r>
      <t>Export "</t>
    </r>
    <r>
      <rPr>
        <b/>
        <sz val="8"/>
        <rFont val="Arial"/>
        <family val="2"/>
      </rPr>
      <t>5</t>
    </r>
    <r>
      <rPr>
        <sz val="8"/>
        <rFont val="Arial"/>
        <family val="2"/>
      </rPr>
      <t>"</t>
    </r>
  </si>
  <si>
    <r>
      <t>Export "</t>
    </r>
    <r>
      <rPr>
        <b/>
        <sz val="8"/>
        <rFont val="Arial"/>
        <family val="2"/>
      </rPr>
      <t>6</t>
    </r>
    <r>
      <rPr>
        <sz val="8"/>
        <rFont val="Arial"/>
        <family val="2"/>
      </rPr>
      <t>"</t>
    </r>
  </si>
  <si>
    <r>
      <t>Export "</t>
    </r>
    <r>
      <rPr>
        <b/>
        <sz val="8"/>
        <rFont val="Arial"/>
        <family val="2"/>
      </rPr>
      <t>7</t>
    </r>
    <r>
      <rPr>
        <sz val="8"/>
        <rFont val="Arial"/>
        <family val="2"/>
      </rPr>
      <t>"</t>
    </r>
  </si>
  <si>
    <r>
      <t>Export "</t>
    </r>
    <r>
      <rPr>
        <b/>
        <sz val="8"/>
        <rFont val="Arial"/>
        <family val="2"/>
      </rPr>
      <t>8</t>
    </r>
    <r>
      <rPr>
        <sz val="8"/>
        <rFont val="Arial"/>
        <family val="2"/>
      </rPr>
      <t>"</t>
    </r>
  </si>
  <si>
    <r>
      <t>Export "</t>
    </r>
    <r>
      <rPr>
        <b/>
        <sz val="8"/>
        <rFont val="Arial"/>
        <family val="2"/>
      </rPr>
      <t>9</t>
    </r>
    <r>
      <rPr>
        <sz val="8"/>
        <rFont val="Arial"/>
        <family val="2"/>
      </rPr>
      <t>"</t>
    </r>
  </si>
  <si>
    <r>
      <t>Export "</t>
    </r>
    <r>
      <rPr>
        <b/>
        <sz val="8"/>
        <rFont val="Arial"/>
        <family val="2"/>
      </rPr>
      <t>10</t>
    </r>
    <r>
      <rPr>
        <sz val="8"/>
        <rFont val="Arial"/>
        <family val="2"/>
      </rPr>
      <t>"</t>
    </r>
  </si>
  <si>
    <r>
      <t>Export "</t>
    </r>
    <r>
      <rPr>
        <b/>
        <sz val="8"/>
        <rFont val="Arial"/>
        <family val="2"/>
      </rPr>
      <t>11</t>
    </r>
    <r>
      <rPr>
        <sz val="8"/>
        <rFont val="Arial"/>
        <family val="2"/>
      </rPr>
      <t>"</t>
    </r>
  </si>
  <si>
    <r>
      <rPr>
        <sz val="8"/>
        <rFont val="Arial"/>
        <family val="2"/>
      </rPr>
      <t>Case
Research
Research Therapy</t>
    </r>
    <r>
      <rPr>
        <b/>
        <sz val="8"/>
        <rFont val="Arial"/>
        <family val="2"/>
      </rPr>
      <t xml:space="preserve">
ASpreQuestion</t>
    </r>
  </si>
  <si>
    <r>
      <t>Export "</t>
    </r>
    <r>
      <rPr>
        <b/>
        <sz val="8"/>
        <rFont val="Arial"/>
        <family val="2"/>
      </rPr>
      <t>999</t>
    </r>
    <r>
      <rPr>
        <sz val="8"/>
        <rFont val="Arial"/>
        <family val="2"/>
      </rPr>
      <t>"</t>
    </r>
  </si>
  <si>
    <r>
      <t xml:space="preserve">IF the field "CaseCategory" conatins "NI" then check for the </t>
    </r>
    <r>
      <rPr>
        <b/>
        <sz val="8"/>
        <rFont val="Arial"/>
        <family val="2"/>
      </rPr>
      <t>NI-Case</t>
    </r>
  </si>
  <si>
    <r>
      <t>Export "</t>
    </r>
    <r>
      <rPr>
        <b/>
        <sz val="8"/>
        <rFont val="Arial"/>
        <family val="2"/>
      </rPr>
      <t>0</t>
    </r>
    <r>
      <rPr>
        <sz val="8"/>
        <rFont val="Arial"/>
        <family val="2"/>
      </rPr>
      <t xml:space="preserve">" </t>
    </r>
  </si>
  <si>
    <r>
      <rPr>
        <sz val="8"/>
        <rFont val="Arial"/>
        <family val="2"/>
      </rPr>
      <t>Case
Research
Research Therapy</t>
    </r>
    <r>
      <rPr>
        <b/>
        <sz val="8"/>
        <rFont val="Arial"/>
        <family val="2"/>
      </rPr>
      <t xml:space="preserve">
WSpreQuestion</t>
    </r>
  </si>
  <si>
    <r>
      <rPr>
        <sz val="8"/>
        <rFont val="Arial"/>
        <family val="2"/>
      </rPr>
      <t>Case
Research
Research Therapy</t>
    </r>
    <r>
      <rPr>
        <b/>
        <sz val="8"/>
        <rFont val="Arial"/>
        <family val="2"/>
      </rPr>
      <t xml:space="preserve">
OtherpreQuestion</t>
    </r>
  </si>
  <si>
    <r>
      <rPr>
        <sz val="8"/>
        <rFont val="Arial"/>
        <family val="2"/>
      </rPr>
      <t>Case
Research
Research Therapy</t>
    </r>
    <r>
      <rPr>
        <b/>
        <sz val="8"/>
        <rFont val="Arial"/>
        <family val="2"/>
      </rPr>
      <t xml:space="preserve">
OTpreQuestion</t>
    </r>
  </si>
  <si>
    <r>
      <rPr>
        <sz val="8"/>
        <rFont val="Arial"/>
        <family val="2"/>
      </rPr>
      <t>Case
Research
Research Therapy</t>
    </r>
    <r>
      <rPr>
        <b/>
        <sz val="8"/>
        <rFont val="Arial"/>
        <family val="2"/>
      </rPr>
      <t xml:space="preserve">
ADTpreQuestion</t>
    </r>
  </si>
  <si>
    <r>
      <t xml:space="preserve">Then take the </t>
    </r>
    <r>
      <rPr>
        <b/>
        <u/>
        <sz val="8"/>
        <rFont val="Arial"/>
        <family val="2"/>
      </rPr>
      <t>difference in days</t>
    </r>
    <r>
      <rPr>
        <sz val="8"/>
        <rFont val="Arial"/>
        <family val="2"/>
      </rPr>
      <t xml:space="preserve"> betwenn "Initiation" and "Date pre-therapeutical questionnaire"</t>
    </r>
  </si>
  <si>
    <r>
      <t>IF difference</t>
    </r>
    <r>
      <rPr>
        <b/>
        <sz val="8"/>
        <rFont val="Arial"/>
        <family val="2"/>
      </rPr>
      <t xml:space="preserve"> &lt; 180</t>
    </r>
    <r>
      <rPr>
        <sz val="8"/>
        <rFont val="Arial"/>
        <family val="2"/>
      </rPr>
      <t xml:space="preserve"> days then Export "</t>
    </r>
    <r>
      <rPr>
        <b/>
        <sz val="8"/>
        <rFont val="Arial"/>
        <family val="2"/>
      </rPr>
      <t>2</t>
    </r>
    <r>
      <rPr>
        <sz val="8"/>
        <rFont val="Arial"/>
        <family val="2"/>
      </rPr>
      <t>"</t>
    </r>
  </si>
  <si>
    <r>
      <t xml:space="preserve">IF difference </t>
    </r>
    <r>
      <rPr>
        <b/>
        <sz val="9"/>
        <rFont val="Arial"/>
        <family val="2"/>
      </rPr>
      <t>≥</t>
    </r>
    <r>
      <rPr>
        <b/>
        <sz val="8"/>
        <rFont val="Arial"/>
        <family val="2"/>
      </rPr>
      <t xml:space="preserve"> 180</t>
    </r>
    <r>
      <rPr>
        <sz val="8"/>
        <rFont val="Arial"/>
        <family val="2"/>
      </rPr>
      <t xml:space="preserve"> days then Export "</t>
    </r>
    <r>
      <rPr>
        <b/>
        <sz val="8"/>
        <rFont val="Arial"/>
        <family val="2"/>
      </rPr>
      <t>3</t>
    </r>
    <r>
      <rPr>
        <sz val="8"/>
        <rFont val="Arial"/>
        <family val="2"/>
      </rPr>
      <t>"</t>
    </r>
  </si>
  <si>
    <t>&lt;LeadingTherapyBegin/&gt;</t>
  </si>
  <si>
    <r>
      <rPr>
        <sz val="8"/>
        <rFont val="Arial"/>
        <family val="2"/>
      </rPr>
      <t>Case
Research
Research Therapy</t>
    </r>
    <r>
      <rPr>
        <b/>
        <sz val="8"/>
        <rFont val="Arial"/>
        <family val="2"/>
      </rPr>
      <t xml:space="preserve">
LeadingTherapyBegin</t>
    </r>
  </si>
  <si>
    <t>&lt;TumourFreePost/&gt;</t>
  </si>
  <si>
    <r>
      <rPr>
        <sz val="8"/>
        <rFont val="Arial"/>
        <family val="2"/>
      </rPr>
      <t>Case
Research
Research Therapy</t>
    </r>
    <r>
      <rPr>
        <b/>
        <sz val="8"/>
        <rFont val="Arial"/>
        <family val="2"/>
      </rPr>
      <t xml:space="preserve">
TumourFreePost</t>
    </r>
  </si>
  <si>
    <t>&lt;LastFUTumourStatus/&gt;</t>
  </si>
  <si>
    <r>
      <rPr>
        <sz val="8"/>
        <rFont val="Arial"/>
        <family val="2"/>
      </rPr>
      <t xml:space="preserve">Case
Research
Research Follow Up </t>
    </r>
    <r>
      <rPr>
        <b/>
        <sz val="8"/>
        <rFont val="Arial"/>
        <family val="2"/>
      </rPr>
      <t xml:space="preserve">
LastFUTumourStatus</t>
    </r>
  </si>
  <si>
    <t>&lt;SourceLastFUTumourStatus/&gt;</t>
  </si>
  <si>
    <r>
      <rPr>
        <sz val="8"/>
        <rFont val="Arial"/>
        <family val="2"/>
      </rPr>
      <t xml:space="preserve">Case
Research
Research Follow Up </t>
    </r>
    <r>
      <rPr>
        <b/>
        <sz val="8"/>
        <rFont val="Arial"/>
        <family val="2"/>
      </rPr>
      <t xml:space="preserve">
SourceLastFUTumourStatus</t>
    </r>
  </si>
  <si>
    <t>&lt;EventBeforeDeath/&gt;</t>
  </si>
  <si>
    <r>
      <rPr>
        <sz val="8"/>
        <rFont val="Arial"/>
        <family val="2"/>
      </rPr>
      <t xml:space="preserve">Case
Research
Research Follow Up </t>
    </r>
    <r>
      <rPr>
        <b/>
        <sz val="8"/>
        <rFont val="Arial"/>
        <family val="2"/>
      </rPr>
      <t xml:space="preserve">
EventBeforeDeath</t>
    </r>
  </si>
  <si>
    <t>&lt;LocalRecurrence/&gt;</t>
  </si>
  <si>
    <r>
      <rPr>
        <sz val="8"/>
        <rFont val="Arial"/>
        <family val="2"/>
      </rPr>
      <t xml:space="preserve">Case
Research
Research Follow Up 
</t>
    </r>
    <r>
      <rPr>
        <b/>
        <sz val="8"/>
        <rFont val="Arial"/>
        <family val="2"/>
      </rPr>
      <t>LocalRecurrence</t>
    </r>
  </si>
  <si>
    <t>&lt;FirstLocalRecurrence/&gt;</t>
  </si>
  <si>
    <r>
      <rPr>
        <sz val="8"/>
        <rFont val="Arial"/>
        <family val="2"/>
      </rPr>
      <t xml:space="preserve">Case
Research
Research Follow Up </t>
    </r>
    <r>
      <rPr>
        <b/>
        <sz val="8"/>
        <rFont val="Arial"/>
        <family val="2"/>
      </rPr>
      <t xml:space="preserve">
FirstLocalRecurrence</t>
    </r>
  </si>
  <si>
    <t>&lt;FirstBiochemicalRecurrence/&gt;</t>
  </si>
  <si>
    <r>
      <rPr>
        <sz val="8"/>
        <rFont val="Arial"/>
        <family val="2"/>
      </rPr>
      <t xml:space="preserve">Case
Research
Research Follow Up </t>
    </r>
    <r>
      <rPr>
        <b/>
        <sz val="8"/>
        <rFont val="Arial"/>
        <family val="2"/>
      </rPr>
      <t xml:space="preserve">
FirstBiochemicalRecurrence</t>
    </r>
  </si>
  <si>
    <t>&lt;DistantMetastasis/&gt;</t>
  </si>
  <si>
    <r>
      <t xml:space="preserve">Case
Research
Research Follow Up 
</t>
    </r>
    <r>
      <rPr>
        <b/>
        <sz val="8"/>
        <rFont val="Arial"/>
        <family val="2"/>
      </rPr>
      <t>DistantMetastasis</t>
    </r>
  </si>
  <si>
    <t>&lt;FirstDistantMetastasis/&gt;</t>
  </si>
  <si>
    <r>
      <rPr>
        <sz val="8"/>
        <rFont val="Arial"/>
        <family val="2"/>
      </rPr>
      <t xml:space="preserve">Case
Research
Research Follow Up </t>
    </r>
    <r>
      <rPr>
        <b/>
        <sz val="8"/>
        <rFont val="Arial"/>
        <family val="2"/>
      </rPr>
      <t xml:space="preserve">
FirstDistantMetastasis</t>
    </r>
  </si>
  <si>
    <t>&lt;SecondMalignancy/&gt;</t>
  </si>
  <si>
    <r>
      <t xml:space="preserve">Case
Research
Research Follow Up 
</t>
    </r>
    <r>
      <rPr>
        <b/>
        <sz val="8"/>
        <rFont val="Arial"/>
        <family val="2"/>
      </rPr>
      <t>SecondMalignancy</t>
    </r>
  </si>
  <si>
    <t>&lt;PROMQuestionnaire/&gt;</t>
  </si>
  <si>
    <r>
      <rPr>
        <sz val="8"/>
        <rFont val="Arial"/>
        <family val="2"/>
      </rPr>
      <t xml:space="preserve">Case
Research
Research PROM </t>
    </r>
    <r>
      <rPr>
        <b/>
        <sz val="8"/>
        <rFont val="Arial"/>
        <family val="2"/>
      </rPr>
      <t xml:space="preserve">
PROMQuestionnaire</t>
    </r>
  </si>
  <si>
    <t xml:space="preserve">Check all fields for this case: </t>
  </si>
  <si>
    <t>If there is at least one comorbidity with:</t>
  </si>
  <si>
    <t>&lt;RiskClassification/&gt;</t>
  </si>
  <si>
    <r>
      <rPr>
        <sz val="8"/>
        <rFont val="Arial"/>
        <family val="2"/>
      </rPr>
      <t>Case
Research
Research Therapy</t>
    </r>
    <r>
      <rPr>
        <b/>
        <sz val="8"/>
        <rFont val="Arial"/>
        <family val="2"/>
      </rPr>
      <t xml:space="preserve">
RiskClassification</t>
    </r>
  </si>
  <si>
    <t>AS = active surveillance
WS = watchul waiting
RPE = RPE due to PCA
RCE_PCA = RCE due to PCA
RCE_IF = Incidental finding RCE
EBRT= percutaneous radiotherapy
HDR = HDR Brachytherapy
LDR = LDR Brachytherapy
OtherLocal = other local therapy
Systemic = Systematic treatment
OtherTreatment = other treatment</t>
  </si>
  <si>
    <t>take the rows 17, 22, 23 from basic data and look in which column this case is: 
AS = active surveillance
WS = watchul waiting
RPE = RPE due to PCA
RCE_PCA = RCE due to PCA
RCE_IF = Incidental finding RCE
EBRT = percutaneous radiotherapy
HDR = HDR Brachytherapy
LDR = LDR Brachytherapy
OtherLocal = other local therapy
Systemic = Systematic treatment
OtherTreatment = other treatment</t>
  </si>
  <si>
    <t>1 | 2 | 3 | 4 | 5 | 6 | 7 | 8 | 9 | 10 | 11 | 12</t>
  </si>
  <si>
    <r>
      <rPr>
        <b/>
        <sz val="8"/>
        <rFont val="Arial"/>
        <family val="2"/>
      </rPr>
      <t>Count</t>
    </r>
    <r>
      <rPr>
        <sz val="8"/>
        <rFont val="Arial"/>
        <family val="2"/>
      </rPr>
      <t xml:space="preserve"> the number of Comorbidities (</t>
    </r>
    <r>
      <rPr>
        <sz val="8"/>
        <rFont val="Calibri"/>
        <family val="2"/>
      </rPr>
      <t>≠</t>
    </r>
    <r>
      <rPr>
        <sz val="8"/>
        <rFont val="Arial"/>
        <family val="2"/>
      </rPr>
      <t xml:space="preserve"> 0) for this case</t>
    </r>
  </si>
  <si>
    <r>
      <t xml:space="preserve">Case
Treatment
</t>
    </r>
    <r>
      <rPr>
        <b/>
        <sz val="8"/>
        <rFont val="Arial"/>
        <family val="2"/>
      </rPr>
      <t>Ongoing Therapy</t>
    </r>
  </si>
  <si>
    <t>&lt;PCaAntecedents/&gt;</t>
  </si>
  <si>
    <r>
      <rPr>
        <sz val="8"/>
        <rFont val="Arial"/>
        <family val="2"/>
      </rPr>
      <t>Case
Research
Research Therapy</t>
    </r>
    <r>
      <rPr>
        <b/>
        <strike/>
        <sz val="8"/>
        <rFont val="Arial"/>
        <family val="2"/>
      </rPr>
      <t xml:space="preserve">
</t>
    </r>
    <r>
      <rPr>
        <b/>
        <sz val="8"/>
        <rFont val="Arial"/>
        <family val="2"/>
      </rPr>
      <t>PCaAntecedents</t>
    </r>
  </si>
  <si>
    <t>&lt;FirstSecondMalignancy/&gt;</t>
  </si>
  <si>
    <r>
      <rPr>
        <sz val="8"/>
        <rFont val="Arial"/>
        <family val="2"/>
      </rPr>
      <t xml:space="preserve">Case
Research
Research Follow Up </t>
    </r>
    <r>
      <rPr>
        <b/>
        <sz val="8"/>
        <rFont val="Arial"/>
        <family val="2"/>
      </rPr>
      <t xml:space="preserve">
FirstSecondMalignancy</t>
    </r>
  </si>
  <si>
    <r>
      <t xml:space="preserve">yyyy-mm-dd </t>
    </r>
    <r>
      <rPr>
        <b/>
        <sz val="8"/>
        <rFont val="Arial"/>
        <family val="2"/>
      </rPr>
      <t>≤</t>
    </r>
    <r>
      <rPr>
        <sz val="8"/>
        <rFont val="Arial"/>
        <family val="2"/>
      </rPr>
      <t xml:space="preserve"> Date pre-therapeutical questionnaire</t>
    </r>
  </si>
  <si>
    <r>
      <t xml:space="preserve">empty | yyyy-mm-dd </t>
    </r>
    <r>
      <rPr>
        <b/>
        <sz val="8"/>
        <rFont val="Calibri"/>
        <family val="2"/>
      </rPr>
      <t>≥</t>
    </r>
    <r>
      <rPr>
        <sz val="8"/>
        <rFont val="Arial"/>
        <family val="2"/>
      </rPr>
      <t xml:space="preserve"> Date pre-therapeutical questionnaire</t>
    </r>
  </si>
  <si>
    <r>
      <t xml:space="preserve">yyyy-mm-dd </t>
    </r>
    <r>
      <rPr>
        <b/>
        <sz val="8"/>
        <rFont val="Calibri"/>
        <family val="2"/>
      </rPr>
      <t>&lt;</t>
    </r>
    <r>
      <rPr>
        <sz val="8"/>
        <rFont val="Arial"/>
        <family val="2"/>
      </rPr>
      <t xml:space="preserve"> Date pre-therapeutical questionnaire</t>
    </r>
  </si>
  <si>
    <r>
      <t xml:space="preserve">yyyy-mm-dd </t>
    </r>
    <r>
      <rPr>
        <b/>
        <sz val="8"/>
        <rFont val="Arial"/>
        <family val="2"/>
      </rPr>
      <t xml:space="preserve"> &lt; </t>
    </r>
    <r>
      <rPr>
        <sz val="8"/>
        <rFont val="Arial"/>
        <family val="2"/>
      </rPr>
      <t>Date pre-therapeutical questionnaire</t>
    </r>
  </si>
  <si>
    <t>&lt;PROMCycleName/&gt;</t>
  </si>
  <si>
    <t>number (1,2,3,…)</t>
  </si>
  <si>
    <t>Take the pre-therapeutical questionnaire from the patient profile</t>
  </si>
  <si>
    <t>Take the questionnaire where</t>
  </si>
  <si>
    <t>= Date pre-therapeutical questionnaire from patient profile</t>
  </si>
  <si>
    <t>Take the cycle name from cycle of this questionnaire</t>
  </si>
  <si>
    <t>number (1,2,3,..)</t>
  </si>
  <si>
    <r>
      <rPr>
        <sz val="11"/>
        <color indexed="8"/>
        <rFont val="Arial"/>
        <family val="2"/>
      </rPr>
      <t xml:space="preserve">OncoBox Prostate </t>
    </r>
    <r>
      <rPr>
        <b/>
        <sz val="11"/>
        <color indexed="8"/>
        <rFont val="Arial"/>
        <family val="2"/>
      </rPr>
      <t xml:space="preserve">
Indicator 1 b) 1Distribution of primary cases with locally confined prostate carcinoma and low risk
</t>
    </r>
    <r>
      <rPr>
        <b/>
        <sz val="11"/>
        <color theme="0" tint="-0.499984740745262"/>
        <rFont val="Arial"/>
        <family val="2"/>
      </rPr>
      <t>(Kennzahl Nr.1b) 1 Primärfälle - niedriges Risiko)</t>
    </r>
  </si>
  <si>
    <r>
      <t xml:space="preserve">Primary cases with locally confined PCa and low risk (PSA ≤ 10ng/ml and Gleason score 6 and cT category ≤ 2a)
</t>
    </r>
    <r>
      <rPr>
        <sz val="9"/>
        <color theme="0" tint="-0.499984740745262"/>
        <rFont val="Arial"/>
        <family val="2"/>
      </rPr>
      <t>(Primärfälle mit lokal begrenztem PCa und niedrigem Risiko (PSA ≤ 10ng/ml und Gleason-Score 6 und cT-Kategorie ≤ 2a))</t>
    </r>
  </si>
  <si>
    <r>
      <rPr>
        <sz val="11"/>
        <color indexed="8"/>
        <rFont val="Arial"/>
        <family val="2"/>
      </rPr>
      <t xml:space="preserve">OncoBox Prostate </t>
    </r>
    <r>
      <rPr>
        <b/>
        <sz val="11"/>
        <color indexed="8"/>
        <rFont val="Arial"/>
        <family val="2"/>
      </rPr>
      <t xml:space="preserve">
Indicator 1 b) 2 Distribution of primary cases with locally confined prostate carcinoma and intermediate risk
</t>
    </r>
    <r>
      <rPr>
        <b/>
        <sz val="11"/>
        <color theme="0" tint="-0.499984740745262"/>
        <rFont val="Arial"/>
        <family val="2"/>
      </rPr>
      <t>(Kennzahl Nr.1b) 2 Primärfälle - mittleres Risiko)</t>
    </r>
  </si>
  <si>
    <r>
      <rPr>
        <sz val="11"/>
        <color indexed="8"/>
        <rFont val="Arial"/>
        <family val="2"/>
      </rPr>
      <t xml:space="preserve">OncoBox Prostate </t>
    </r>
    <r>
      <rPr>
        <b/>
        <sz val="11"/>
        <color indexed="8"/>
        <rFont val="Arial"/>
        <family val="2"/>
      </rPr>
      <t xml:space="preserve">
Indicator 1 b) 3 Distribution of primary cases with locally confined prostate carcinoma and high risk
</t>
    </r>
    <r>
      <rPr>
        <b/>
        <sz val="11"/>
        <color theme="0" tint="-0.499984740745262"/>
        <rFont val="Arial"/>
        <family val="2"/>
      </rPr>
      <t>(Kennzahl Nr.1b) 3 Primärfälle - hohes Risiko)</t>
    </r>
  </si>
  <si>
    <r>
      <rPr>
        <sz val="11"/>
        <color indexed="8"/>
        <rFont val="Arial"/>
        <family val="2"/>
      </rPr>
      <t xml:space="preserve">OncoBox Prostate </t>
    </r>
    <r>
      <rPr>
        <b/>
        <sz val="11"/>
        <color indexed="8"/>
        <rFont val="Arial"/>
        <family val="2"/>
      </rPr>
      <t xml:space="preserve">
Indicator 2 a) Presentation at the weekly pretherapeutic conference (via urology)
</t>
    </r>
    <r>
      <rPr>
        <b/>
        <sz val="11"/>
        <color theme="0" tint="-0.499984740745262"/>
        <rFont val="Arial"/>
        <family val="2"/>
      </rPr>
      <t>(Kennzahl Nr. 2a) Vorstellung in der wöchentlichen prätherapeutischen Konferenz (über Urologie))</t>
    </r>
  </si>
  <si>
    <r>
      <rPr>
        <sz val="11"/>
        <color indexed="8"/>
        <rFont val="Arial"/>
        <family val="2"/>
      </rPr>
      <t xml:space="preserve">OncoBox Prostate  </t>
    </r>
    <r>
      <rPr>
        <b/>
        <sz val="11"/>
        <color indexed="8"/>
        <rFont val="Arial"/>
        <family val="2"/>
      </rPr>
      <t xml:space="preserve">
Indicator 2 b) Presentation at the weekly pretherapeutic conference (via radiotherapy)
</t>
    </r>
    <r>
      <rPr>
        <b/>
        <sz val="11"/>
        <color theme="0" tint="-0.499984740745262"/>
        <rFont val="Arial"/>
        <family val="2"/>
      </rPr>
      <t>(Kennzahl Nr. 2b) Vorstellung in der wöchentlichen prätherapeutischen Konferenz (über Strahlentherapie))</t>
    </r>
  </si>
  <si>
    <r>
      <t xml:space="preserve">All patients who presented themselves to the health care providers I (urology / radiotherapy) (e.g. via referral) and have been diagnosed as primary cases in line with CR 1.2.1 (without primary M1)
</t>
    </r>
    <r>
      <rPr>
        <sz val="9"/>
        <color theme="0" tint="-0.499984740745262"/>
        <rFont val="Arial"/>
        <family val="2"/>
      </rPr>
      <t>(Patienten, die bei den Leistungserbringern I (Urologie/ Strahlentherapie) vorstellig (z.B. über Einweisung) und als Primärfall gemäß EB 1.2.1 diagnostiziert sind (ohne primär M1))</t>
    </r>
  </si>
  <si>
    <r>
      <rPr>
        <sz val="11"/>
        <color indexed="8"/>
        <rFont val="Arial"/>
        <family val="2"/>
      </rPr>
      <t xml:space="preserve">OncoBox Prostate </t>
    </r>
    <r>
      <rPr>
        <b/>
        <sz val="11"/>
        <color indexed="8"/>
        <rFont val="Arial"/>
        <family val="2"/>
      </rPr>
      <t xml:space="preserve">
Indicator 3 a) Presentation in the monthly tumour conference
</t>
    </r>
    <r>
      <rPr>
        <b/>
        <sz val="11"/>
        <color theme="0" tint="-0.499984740745262"/>
        <rFont val="Arial"/>
        <family val="2"/>
      </rPr>
      <t>(Kennzahl Nr. 3a) Vorstellung in der monatlichen Konferenz (PF &gt; pT3a und/oder R1 und/oder pN+))</t>
    </r>
  </si>
  <si>
    <r>
      <t xml:space="preserve">Primary cases &gt; pT3a and / or R1 and / or pN+
</t>
    </r>
    <r>
      <rPr>
        <sz val="9"/>
        <color theme="0" tint="-0.499984740745262"/>
        <rFont val="Arial"/>
        <family val="2"/>
      </rPr>
      <t>(Primärfälle &gt; pT3a und/oder R1 und/ oder pN+)</t>
    </r>
  </si>
  <si>
    <r>
      <rPr>
        <sz val="11"/>
        <rFont val="Arial"/>
        <family val="2"/>
      </rPr>
      <t xml:space="preserve">OncoBox Prostate </t>
    </r>
    <r>
      <rPr>
        <b/>
        <sz val="11"/>
        <color theme="0" tint="-0.499984740745262"/>
        <rFont val="Arial"/>
        <family val="2"/>
      </rPr>
      <t xml:space="preserve">
</t>
    </r>
    <r>
      <rPr>
        <b/>
        <sz val="11"/>
        <rFont val="Arial"/>
        <family val="2"/>
      </rPr>
      <t>Indicator 3 b) Presentation in the monthly tumour conference</t>
    </r>
    <r>
      <rPr>
        <b/>
        <sz val="11"/>
        <color theme="0" tint="-0.499984740745262"/>
        <rFont val="Arial"/>
        <family val="2"/>
      </rPr>
      <t xml:space="preserve">
(Kennzahl Nr. 3b) Vorstellung in der monatlichen Tumorkonferenz)</t>
    </r>
  </si>
  <si>
    <r>
      <t xml:space="preserve">Primary cases with primary M1
</t>
    </r>
    <r>
      <rPr>
        <sz val="9"/>
        <color theme="0" tint="-0.499984740745262"/>
        <rFont val="Arial"/>
        <family val="2"/>
      </rPr>
      <t>(Primärfälle mit primär M1)</t>
    </r>
  </si>
  <si>
    <r>
      <rPr>
        <sz val="11"/>
        <color indexed="8"/>
        <rFont val="Arial"/>
        <family val="2"/>
      </rPr>
      <t xml:space="preserve">OncoBox Prostate </t>
    </r>
    <r>
      <rPr>
        <b/>
        <sz val="11"/>
        <color indexed="8"/>
        <rFont val="Arial"/>
        <family val="2"/>
      </rPr>
      <t xml:space="preserve">
Indicator 3 c) Presentation in the monthly tumour conference
</t>
    </r>
    <r>
      <rPr>
        <b/>
        <sz val="11"/>
        <color theme="0" tint="-0.499984740745262"/>
        <rFont val="Arial"/>
        <family val="2"/>
      </rPr>
      <t>(Kennzahl Nr. 3c) Vorstellung in der monatlichen Tumorkonferenz)</t>
    </r>
  </si>
  <si>
    <r>
      <t xml:space="preserve">All patients with newly diagnosed recurrence and / or distant metastasis
</t>
    </r>
    <r>
      <rPr>
        <sz val="9"/>
        <color theme="0" tint="-0.499984740745262"/>
        <rFont val="Arial"/>
        <family val="2"/>
      </rPr>
      <t>(Patienten mit Neudiagnose Rezidivs und/oder Fernmetastasierung)</t>
    </r>
  </si>
  <si>
    <r>
      <t xml:space="preserve">Primary cases with locally confined Pca and low risk (PSA ≤ 10ng/ml and Gleason score 6 and cT category  ≤ 2a)
</t>
    </r>
    <r>
      <rPr>
        <sz val="9"/>
        <color theme="0" tint="-0.499984740745262"/>
        <rFont val="Arial"/>
        <family val="2"/>
      </rPr>
      <t>(Primärfälle mit lokal begrenztem PCa und niedrigem Risiko (PSA ≤ 10ng/ml und Gleason-Score 6 und cT-Kategorie ≤ 2a))</t>
    </r>
  </si>
  <si>
    <r>
      <rPr>
        <sz val="11"/>
        <color indexed="8"/>
        <rFont val="Arial"/>
        <family val="2"/>
      </rPr>
      <t xml:space="preserve">OncoBox Prostate </t>
    </r>
    <r>
      <rPr>
        <b/>
        <sz val="11"/>
        <color indexed="8"/>
        <rFont val="Arial"/>
        <family val="2"/>
      </rPr>
      <t xml:space="preserve">
Indicator 5 Percutaneous radiotherapy with hormone ablation therapy for locally confined Pca with high risk
</t>
    </r>
    <r>
      <rPr>
        <b/>
        <sz val="11"/>
        <color theme="0" tint="-0.499984740745262"/>
        <rFont val="Arial"/>
        <family val="2"/>
      </rPr>
      <t>(Kennzahl Nr. 5 Strahlentherapie und hormonablative Therapie bei lokal begrenztem PCa mit hohem Risiko)</t>
    </r>
  </si>
  <si>
    <r>
      <t xml:space="preserve">Primary cases with prostate carcinoma T1/2, N0, M0 with high risk (PSA &gt;20ng/ml or Gleason score ≥ 8 or cT category 2c) and percutaneous radiotherapy
</t>
    </r>
    <r>
      <rPr>
        <sz val="9"/>
        <color theme="0" tint="-0.499984740745262"/>
        <rFont val="Arial"/>
        <family val="2"/>
      </rPr>
      <t>(Primärfälle mit Prostatakarzinom T1-2 N0 M0 mit hohem Risiko (PSA &gt;20ng/ml o. Gleason-Score ≥ 8 o.cT-Kategorie 2c) und perkutaner Strahlentherapie)</t>
    </r>
  </si>
  <si>
    <r>
      <t xml:space="preserve">Primary cases (= Indicator 1a) and patients with first manifestation of local recurrence and/or metastasis (= Indicator 3c)
</t>
    </r>
    <r>
      <rPr>
        <sz val="9"/>
        <color theme="0" tint="-0.499984740745262"/>
        <rFont val="Arial"/>
        <family val="2"/>
      </rPr>
      <t>(Primärfälle (= Kennzahl 1a) und Patienten mit Erstmanifestation eines Rezidivs und / oder Fernmetastasierung (= Kennzahl 3c))</t>
    </r>
  </si>
  <si>
    <r>
      <t xml:space="preserve">Patients included in a clinical trial subject to an ethics vote
</t>
    </r>
    <r>
      <rPr>
        <sz val="9"/>
        <color theme="0" tint="-0.499984740745262"/>
        <rFont val="Arial"/>
        <family val="2"/>
      </rPr>
      <t xml:space="preserve">(Patienten </t>
    </r>
    <r>
      <rPr>
        <strike/>
        <sz val="9"/>
        <color rgb="FF00B050"/>
        <rFont val="Arial"/>
        <family val="2"/>
      </rPr>
      <t xml:space="preserve">des Zentrums </t>
    </r>
    <r>
      <rPr>
        <sz val="9"/>
        <color theme="0" tint="-0.499984740745262"/>
        <rFont val="Arial"/>
        <family val="2"/>
      </rPr>
      <t>die in eine Studie mit Ethikvotum eingebracht wurden)</t>
    </r>
  </si>
  <si>
    <r>
      <t xml:space="preserve">Primary cases (= Indicator 1a)
</t>
    </r>
    <r>
      <rPr>
        <sz val="9"/>
        <color theme="0" tint="-0.499984740745262"/>
        <rFont val="Arial"/>
        <family val="2"/>
      </rPr>
      <t>(Primärfälle (= Kennzahl 1a))</t>
    </r>
  </si>
  <si>
    <r>
      <rPr>
        <sz val="11"/>
        <color indexed="8"/>
        <rFont val="Arial"/>
        <family val="2"/>
      </rPr>
      <t xml:space="preserve">OncoBox Prostate </t>
    </r>
    <r>
      <rPr>
        <b/>
        <sz val="11"/>
        <color indexed="8"/>
        <rFont val="Arial"/>
        <family val="2"/>
      </rPr>
      <t xml:space="preserve">
Indicator 9 Number of prostatectomies at the Centre
</t>
    </r>
    <r>
      <rPr>
        <b/>
        <sz val="11"/>
        <color theme="0" tint="-0.499984740745262"/>
        <rFont val="Arial"/>
        <family val="2"/>
      </rPr>
      <t>(Kennzahl Nr. 9 Anzahl Prostatektomien Zentrum)</t>
    </r>
  </si>
  <si>
    <r>
      <t xml:space="preserve">Total number of radical prostatectomies / cystoprostatectomies (see basic data)
</t>
    </r>
    <r>
      <rPr>
        <sz val="9"/>
        <color theme="0" tint="-0.499984740745262"/>
        <rFont val="Arial"/>
        <family val="2"/>
      </rPr>
      <t>(Radikale Prostatektomien / Zystoprostatektomien gesamt  (siehe Basisdaten))</t>
    </r>
  </si>
  <si>
    <r>
      <rPr>
        <sz val="11"/>
        <color indexed="8"/>
        <rFont val="Arial"/>
        <family val="2"/>
      </rPr>
      <t xml:space="preserve">OncoBox Prostate </t>
    </r>
    <r>
      <rPr>
        <b/>
        <sz val="11"/>
        <color indexed="8"/>
        <rFont val="Arial"/>
        <family val="2"/>
      </rPr>
      <t xml:space="preserve">
Indicato</t>
    </r>
    <r>
      <rPr>
        <b/>
        <sz val="11"/>
        <rFont val="Arial"/>
        <family val="2"/>
      </rPr>
      <t>r 10</t>
    </r>
    <r>
      <rPr>
        <b/>
        <sz val="11"/>
        <color indexed="8"/>
        <rFont val="Arial"/>
        <family val="2"/>
      </rPr>
      <t xml:space="preserve"> Record of R1 resections for pT2 c / pN0 or Nx M0
</t>
    </r>
    <r>
      <rPr>
        <b/>
        <sz val="11"/>
        <color theme="0" tint="-0.499984740745262"/>
        <rFont val="Arial"/>
        <family val="2"/>
      </rPr>
      <t>(Kennzahl Nr. 10 Erfassung der R1 Resektionen bei pT2 c/pN0 oder Nx M0)</t>
    </r>
  </si>
  <si>
    <r>
      <t xml:space="preserve">Operations on primary cases with pT2 c/pN0 or Nx M0
</t>
    </r>
    <r>
      <rPr>
        <sz val="9"/>
        <color theme="0" tint="-0.499984740745262"/>
        <rFont val="Arial"/>
        <family val="2"/>
      </rPr>
      <t>(Operationen bei Primärfallen mit pT2 c/pN0 oder Nx M0)</t>
    </r>
  </si>
  <si>
    <r>
      <rPr>
        <sz val="11"/>
        <color indexed="8"/>
        <rFont val="Arial"/>
        <family val="2"/>
      </rPr>
      <t xml:space="preserve">OncoBox Prostate </t>
    </r>
    <r>
      <rPr>
        <b/>
        <sz val="11"/>
        <color indexed="8"/>
        <rFont val="Arial"/>
        <family val="2"/>
      </rPr>
      <t xml:space="preserve">
Indicato</t>
    </r>
    <r>
      <rPr>
        <b/>
        <sz val="11"/>
        <rFont val="Arial"/>
        <family val="2"/>
      </rPr>
      <t xml:space="preserve">r 11 </t>
    </r>
    <r>
      <rPr>
        <b/>
        <sz val="11"/>
        <color indexed="8"/>
        <rFont val="Arial"/>
        <family val="2"/>
      </rPr>
      <t xml:space="preserve">Definitive radiotherapy
</t>
    </r>
    <r>
      <rPr>
        <b/>
        <sz val="11"/>
        <color theme="0" tint="-0.499984740745262"/>
        <rFont val="Arial"/>
        <family val="2"/>
      </rPr>
      <t>(Kennzahl Nr. 11 Definitive Strahlentherapie)</t>
    </r>
  </si>
  <si>
    <r>
      <t xml:space="preserve">Primary cases(= Indicator 1a)
</t>
    </r>
    <r>
      <rPr>
        <sz val="9"/>
        <color theme="0" tint="-0.499984740745262"/>
        <rFont val="Arial"/>
        <family val="2"/>
      </rPr>
      <t>(Primärfälle (= Kennzahl 1a))</t>
    </r>
  </si>
  <si>
    <r>
      <rPr>
        <sz val="11"/>
        <color indexed="8"/>
        <rFont val="Arial"/>
        <family val="2"/>
      </rPr>
      <t xml:space="preserve">OncoBox Prostate </t>
    </r>
    <r>
      <rPr>
        <b/>
        <sz val="11"/>
        <color indexed="8"/>
        <rFont val="Arial"/>
        <family val="2"/>
      </rPr>
      <t xml:space="preserve">
Indicato</t>
    </r>
    <r>
      <rPr>
        <b/>
        <sz val="11"/>
        <rFont val="Arial"/>
        <family val="2"/>
      </rPr>
      <t>r 14</t>
    </r>
    <r>
      <rPr>
        <b/>
        <sz val="11"/>
        <color indexed="8"/>
        <rFont val="Arial"/>
        <family val="2"/>
      </rPr>
      <t xml:space="preserve"> Diagnostic report - punch biopsy
</t>
    </r>
    <r>
      <rPr>
        <b/>
        <sz val="11"/>
        <color theme="0" tint="-0.499984740745262"/>
        <rFont val="Arial"/>
        <family val="2"/>
      </rPr>
      <t>(Kennzahl Nr. 14 Befundbericht Stanzbiopsie)</t>
    </r>
  </si>
  <si>
    <r>
      <t xml:space="preserve">Primary cases with punch biopsy
</t>
    </r>
    <r>
      <rPr>
        <sz val="9"/>
        <color theme="0" tint="-0.499984740745262"/>
        <rFont val="Arial"/>
        <family val="2"/>
      </rPr>
      <t>(Primärfälle mit</t>
    </r>
    <r>
      <rPr>
        <strike/>
        <sz val="9"/>
        <color rgb="FF00B050"/>
        <rFont val="Arial"/>
        <family val="2"/>
      </rPr>
      <t xml:space="preserve"> Prostatakarzinom und </t>
    </r>
    <r>
      <rPr>
        <sz val="9"/>
        <color theme="0" tint="-0.499984740745262"/>
        <rFont val="Arial"/>
        <family val="2"/>
      </rPr>
      <t>Stanzbiopsie)</t>
    </r>
  </si>
  <si>
    <r>
      <rPr>
        <sz val="11"/>
        <color indexed="8"/>
        <rFont val="Arial"/>
        <family val="2"/>
      </rPr>
      <t xml:space="preserve">OncoBox Prostate </t>
    </r>
    <r>
      <rPr>
        <b/>
        <sz val="11"/>
        <color indexed="8"/>
        <rFont val="Arial"/>
        <family val="2"/>
      </rPr>
      <t xml:space="preserve">
Indicato</t>
    </r>
    <r>
      <rPr>
        <b/>
        <sz val="11"/>
        <rFont val="Arial"/>
        <family val="2"/>
      </rPr>
      <t xml:space="preserve">r 15 </t>
    </r>
    <r>
      <rPr>
        <b/>
        <sz val="11"/>
        <color indexed="8"/>
        <rFont val="Arial"/>
        <family val="2"/>
      </rPr>
      <t xml:space="preserve">Diagnostic report - lymph nodes
</t>
    </r>
    <r>
      <rPr>
        <b/>
        <sz val="11"/>
        <color theme="0" tint="-0.499984740745262"/>
        <rFont val="Arial"/>
        <family val="2"/>
      </rPr>
      <t>(Kennzahl Nr. 15 Befundbericht Lymphknoten)</t>
    </r>
  </si>
  <si>
    <r>
      <rPr>
        <sz val="9"/>
        <rFont val="Arial"/>
        <family val="2"/>
      </rPr>
      <t xml:space="preserve">Primary cases with lymphadenectomy </t>
    </r>
    <r>
      <rPr>
        <sz val="9"/>
        <color rgb="FFFF0000"/>
        <rFont val="Arial"/>
        <family val="2"/>
      </rPr>
      <t xml:space="preserve">
</t>
    </r>
    <r>
      <rPr>
        <sz val="9"/>
        <color theme="0" tint="-0.499984740745262"/>
        <rFont val="Arial"/>
        <family val="2"/>
      </rPr>
      <t xml:space="preserve">(Primärfälle mit </t>
    </r>
    <r>
      <rPr>
        <strike/>
        <sz val="9"/>
        <color rgb="FF00B050"/>
        <rFont val="Arial"/>
        <family val="2"/>
      </rPr>
      <t xml:space="preserve">Prostatakarzinom und </t>
    </r>
    <r>
      <rPr>
        <sz val="9"/>
        <color theme="0" tint="-0.499984740745262"/>
        <rFont val="Arial"/>
        <family val="2"/>
      </rPr>
      <t>Lymphadenektomie)</t>
    </r>
  </si>
  <si>
    <r>
      <t xml:space="preserve">Patients after RPE and PSA recurrence and Salvage-radiotherapy
</t>
    </r>
    <r>
      <rPr>
        <sz val="9"/>
        <color theme="0" tint="-0.499984740745262"/>
        <rFont val="Arial"/>
        <family val="2"/>
      </rPr>
      <t>(Patienten Z.n. RPE und PSA-Rezidiv und SRT)</t>
    </r>
  </si>
  <si>
    <r>
      <rPr>
        <sz val="11"/>
        <color indexed="8"/>
        <rFont val="Arial"/>
        <family val="2"/>
      </rPr>
      <t xml:space="preserve">OncoBox Prostate </t>
    </r>
    <r>
      <rPr>
        <b/>
        <sz val="11"/>
        <color indexed="8"/>
        <rFont val="Arial"/>
        <family val="2"/>
      </rPr>
      <t xml:space="preserve">
Indicator 18</t>
    </r>
    <r>
      <rPr>
        <b/>
        <sz val="11"/>
        <rFont val="Arial"/>
        <family val="2"/>
      </rPr>
      <t xml:space="preserve"> Postoperative complications after radical prostatectomy </t>
    </r>
    <r>
      <rPr>
        <b/>
        <sz val="11"/>
        <color indexed="8"/>
        <rFont val="Arial"/>
        <family val="2"/>
      </rPr>
      <t xml:space="preserve">
</t>
    </r>
    <r>
      <rPr>
        <b/>
        <sz val="11"/>
        <color theme="0" tint="-0.499984740745262"/>
        <rFont val="Arial"/>
        <family val="2"/>
      </rPr>
      <t>(Kennzahl N</t>
    </r>
    <r>
      <rPr>
        <b/>
        <sz val="11"/>
        <color theme="0" tint="-0.34998626667073579"/>
        <rFont val="Arial"/>
        <family val="2"/>
      </rPr>
      <t>r.</t>
    </r>
    <r>
      <rPr>
        <b/>
        <sz val="11"/>
        <color theme="0" tint="-0.499984740745262"/>
        <rFont val="Arial"/>
        <family val="2"/>
      </rPr>
      <t xml:space="preserve"> 18 Postoperative Komplikationen nach Radikaler Prostatektomie)</t>
    </r>
  </si>
  <si>
    <r>
      <rPr>
        <sz val="9"/>
        <rFont val="Arial"/>
        <family val="2"/>
      </rPr>
      <t>Primary cases T1/2, N0, M0 and RPE (from the previous Indicator year)</t>
    </r>
    <r>
      <rPr>
        <sz val="9"/>
        <color rgb="FFFF0000"/>
        <rFont val="Arial"/>
        <family val="2"/>
      </rPr>
      <t xml:space="preserve">
</t>
    </r>
    <r>
      <rPr>
        <sz val="9"/>
        <color theme="0" tint="-0.499984740745262"/>
        <rFont val="Arial"/>
        <family val="2"/>
      </rPr>
      <t>(Primärfälle</t>
    </r>
    <r>
      <rPr>
        <strike/>
        <sz val="9"/>
        <color rgb="FF00B050"/>
        <rFont val="Arial"/>
        <family val="2"/>
      </rPr>
      <t xml:space="preserve"> mit Prostatakarzinom </t>
    </r>
    <r>
      <rPr>
        <sz val="9"/>
        <color theme="0" tint="-0.499984740745262"/>
        <rFont val="Arial"/>
        <family val="2"/>
      </rPr>
      <t>T1-2 N0 M0 und RPE (aus Vorkennzahlenjahr))</t>
    </r>
  </si>
  <si>
    <r>
      <rPr>
        <sz val="11"/>
        <color indexed="8"/>
        <rFont val="Arial"/>
        <family val="2"/>
      </rPr>
      <t xml:space="preserve">OncoBox Prostate </t>
    </r>
    <r>
      <rPr>
        <b/>
        <sz val="11"/>
        <color indexed="8"/>
        <rFont val="Arial"/>
        <family val="2"/>
      </rPr>
      <t xml:space="preserve">
Indicato</t>
    </r>
    <r>
      <rPr>
        <b/>
        <sz val="11"/>
        <rFont val="Arial"/>
        <family val="2"/>
      </rPr>
      <t>r 19</t>
    </r>
    <r>
      <rPr>
        <b/>
        <sz val="11"/>
        <color indexed="8"/>
        <rFont val="Arial"/>
        <family val="2"/>
      </rPr>
      <t xml:space="preserve">  Adverse effects after radiotherapy 
</t>
    </r>
    <r>
      <rPr>
        <b/>
        <sz val="11"/>
        <color theme="0" tint="-0.499984740745262"/>
        <rFont val="Arial"/>
        <family val="2"/>
      </rPr>
      <t xml:space="preserve">(Kennzahl Nr. 19 </t>
    </r>
    <r>
      <rPr>
        <b/>
        <strike/>
        <sz val="11"/>
        <color rgb="FFFF0000"/>
        <rFont val="Arial"/>
        <family val="2"/>
      </rPr>
      <t>Komplikationen</t>
    </r>
    <r>
      <rPr>
        <b/>
        <sz val="11"/>
        <color rgb="FFFF0000"/>
        <rFont val="Arial"/>
        <family val="2"/>
      </rPr>
      <t xml:space="preserve"> Unerwünschte Wirkungen</t>
    </r>
    <r>
      <rPr>
        <b/>
        <sz val="11"/>
        <color theme="0" tint="-0.499984740745262"/>
        <rFont val="Arial"/>
        <family val="2"/>
      </rPr>
      <t xml:space="preserve"> nach Strahlentherapie)</t>
    </r>
  </si>
  <si>
    <r>
      <rPr>
        <sz val="10"/>
        <rFont val="Arial"/>
        <family val="2"/>
      </rPr>
      <t>Primary cases with definitive radiotherapy (from the previous Indicator year)</t>
    </r>
    <r>
      <rPr>
        <sz val="10"/>
        <color rgb="FFFF0000"/>
        <rFont val="Arial"/>
        <family val="2"/>
      </rPr>
      <t xml:space="preserve">
</t>
    </r>
    <r>
      <rPr>
        <sz val="10"/>
        <color theme="0" tint="-0.499984740745262"/>
        <rFont val="Arial"/>
        <family val="2"/>
      </rPr>
      <t xml:space="preserve">(Primärfälle mit </t>
    </r>
    <r>
      <rPr>
        <strike/>
        <sz val="10"/>
        <color rgb="FF00B050"/>
        <rFont val="Arial"/>
        <family val="2"/>
      </rPr>
      <t xml:space="preserve">Prostatakarzinom und </t>
    </r>
    <r>
      <rPr>
        <sz val="10"/>
        <color theme="0" tint="-0.499984740745262"/>
        <rFont val="Arial"/>
        <family val="2"/>
      </rPr>
      <t>definitiver Strahlentherapie (aus Vorkennzahlenjahr))</t>
    </r>
  </si>
  <si>
    <r>
      <rPr>
        <sz val="11"/>
        <color indexed="8"/>
        <rFont val="Arial"/>
        <family val="2"/>
      </rPr>
      <t>OncoBox Prostate</t>
    </r>
    <r>
      <rPr>
        <b/>
        <sz val="11"/>
        <color indexed="8"/>
        <rFont val="Arial"/>
        <family val="2"/>
      </rPr>
      <t xml:space="preserve"> 
</t>
    </r>
    <r>
      <rPr>
        <b/>
        <sz val="11"/>
        <rFont val="Arial"/>
        <family val="2"/>
      </rPr>
      <t>Indicator 20 Dental examination prior to commencement of bisphosphonate or denosumab therapy</t>
    </r>
    <r>
      <rPr>
        <b/>
        <sz val="11"/>
        <color indexed="8"/>
        <rFont val="Arial"/>
        <family val="2"/>
      </rPr>
      <t xml:space="preserve">
</t>
    </r>
    <r>
      <rPr>
        <b/>
        <sz val="11"/>
        <color theme="0" tint="-0.499984740745262"/>
        <rFont val="Arial"/>
        <family val="2"/>
      </rPr>
      <t>(Kennzahl Nr. 20 Zahnärztlicher Untersuchung vor Beginn der Bisphosphonat oder Denosumab-Therapie)</t>
    </r>
  </si>
  <si>
    <r>
      <rPr>
        <sz val="9"/>
        <rFont val="Arial"/>
        <family val="2"/>
      </rPr>
      <t>All primary cases of bisphosphonate or denosumab therapy</t>
    </r>
    <r>
      <rPr>
        <sz val="9"/>
        <color indexed="8"/>
        <rFont val="Arial"/>
        <family val="2"/>
      </rPr>
      <t xml:space="preserve">
</t>
    </r>
    <r>
      <rPr>
        <sz val="9"/>
        <color theme="0" tint="-0.499984740745262"/>
        <rFont val="Arial"/>
        <family val="2"/>
      </rPr>
      <t>(Primärfälle mit Bisphosphonat- oder Denosumab-Therapie)</t>
    </r>
  </si>
  <si>
    <r>
      <t xml:space="preserve">Primary cases pT3-4 pN0 M0 and RPE
</t>
    </r>
    <r>
      <rPr>
        <sz val="9"/>
        <color theme="0" tint="-0.499984740745262"/>
        <rFont val="Arial"/>
        <family val="2"/>
      </rPr>
      <t xml:space="preserve">(Primärfälle </t>
    </r>
    <r>
      <rPr>
        <strike/>
        <sz val="9"/>
        <color rgb="FF00B050"/>
        <rFont val="Arial"/>
        <family val="2"/>
      </rPr>
      <t>mit Prostatakarzinom</t>
    </r>
    <r>
      <rPr>
        <sz val="9"/>
        <color rgb="FF00B050"/>
        <rFont val="Arial"/>
        <family val="2"/>
      </rPr>
      <t xml:space="preserve"> </t>
    </r>
    <r>
      <rPr>
        <sz val="9"/>
        <color rgb="FFFF0000"/>
        <rFont val="Arial"/>
        <family val="2"/>
      </rPr>
      <t>p</t>
    </r>
    <r>
      <rPr>
        <sz val="9"/>
        <color theme="0" tint="-0.499984740745262"/>
        <rFont val="Arial"/>
        <family val="2"/>
      </rPr>
      <t xml:space="preserve">T3-4 </t>
    </r>
    <r>
      <rPr>
        <sz val="9"/>
        <color rgb="FFFF0000"/>
        <rFont val="Arial"/>
        <family val="2"/>
      </rPr>
      <t>p</t>
    </r>
    <r>
      <rPr>
        <sz val="9"/>
        <color theme="0" tint="-0.499984740745262"/>
        <rFont val="Arial"/>
        <family val="2"/>
      </rPr>
      <t>N0 M0 und und RPE)</t>
    </r>
  </si>
  <si>
    <r>
      <rPr>
        <sz val="11"/>
        <rFont val="Arial"/>
        <family val="2"/>
      </rPr>
      <t xml:space="preserve">OncoBox Prostate </t>
    </r>
    <r>
      <rPr>
        <b/>
        <sz val="11"/>
        <rFont val="Arial"/>
        <family val="2"/>
      </rPr>
      <t xml:space="preserve">
Indicator 22 No hormone ablation therapy in the case of a locally confined prostate carcinoma with low risk and percutaneous radiotherapy</t>
    </r>
    <r>
      <rPr>
        <b/>
        <sz val="11"/>
        <color theme="0" tint="-0.499984740745262"/>
        <rFont val="Arial"/>
        <family val="2"/>
      </rPr>
      <t xml:space="preserve">
(Kennzahl Nr. 22 Keine hormonablative Therapie bei lokal begrenztem Prostatakarzinom mit niedrigem Risiko und perkutaner Strahlentherapie)</t>
    </r>
  </si>
  <si>
    <r>
      <t xml:space="preserve">Primary cases T1-2 N0 M0 with low risk (PSA ≤ 10 ng/ml, Gleason score 6, cT category ≤ 2a) and percutaneous radiotherapy
</t>
    </r>
    <r>
      <rPr>
        <sz val="9"/>
        <color theme="0" tint="-0.499984740745262"/>
        <rFont val="Arial"/>
        <family val="2"/>
      </rPr>
      <t xml:space="preserve">(Primärfälle </t>
    </r>
    <r>
      <rPr>
        <strike/>
        <sz val="9"/>
        <color rgb="FF00B050"/>
        <rFont val="Arial"/>
        <family val="2"/>
      </rPr>
      <t>mit Prostatakarzinom</t>
    </r>
    <r>
      <rPr>
        <sz val="9"/>
        <color theme="0" tint="-0.499984740745262"/>
        <rFont val="Arial"/>
        <family val="2"/>
      </rPr>
      <t xml:space="preserve"> T1-2 N0 M0 mit niedrigem Risiko (PSA ≤ 10ng/ml und Gleason-Score 6 und cT-Kategorie ≤ 2a) und perkutaner Strahlentherapie)</t>
    </r>
  </si>
  <si>
    <r>
      <t xml:space="preserve">Primary cases with locally confined Pca and intermediate risk (PSA &gt; 10-20 ng/ml or Gleason score 7 or cT 2b)
</t>
    </r>
    <r>
      <rPr>
        <sz val="9"/>
        <color theme="0" tint="-0.499984740745262"/>
        <rFont val="Arial"/>
        <family val="2"/>
      </rPr>
      <t>(Primärfälle mit lokal begrenztem  PCa u. mittlerem Risiko (PSA &gt; 10-20 ng/ml o. Gleason-Score 7 o. cT 2b))</t>
    </r>
  </si>
  <si>
    <r>
      <t xml:space="preserve">Primary cases with locally confined Pca and high risk (PSA &gt; 20 ng/ml or Gleason score ≥ 8 or cT2c)
</t>
    </r>
    <r>
      <rPr>
        <sz val="9"/>
        <color theme="0" tint="-0.499984740745262"/>
        <rFont val="Arial"/>
        <family val="2"/>
      </rPr>
      <t>(Primärfälle mit lokal begrenztem PCa u. hohem Risiko (PSA &gt; 20 ng/ml o. Gleason-Score ≥ 8 o. cT 2c))</t>
    </r>
  </si>
  <si>
    <r>
      <t xml:space="preserve">All patients </t>
    </r>
    <r>
      <rPr>
        <sz val="9"/>
        <color rgb="FF00B050"/>
        <rFont val="Arial"/>
        <family val="2"/>
      </rPr>
      <t>of the denominator</t>
    </r>
    <r>
      <rPr>
        <sz val="9"/>
        <color indexed="8"/>
        <rFont val="Arial"/>
        <family val="2"/>
      </rPr>
      <t xml:space="preserve"> presented in the pretherapeutic conference (via urology)
</t>
    </r>
    <r>
      <rPr>
        <sz val="9"/>
        <color theme="0" tint="-0.499984740745262"/>
        <rFont val="Arial"/>
        <family val="2"/>
      </rPr>
      <t xml:space="preserve">(Patienten </t>
    </r>
    <r>
      <rPr>
        <sz val="9"/>
        <color rgb="FF00B050"/>
        <rFont val="Arial"/>
        <family val="2"/>
      </rPr>
      <t>des Nenners</t>
    </r>
    <r>
      <rPr>
        <sz val="9"/>
        <color theme="0" tint="-0.499984740745262"/>
        <rFont val="Arial"/>
        <family val="2"/>
      </rPr>
      <t>, die in der prätherapeutischen Konferenz vorgestellt wurden (über Urologie))</t>
    </r>
  </si>
  <si>
    <r>
      <t xml:space="preserve">All patients </t>
    </r>
    <r>
      <rPr>
        <sz val="9"/>
        <color rgb="FF00B050"/>
        <rFont val="Arial"/>
        <family val="2"/>
      </rPr>
      <t>of the denominator</t>
    </r>
    <r>
      <rPr>
        <sz val="9"/>
        <color indexed="8"/>
        <rFont val="Arial"/>
        <family val="2"/>
      </rPr>
      <t xml:space="preserve"> presented in the pretherapeutic conference (via radiotherapy)
</t>
    </r>
    <r>
      <rPr>
        <sz val="9"/>
        <color theme="0" tint="-0.499984740745262"/>
        <rFont val="Arial"/>
        <family val="2"/>
      </rPr>
      <t xml:space="preserve">(Patienten </t>
    </r>
    <r>
      <rPr>
        <sz val="9"/>
        <color rgb="FF00B050"/>
        <rFont val="Arial"/>
        <family val="2"/>
      </rPr>
      <t>des Nenners</t>
    </r>
    <r>
      <rPr>
        <sz val="9"/>
        <color theme="0" tint="-0.499984740745262"/>
        <rFont val="Arial"/>
        <family val="2"/>
      </rPr>
      <t>, die in der prätherapeutischen Konferenz vorgestellt wurden (über Strahlentherapie))</t>
    </r>
  </si>
  <si>
    <r>
      <t xml:space="preserve">All patients </t>
    </r>
    <r>
      <rPr>
        <sz val="9"/>
        <color rgb="FF00B050"/>
        <rFont val="Arial"/>
        <family val="2"/>
      </rPr>
      <t>of the denominator</t>
    </r>
    <r>
      <rPr>
        <sz val="9"/>
        <color indexed="8"/>
        <rFont val="Arial"/>
        <family val="2"/>
      </rPr>
      <t xml:space="preserve"> presented in the tumour conference (post OP: operated primary cases and pretherapeutic: primary M1, recurrence / distant metastasis)
</t>
    </r>
    <r>
      <rPr>
        <sz val="9"/>
        <color theme="0" tint="-0.499984740745262"/>
        <rFont val="Arial"/>
        <family val="2"/>
      </rPr>
      <t xml:space="preserve">(Patienten </t>
    </r>
    <r>
      <rPr>
        <sz val="9"/>
        <color rgb="FF00B050"/>
        <rFont val="Arial"/>
        <family val="2"/>
      </rPr>
      <t>des Nenners</t>
    </r>
    <r>
      <rPr>
        <sz val="9"/>
        <color theme="0" tint="-0.499984740745262"/>
        <rFont val="Arial"/>
        <family val="2"/>
      </rPr>
      <t>, die in der Tumorkonferenz vorgestellt wurden (postoperativ: operierte Primärfälle und prätherapeutisch: primär M1, Rezidiv/Fernmetastasen))</t>
    </r>
  </si>
  <si>
    <r>
      <t>All patients</t>
    </r>
    <r>
      <rPr>
        <sz val="9"/>
        <color rgb="FF00B050"/>
        <rFont val="Arial"/>
        <family val="2"/>
      </rPr>
      <t xml:space="preserve"> of the denominator</t>
    </r>
    <r>
      <rPr>
        <sz val="9"/>
        <color indexed="8"/>
        <rFont val="Arial"/>
        <family val="2"/>
      </rPr>
      <t xml:space="preserve"> presented in the tumour conference (post OP: operated primary cases and pretherapeutic: primary M1, recurrence / distant metastasis)
</t>
    </r>
    <r>
      <rPr>
        <sz val="9"/>
        <color theme="0" tint="-0.499984740745262"/>
        <rFont val="Arial"/>
        <family val="2"/>
      </rPr>
      <t xml:space="preserve">(Patienten </t>
    </r>
    <r>
      <rPr>
        <sz val="9"/>
        <color rgb="FF00B050"/>
        <rFont val="Arial"/>
        <family val="2"/>
      </rPr>
      <t>des Nenners</t>
    </r>
    <r>
      <rPr>
        <sz val="9"/>
        <color theme="0" tint="-0.499984740745262"/>
        <rFont val="Arial"/>
        <family val="2"/>
      </rPr>
      <t>, die in der Tumorkonferenz vorgestellt wurden (postoperativ: operierte Primärfälle und prätherapeutisch: primär M1, Rezidiv/Fernmetastasen))</t>
    </r>
  </si>
  <si>
    <r>
      <t xml:space="preserve">Primary cases </t>
    </r>
    <r>
      <rPr>
        <sz val="9"/>
        <color rgb="FF00B050"/>
        <rFont val="Arial"/>
        <family val="2"/>
      </rPr>
      <t xml:space="preserve">of the denominator </t>
    </r>
    <r>
      <rPr>
        <sz val="9"/>
        <color indexed="8"/>
        <rFont val="Arial"/>
        <family val="2"/>
      </rPr>
      <t xml:space="preserve">under AS
</t>
    </r>
    <r>
      <rPr>
        <sz val="9"/>
        <color theme="0" tint="-0.499984740745262"/>
        <rFont val="Arial"/>
        <family val="2"/>
      </rPr>
      <t xml:space="preserve">(Primärfälle </t>
    </r>
    <r>
      <rPr>
        <sz val="9"/>
        <color rgb="FF00B050"/>
        <rFont val="Arial"/>
        <family val="2"/>
      </rPr>
      <t>des Nenners</t>
    </r>
    <r>
      <rPr>
        <sz val="9"/>
        <color theme="0" tint="-0.499984740745262"/>
        <rFont val="Arial"/>
        <family val="2"/>
      </rPr>
      <t xml:space="preserve"> unter AS)</t>
    </r>
  </si>
  <si>
    <r>
      <rPr>
        <sz val="9"/>
        <rFont val="Arial"/>
        <family val="2"/>
      </rPr>
      <t xml:space="preserve">Primary cases </t>
    </r>
    <r>
      <rPr>
        <sz val="9"/>
        <color rgb="FF00B050"/>
        <rFont val="Arial"/>
        <family val="2"/>
      </rPr>
      <t>of the denominator</t>
    </r>
    <r>
      <rPr>
        <sz val="9"/>
        <rFont val="Arial"/>
        <family val="2"/>
      </rPr>
      <t xml:space="preserve"> with additional neo- and / or adjuvant hormone ablation therapy</t>
    </r>
    <r>
      <rPr>
        <sz val="9"/>
        <color rgb="FFFF0000"/>
        <rFont val="Arial"/>
        <family val="2"/>
      </rPr>
      <t xml:space="preserve">
</t>
    </r>
    <r>
      <rPr>
        <sz val="9"/>
        <color theme="0" tint="-0.499984740745262"/>
        <rFont val="Arial"/>
        <family val="2"/>
      </rPr>
      <t xml:space="preserve">(Primärfälle </t>
    </r>
    <r>
      <rPr>
        <sz val="9"/>
        <color rgb="FF00B050"/>
        <rFont val="Arial"/>
        <family val="2"/>
      </rPr>
      <t xml:space="preserve">des Nenners </t>
    </r>
    <r>
      <rPr>
        <sz val="9"/>
        <color theme="0" tint="-0.499984740745262"/>
        <rFont val="Arial"/>
        <family val="2"/>
      </rPr>
      <t>mit zusätzlicher neo- und / oder adjuvanter hormonablativer Therapie)</t>
    </r>
  </si>
  <si>
    <r>
      <rPr>
        <sz val="9"/>
        <rFont val="Arial"/>
        <family val="2"/>
      </rPr>
      <t xml:space="preserve">Patients </t>
    </r>
    <r>
      <rPr>
        <sz val="9"/>
        <color rgb="FF00B050"/>
        <rFont val="Arial"/>
        <family val="2"/>
      </rPr>
      <t>of the denominator</t>
    </r>
    <r>
      <rPr>
        <sz val="9"/>
        <rFont val="Arial"/>
        <family val="2"/>
      </rPr>
      <t xml:space="preserve"> who received psycho-oncologic care (in- or outpatient setting) (duration of consultation ≥ 25 min)</t>
    </r>
    <r>
      <rPr>
        <sz val="9"/>
        <color rgb="FFFF0000"/>
        <rFont val="Arial"/>
        <family val="2"/>
      </rPr>
      <t xml:space="preserve">
</t>
    </r>
    <r>
      <rPr>
        <sz val="9"/>
        <color theme="0" tint="-0.499984740745262"/>
        <rFont val="Arial"/>
        <family val="2"/>
      </rPr>
      <t xml:space="preserve">(Patienten </t>
    </r>
    <r>
      <rPr>
        <sz val="9"/>
        <color rgb="FF00B050"/>
        <rFont val="Arial"/>
        <family val="2"/>
      </rPr>
      <t>des Nenners</t>
    </r>
    <r>
      <rPr>
        <sz val="9"/>
        <color theme="0" tint="-0.499984740745262"/>
        <rFont val="Arial"/>
        <family val="2"/>
      </rPr>
      <t>, die stationär oder ambulant psychoonkologisch betreut wurden (Gesprächsdauer ≥ 25 Min.))</t>
    </r>
  </si>
  <si>
    <r>
      <rPr>
        <sz val="9"/>
        <rFont val="Arial"/>
        <family val="2"/>
      </rPr>
      <t xml:space="preserve">Patients </t>
    </r>
    <r>
      <rPr>
        <sz val="9"/>
        <color rgb="FF00B050"/>
        <rFont val="Arial"/>
        <family val="2"/>
      </rPr>
      <t>of the denominator</t>
    </r>
    <r>
      <rPr>
        <sz val="9"/>
        <rFont val="Arial"/>
        <family val="2"/>
      </rPr>
      <t xml:space="preserve"> who received social service counselling (in- or outpatient setting)</t>
    </r>
    <r>
      <rPr>
        <sz val="9"/>
        <color rgb="FFFF0000"/>
        <rFont val="Arial"/>
        <family val="2"/>
      </rPr>
      <t xml:space="preserve">
</t>
    </r>
    <r>
      <rPr>
        <sz val="9"/>
        <color theme="0" tint="-0.499984740745262"/>
        <rFont val="Arial"/>
        <family val="2"/>
      </rPr>
      <t>(Patienten</t>
    </r>
    <r>
      <rPr>
        <sz val="9"/>
        <color rgb="FF00B050"/>
        <rFont val="Arial"/>
        <family val="2"/>
      </rPr>
      <t xml:space="preserve"> des Nenners</t>
    </r>
    <r>
      <rPr>
        <sz val="9"/>
        <color theme="0" tint="-0.499984740745262"/>
        <rFont val="Arial"/>
        <family val="2"/>
      </rPr>
      <t>, die stationär oder ambulant durch den Sozialdienst beraten wurden)</t>
    </r>
  </si>
  <si>
    <r>
      <rPr>
        <sz val="11"/>
        <rFont val="Arial"/>
        <family val="2"/>
      </rPr>
      <t xml:space="preserve">OncoBox Prostate </t>
    </r>
    <r>
      <rPr>
        <b/>
        <sz val="11"/>
        <rFont val="Arial"/>
        <family val="2"/>
      </rPr>
      <t xml:space="preserve">
Indicator 8 </t>
    </r>
    <r>
      <rPr>
        <b/>
        <sz val="11"/>
        <color rgb="FF00B050"/>
        <rFont val="Arial"/>
        <family val="2"/>
      </rPr>
      <t>Share of studies patients</t>
    </r>
    <r>
      <rPr>
        <b/>
        <sz val="11"/>
        <rFont val="Arial"/>
        <family val="2"/>
      </rPr>
      <t xml:space="preserve">
</t>
    </r>
    <r>
      <rPr>
        <b/>
        <sz val="11"/>
        <color theme="0" tint="-0.499984740745262"/>
        <rFont val="Arial"/>
        <family val="2"/>
      </rPr>
      <t xml:space="preserve">(Kennzahl Nr. 8 </t>
    </r>
    <r>
      <rPr>
        <b/>
        <sz val="11"/>
        <color rgb="FF00B050"/>
        <rFont val="Arial"/>
        <family val="2"/>
      </rPr>
      <t xml:space="preserve">Anteil Studienpatienten </t>
    </r>
    <r>
      <rPr>
        <b/>
        <strike/>
        <sz val="11"/>
        <color rgb="FF00B050"/>
        <rFont val="Arial"/>
        <family val="2"/>
      </rPr>
      <t>Studienteilnahme</t>
    </r>
    <r>
      <rPr>
        <b/>
        <sz val="11"/>
        <color theme="0" tint="-0.499984740745262"/>
        <rFont val="Arial"/>
        <family val="2"/>
      </rPr>
      <t>)</t>
    </r>
  </si>
  <si>
    <r>
      <rPr>
        <sz val="9"/>
        <color rgb="FF00B050"/>
        <rFont val="Arial"/>
        <family val="2"/>
      </rPr>
      <t>Operations of the denominator with R1</t>
    </r>
    <r>
      <rPr>
        <sz val="9"/>
        <color indexed="8"/>
        <rFont val="Arial"/>
        <family val="2"/>
      </rPr>
      <t xml:space="preserve">
</t>
    </r>
    <r>
      <rPr>
        <sz val="9"/>
        <color rgb="FF00B050"/>
        <rFont val="Arial"/>
        <family val="2"/>
      </rPr>
      <t xml:space="preserve">(Operationen des Nenners mit R1 </t>
    </r>
    <r>
      <rPr>
        <strike/>
        <sz val="9"/>
        <color rgb="FF00B050"/>
        <rFont val="Arial"/>
        <family val="2"/>
      </rPr>
      <t>Operationen bei Primärfällen mit R1 bei pT2 c/pN0 oder Nx M0</t>
    </r>
    <r>
      <rPr>
        <sz val="9"/>
        <color rgb="FF00B050"/>
        <rFont val="Arial"/>
        <family val="2"/>
      </rPr>
      <t>)</t>
    </r>
  </si>
  <si>
    <r>
      <t xml:space="preserve">Primary cases </t>
    </r>
    <r>
      <rPr>
        <sz val="9"/>
        <color rgb="FF00B050"/>
        <rFont val="Arial"/>
        <family val="2"/>
      </rPr>
      <t>of the denominator</t>
    </r>
    <r>
      <rPr>
        <sz val="9"/>
        <color indexed="8"/>
        <rFont val="Arial"/>
        <family val="2"/>
      </rPr>
      <t xml:space="preserve"> with definitive radiotherapy
</t>
    </r>
    <r>
      <rPr>
        <sz val="9"/>
        <color theme="0" tint="-0.499984740745262"/>
        <rFont val="Arial"/>
        <family val="2"/>
      </rPr>
      <t>(Primärfälle</t>
    </r>
    <r>
      <rPr>
        <sz val="9"/>
        <color rgb="FF00B050"/>
        <rFont val="Arial"/>
        <family val="2"/>
      </rPr>
      <t xml:space="preserve"> des Nenners </t>
    </r>
    <r>
      <rPr>
        <sz val="9"/>
        <color theme="0" tint="-0.499984740745262"/>
        <rFont val="Arial"/>
        <family val="2"/>
      </rPr>
      <t>mit definitiver Strahlentherapie)</t>
    </r>
  </si>
  <si>
    <r>
      <t xml:space="preserve">Primary cases </t>
    </r>
    <r>
      <rPr>
        <sz val="9"/>
        <color rgb="FF00B050"/>
        <rFont val="Arial"/>
        <family val="2"/>
      </rPr>
      <t>of the denominator</t>
    </r>
    <r>
      <rPr>
        <sz val="9"/>
        <color indexed="8"/>
        <rFont val="Arial"/>
        <family val="2"/>
      </rPr>
      <t xml:space="preserve"> for whom D 90 &gt; 130 Gy was achieved
</t>
    </r>
    <r>
      <rPr>
        <sz val="9"/>
        <color theme="0" tint="-0.499984740745262"/>
        <rFont val="Arial"/>
        <family val="2"/>
      </rPr>
      <t xml:space="preserve">(Primärfälle </t>
    </r>
    <r>
      <rPr>
        <sz val="9"/>
        <color rgb="FF00B050"/>
        <rFont val="Arial"/>
        <family val="2"/>
      </rPr>
      <t xml:space="preserve">des Nenners </t>
    </r>
    <r>
      <rPr>
        <sz val="9"/>
        <color theme="0" tint="-0.499984740745262"/>
        <rFont val="Arial"/>
        <family val="2"/>
      </rPr>
      <t>bei denen D90 &gt; 130 Gy erreicht wurde)</t>
    </r>
  </si>
  <si>
    <r>
      <rPr>
        <sz val="11"/>
        <color indexed="8"/>
        <rFont val="Arial"/>
        <family val="2"/>
      </rPr>
      <t xml:space="preserve">OncoBox Prostate </t>
    </r>
    <r>
      <rPr>
        <b/>
        <sz val="11"/>
        <color indexed="8"/>
        <rFont val="Arial"/>
        <family val="2"/>
      </rPr>
      <t xml:space="preserve">
Indicat</t>
    </r>
    <r>
      <rPr>
        <b/>
        <sz val="11"/>
        <rFont val="Arial"/>
        <family val="2"/>
      </rPr>
      <t>or 12</t>
    </r>
    <r>
      <rPr>
        <b/>
        <sz val="11"/>
        <color indexed="8"/>
        <rFont val="Arial"/>
        <family val="2"/>
      </rPr>
      <t xml:space="preserve"> Permanent seed implantation – D 90 &gt; 130 Gy 
</t>
    </r>
    <r>
      <rPr>
        <b/>
        <sz val="11"/>
        <color theme="0" tint="-0.499984740745262"/>
        <rFont val="Arial"/>
        <family val="2"/>
      </rPr>
      <t>(Kennzahl Nr. 12 Permanente Seedimplantation – D 90 &gt; 130 Gy)</t>
    </r>
  </si>
  <si>
    <r>
      <t xml:space="preserve">Primary cases with </t>
    </r>
    <r>
      <rPr>
        <strike/>
        <sz val="9"/>
        <color rgb="FFFF0000"/>
        <rFont val="Arial"/>
        <family val="2"/>
      </rPr>
      <t xml:space="preserve">permanent seed implantation </t>
    </r>
    <r>
      <rPr>
        <sz val="9"/>
        <color rgb="FFFF0000"/>
        <rFont val="Arial"/>
        <family val="2"/>
      </rPr>
      <t>LDR monotherapy</t>
    </r>
    <r>
      <rPr>
        <sz val="9"/>
        <color indexed="8"/>
        <rFont val="Arial"/>
        <family val="2"/>
      </rPr>
      <t xml:space="preserve">
</t>
    </r>
    <r>
      <rPr>
        <sz val="9"/>
        <color theme="0" tint="-0.499984740745262"/>
        <rFont val="Arial"/>
        <family val="2"/>
      </rPr>
      <t xml:space="preserve">(Primärfälle mit </t>
    </r>
    <r>
      <rPr>
        <strike/>
        <sz val="9"/>
        <color rgb="FFFF0000"/>
        <rFont val="Arial"/>
        <family val="2"/>
      </rPr>
      <t>permanenter Seedimplantation</t>
    </r>
    <r>
      <rPr>
        <sz val="9"/>
        <color theme="0" tint="-0.499984740745262"/>
        <rFont val="Arial"/>
        <family val="2"/>
      </rPr>
      <t xml:space="preserve"> </t>
    </r>
    <r>
      <rPr>
        <sz val="9"/>
        <color rgb="FFFF0000"/>
        <rFont val="Arial"/>
        <family val="2"/>
      </rPr>
      <t>LDR-Monotherapie</t>
    </r>
    <r>
      <rPr>
        <sz val="9"/>
        <color theme="0" tint="-0.499984740745262"/>
        <rFont val="Arial"/>
        <family val="2"/>
      </rPr>
      <t>)</t>
    </r>
  </si>
  <si>
    <r>
      <rPr>
        <strike/>
        <sz val="9"/>
        <color rgb="FFFF0000"/>
        <rFont val="Arial"/>
        <family val="2"/>
      </rPr>
      <t>permanent seed implantation</t>
    </r>
    <r>
      <rPr>
        <sz val="9"/>
        <color rgb="FFFF0000"/>
        <rFont val="Arial"/>
        <family val="2"/>
      </rPr>
      <t xml:space="preserve"> LDR monotherapy</t>
    </r>
    <r>
      <rPr>
        <sz val="9"/>
        <color theme="1"/>
        <rFont val="Arial"/>
        <family val="2"/>
      </rPr>
      <t xml:space="preserve">
</t>
    </r>
    <r>
      <rPr>
        <sz val="9"/>
        <color theme="0" tint="-0.499984740745262"/>
        <rFont val="Arial"/>
        <family val="2"/>
      </rPr>
      <t>(</t>
    </r>
    <r>
      <rPr>
        <strike/>
        <sz val="9"/>
        <color rgb="FFFF0000"/>
        <rFont val="Arial"/>
        <family val="2"/>
      </rPr>
      <t>permanente Seedimplantation</t>
    </r>
    <r>
      <rPr>
        <sz val="9"/>
        <color rgb="FFFF0000"/>
        <rFont val="Arial"/>
        <family val="2"/>
      </rPr>
      <t xml:space="preserve"> LDR-Monotherapie</t>
    </r>
    <r>
      <rPr>
        <sz val="9"/>
        <color theme="0" tint="-0.499984740745262"/>
        <rFont val="Arial"/>
        <family val="2"/>
      </rPr>
      <t>)</t>
    </r>
  </si>
  <si>
    <r>
      <t xml:space="preserve">Primary cases </t>
    </r>
    <r>
      <rPr>
        <sz val="9"/>
        <color rgb="FF00B050"/>
        <rFont val="Arial"/>
        <family val="2"/>
      </rPr>
      <t>of the denominator</t>
    </r>
    <r>
      <rPr>
        <sz val="9"/>
        <color indexed="8"/>
        <rFont val="Arial"/>
        <family val="2"/>
      </rPr>
      <t xml:space="preserve"> with HDR brachytherapy
</t>
    </r>
    <r>
      <rPr>
        <sz val="9"/>
        <color theme="0" tint="-0.499984740745262"/>
        <rFont val="Arial"/>
        <family val="2"/>
      </rPr>
      <t xml:space="preserve">(Primärfälle </t>
    </r>
    <r>
      <rPr>
        <sz val="9"/>
        <color rgb="FF00B050"/>
        <rFont val="Arial"/>
        <family val="2"/>
      </rPr>
      <t xml:space="preserve">des Nenners </t>
    </r>
    <r>
      <rPr>
        <sz val="9"/>
        <color theme="0" tint="-0.499984740745262"/>
        <rFont val="Arial"/>
        <family val="2"/>
      </rPr>
      <t>mit HDR-Brachytherapie)</t>
    </r>
  </si>
  <si>
    <r>
      <rPr>
        <sz val="11"/>
        <color indexed="8"/>
        <rFont val="Arial"/>
        <family val="2"/>
      </rPr>
      <t xml:space="preserve">OncoBox Prostate </t>
    </r>
    <r>
      <rPr>
        <b/>
        <sz val="11"/>
        <color indexed="8"/>
        <rFont val="Arial"/>
        <family val="2"/>
      </rPr>
      <t xml:space="preserve">
Indicat</t>
    </r>
    <r>
      <rPr>
        <b/>
        <sz val="11"/>
        <rFont val="Arial"/>
        <family val="2"/>
      </rPr>
      <t>or 13</t>
    </r>
    <r>
      <rPr>
        <b/>
        <sz val="11"/>
        <color indexed="8"/>
        <rFont val="Arial"/>
        <family val="2"/>
      </rPr>
      <t xml:space="preserve"> HDR brachytherapy
</t>
    </r>
    <r>
      <rPr>
        <b/>
        <sz val="11"/>
        <color theme="0" tint="-0.499984740745262"/>
        <rFont val="Arial"/>
        <family val="2"/>
      </rPr>
      <t>(Kennzahl Nr. 13 HDR-Brachytherapie)</t>
    </r>
  </si>
  <si>
    <r>
      <t xml:space="preserve">Primary cases </t>
    </r>
    <r>
      <rPr>
        <sz val="9"/>
        <color rgb="FF00B050"/>
        <rFont val="Arial"/>
        <family val="2"/>
      </rPr>
      <t>of the denominator</t>
    </r>
    <r>
      <rPr>
        <sz val="9"/>
        <color indexed="8"/>
        <rFont val="Arial"/>
        <family val="2"/>
      </rPr>
      <t xml:space="preserve"> with complete diagnostic report:
- localisation and number of carcinoma with a positive tissue sample in relation to extracted punches
- semi-quantitative determination of percentage for the whole surface of the carcinoma / whole surface of the punch cylinder
- Gleason score: Specification of all primary and secondary grades as well as the most differentiated grade, each in “%”
- specification of total Gleason score
</t>
    </r>
    <r>
      <rPr>
        <sz val="9"/>
        <color theme="0" tint="-0.499984740745262"/>
        <rFont val="Arial"/>
        <family val="2"/>
      </rPr>
      <t xml:space="preserve">(Primärfälle </t>
    </r>
    <r>
      <rPr>
        <sz val="9"/>
        <color rgb="FF00B050"/>
        <rFont val="Arial"/>
        <family val="2"/>
      </rPr>
      <t>des Nenners</t>
    </r>
    <r>
      <rPr>
        <sz val="9"/>
        <color theme="0" tint="-0.499984740745262"/>
        <rFont val="Arial"/>
        <family val="2"/>
      </rPr>
      <t xml:space="preserve"> mit Befundbericht mit Angabe von:
- Lokalisation und Anzahl Karzinom-positiver Gewebeproben im Verhältnis zu den entnommenen Stanzen
- Semiquantitative Abschätzung des Prozentsatzes der Gesamtkarzinomfläche /Gesamtstanzzylinderfläche
- Gleason-Grad: Angabe aller primären und sekundären Grade sowie des am wenigsten differenzierten Grads, jeweils in „ %“
- Angabe des Gesamt-Gleason-Scores)</t>
    </r>
  </si>
  <si>
    <r>
      <t xml:space="preserve">Primary cases </t>
    </r>
    <r>
      <rPr>
        <sz val="9"/>
        <color rgb="FF00B050"/>
        <rFont val="Arial"/>
        <family val="2"/>
      </rPr>
      <t>of the denominator</t>
    </r>
    <r>
      <rPr>
        <sz val="9"/>
        <color indexed="8"/>
        <rFont val="Arial"/>
        <family val="2"/>
      </rPr>
      <t xml:space="preserve"> with diagnostic reports stating:
- pN category 
- number of affected lymph nodes in relation to resected lymph nodes
</t>
    </r>
    <r>
      <rPr>
        <sz val="9"/>
        <color theme="0" tint="-0.499984740745262"/>
        <rFont val="Arial"/>
        <family val="2"/>
      </rPr>
      <t xml:space="preserve">(Primärfälle </t>
    </r>
    <r>
      <rPr>
        <sz val="9"/>
        <color rgb="FF00B050"/>
        <rFont val="Arial"/>
        <family val="2"/>
      </rPr>
      <t>des Nenners</t>
    </r>
    <r>
      <rPr>
        <sz val="9"/>
        <color theme="0" tint="-0.499984740745262"/>
        <rFont val="Arial"/>
        <family val="2"/>
      </rPr>
      <t xml:space="preserve"> mit Befundberichten mit Angabe von:
- pN-Kategorie
- Zahl befallener LK im Verhältnis zu entfernten LK)</t>
    </r>
  </si>
  <si>
    <r>
      <rPr>
        <sz val="11"/>
        <color indexed="8"/>
        <rFont val="Arial"/>
        <family val="2"/>
      </rPr>
      <t xml:space="preserve">OncoBox Prostate </t>
    </r>
    <r>
      <rPr>
        <b/>
        <sz val="11"/>
        <rFont val="Arial"/>
        <family val="2"/>
      </rPr>
      <t xml:space="preserve">
Indicator 16 </t>
    </r>
    <r>
      <rPr>
        <b/>
        <sz val="11"/>
        <color rgb="FFFF0000"/>
        <rFont val="Arial"/>
        <family val="2"/>
      </rPr>
      <t>Beginning</t>
    </r>
    <r>
      <rPr>
        <b/>
        <sz val="11"/>
        <rFont val="Arial"/>
        <family val="2"/>
      </rPr>
      <t xml:space="preserve"> of Salvage-radiotherapy for recurrent prostate cancer </t>
    </r>
    <r>
      <rPr>
        <b/>
        <sz val="11"/>
        <color indexed="8"/>
        <rFont val="Arial"/>
        <family val="2"/>
      </rPr>
      <t xml:space="preserve">
</t>
    </r>
    <r>
      <rPr>
        <b/>
        <sz val="11"/>
        <color theme="0" tint="-0.499984740745262"/>
        <rFont val="Arial"/>
        <family val="2"/>
      </rPr>
      <t xml:space="preserve">(Kennzahl Nr. 16 </t>
    </r>
    <r>
      <rPr>
        <b/>
        <sz val="11"/>
        <color rgb="FFFF0000"/>
        <rFont val="Arial"/>
        <family val="2"/>
      </rPr>
      <t>Beginn</t>
    </r>
    <r>
      <rPr>
        <b/>
        <sz val="11"/>
        <color theme="0" tint="-0.499984740745262"/>
        <rFont val="Arial"/>
        <family val="2"/>
      </rPr>
      <t xml:space="preserve"> Salvage-Radiotherapie bei rezidiviertem Pca)</t>
    </r>
  </si>
  <si>
    <r>
      <t xml:space="preserve">Patients </t>
    </r>
    <r>
      <rPr>
        <sz val="9"/>
        <color rgb="FF00B050"/>
        <rFont val="Arial"/>
        <family val="2"/>
      </rPr>
      <t>of the denominator</t>
    </r>
    <r>
      <rPr>
        <sz val="9"/>
        <color indexed="8"/>
        <rFont val="Arial"/>
        <family val="2"/>
      </rPr>
      <t xml:space="preserve"> who have started Salvage-radiotherapy at PSA &lt;0.5 ng/ml
</t>
    </r>
    <r>
      <rPr>
        <sz val="9"/>
        <color theme="0" tint="-0.499984740745262"/>
        <rFont val="Arial"/>
        <family val="2"/>
      </rPr>
      <t xml:space="preserve">(Patienten </t>
    </r>
    <r>
      <rPr>
        <sz val="9"/>
        <color rgb="FF00B050"/>
        <rFont val="Arial"/>
        <family val="2"/>
      </rPr>
      <t xml:space="preserve">des Nenners </t>
    </r>
    <r>
      <rPr>
        <sz val="9"/>
        <color theme="0" tint="-0.499984740745262"/>
        <rFont val="Arial"/>
        <family val="2"/>
      </rPr>
      <t>mit Beginn der SRT bei PSA&lt;0,5ng/ml)</t>
    </r>
  </si>
  <si>
    <r>
      <rPr>
        <sz val="9"/>
        <rFont val="Arial"/>
        <family val="2"/>
      </rPr>
      <t xml:space="preserve">Primary cases </t>
    </r>
    <r>
      <rPr>
        <sz val="9"/>
        <color rgb="FF00B050"/>
        <rFont val="Arial"/>
        <family val="2"/>
      </rPr>
      <t>of the denominator</t>
    </r>
    <r>
      <rPr>
        <sz val="9"/>
        <rFont val="Arial"/>
        <family val="2"/>
      </rPr>
      <t xml:space="preserve"> with complications  Clavien-Dindo grade III or IV within the first 6 months after RPE</t>
    </r>
    <r>
      <rPr>
        <sz val="9"/>
        <color rgb="FFFF0000"/>
        <rFont val="Arial"/>
        <family val="2"/>
      </rPr>
      <t xml:space="preserve">
</t>
    </r>
    <r>
      <rPr>
        <sz val="9"/>
        <color theme="0" tint="-0.499984740745262"/>
        <rFont val="Arial"/>
        <family val="2"/>
      </rPr>
      <t xml:space="preserve">(Primärfälle </t>
    </r>
    <r>
      <rPr>
        <sz val="9"/>
        <color rgb="FF00B050"/>
        <rFont val="Arial"/>
        <family val="2"/>
      </rPr>
      <t xml:space="preserve">des Nenners </t>
    </r>
    <r>
      <rPr>
        <sz val="9"/>
        <color theme="0" tint="-0.499984740745262"/>
        <rFont val="Arial"/>
        <family val="2"/>
      </rPr>
      <t>mit Komplikation Clavien-Dindo Grade III oder IV innerhalb der ersten 6 Monate nach RPE)</t>
    </r>
  </si>
  <si>
    <r>
      <t>Primary cases</t>
    </r>
    <r>
      <rPr>
        <sz val="9"/>
        <color rgb="FF00B050"/>
        <rFont val="Arial"/>
        <family val="2"/>
      </rPr>
      <t xml:space="preserve"> of the denominator</t>
    </r>
    <r>
      <rPr>
        <sz val="9"/>
        <color indexed="8"/>
        <rFont val="Arial"/>
        <family val="2"/>
      </rPr>
      <t xml:space="preserve"> with adverse effects CTCAE grade III or IV within the first 6 months after radiotherapy
</t>
    </r>
    <r>
      <rPr>
        <sz val="9"/>
        <color theme="0" tint="-0.499984740745262"/>
        <rFont val="Arial"/>
        <family val="2"/>
      </rPr>
      <t xml:space="preserve">(Primärfälle </t>
    </r>
    <r>
      <rPr>
        <sz val="9"/>
        <color rgb="FF00B050"/>
        <rFont val="Arial"/>
        <family val="2"/>
      </rPr>
      <t>des Nenners</t>
    </r>
    <r>
      <rPr>
        <sz val="9"/>
        <color theme="0" tint="-0.499984740745262"/>
        <rFont val="Arial"/>
        <family val="2"/>
      </rPr>
      <t xml:space="preserve"> mit </t>
    </r>
    <r>
      <rPr>
        <strike/>
        <sz val="9"/>
        <color rgb="FFFF0000"/>
        <rFont val="Arial"/>
        <family val="2"/>
      </rPr>
      <t>Komplikation</t>
    </r>
    <r>
      <rPr>
        <sz val="9"/>
        <color rgb="FFFF0000"/>
        <rFont val="Arial"/>
        <family val="2"/>
      </rPr>
      <t xml:space="preserve"> unerwünschten Wirkungen</t>
    </r>
    <r>
      <rPr>
        <sz val="9"/>
        <color theme="0" tint="-0.499984740745262"/>
        <rFont val="Arial"/>
        <family val="2"/>
      </rPr>
      <t xml:space="preserve"> CTCAE Grade III oder IV innerhalb der ersten 6 Monate nach Strahlentherapie)</t>
    </r>
  </si>
  <si>
    <r>
      <rPr>
        <sz val="9"/>
        <rFont val="Arial"/>
        <family val="2"/>
      </rPr>
      <t xml:space="preserve">Primary cases </t>
    </r>
    <r>
      <rPr>
        <sz val="9"/>
        <color rgb="FF00B050"/>
        <rFont val="Arial"/>
        <family val="2"/>
      </rPr>
      <t>of the denominator</t>
    </r>
    <r>
      <rPr>
        <sz val="9"/>
        <rFont val="Arial"/>
        <family val="2"/>
      </rPr>
      <t xml:space="preserve"> with a recommended dental examination prior to commencement of bisphosphonate or denosumab therapy</t>
    </r>
    <r>
      <rPr>
        <sz val="9"/>
        <color indexed="8"/>
        <rFont val="Arial"/>
        <family val="2"/>
      </rPr>
      <t xml:space="preserve">
</t>
    </r>
    <r>
      <rPr>
        <sz val="9"/>
        <color theme="0" tint="-0.499984740745262"/>
        <rFont val="Arial"/>
        <family val="2"/>
      </rPr>
      <t xml:space="preserve">(Primärfälle </t>
    </r>
    <r>
      <rPr>
        <sz val="9"/>
        <color rgb="FF00B050"/>
        <rFont val="Arial"/>
        <family val="2"/>
      </rPr>
      <t xml:space="preserve">des Nenners </t>
    </r>
    <r>
      <rPr>
        <sz val="9"/>
        <color theme="0" tint="-0.499984740745262"/>
        <rFont val="Arial"/>
        <family val="2"/>
      </rPr>
      <t>mit Empfehlung einer zahnärztlichen Untersuchung 
vor Beginn der Bisphosphonat oder Denosumab-Therapie)</t>
    </r>
  </si>
  <si>
    <r>
      <rPr>
        <sz val="11"/>
        <rFont val="Arial"/>
        <family val="2"/>
      </rPr>
      <t xml:space="preserve">OncoBox Prostate </t>
    </r>
    <r>
      <rPr>
        <b/>
        <sz val="11"/>
        <rFont val="Arial"/>
        <family val="2"/>
      </rPr>
      <t xml:space="preserve">
Indicator 21</t>
    </r>
    <r>
      <rPr>
        <b/>
        <sz val="11"/>
        <color rgb="FFFF0000"/>
        <rFont val="Arial"/>
        <family val="2"/>
      </rPr>
      <t xml:space="preserve"> </t>
    </r>
    <r>
      <rPr>
        <b/>
        <sz val="11"/>
        <rFont val="Arial"/>
        <family val="2"/>
      </rPr>
      <t>No hormone ablation therapy in the case of locally advanced prostate carcinoma with radical prostatectomy</t>
    </r>
    <r>
      <rPr>
        <b/>
        <sz val="11"/>
        <color rgb="FFFF0000"/>
        <rFont val="Arial"/>
        <family val="2"/>
      </rPr>
      <t xml:space="preserve">
(Kennzahl Nr. 21 Keine hormonablative Therapie bei lokal fortgeschrittenem Prostatakarzinom mit radikaler Prostatektomie)</t>
    </r>
  </si>
  <si>
    <r>
      <rPr>
        <sz val="9"/>
        <rFont val="Arial"/>
        <family val="2"/>
      </rPr>
      <t xml:space="preserve">Primary cases </t>
    </r>
    <r>
      <rPr>
        <sz val="9"/>
        <color rgb="FF00B050"/>
        <rFont val="Arial"/>
        <family val="2"/>
      </rPr>
      <t>of the denominator</t>
    </r>
    <r>
      <rPr>
        <sz val="9"/>
        <rFont val="Arial"/>
        <family val="2"/>
      </rPr>
      <t xml:space="preserve"> with adjuvant hormone ablation therapy</t>
    </r>
    <r>
      <rPr>
        <sz val="9"/>
        <color rgb="FFFF0000"/>
        <rFont val="Arial"/>
        <family val="2"/>
      </rPr>
      <t xml:space="preserve">
</t>
    </r>
    <r>
      <rPr>
        <sz val="9"/>
        <color theme="0" tint="-0.499984740745262"/>
        <rFont val="Arial"/>
        <family val="2"/>
      </rPr>
      <t xml:space="preserve">(Primärfälle </t>
    </r>
    <r>
      <rPr>
        <sz val="9"/>
        <color rgb="FF00B050"/>
        <rFont val="Arial"/>
        <family val="2"/>
      </rPr>
      <t xml:space="preserve">des Nenners </t>
    </r>
    <r>
      <rPr>
        <sz val="9"/>
        <color theme="0" tint="-0.499984740745262"/>
        <rFont val="Arial"/>
        <family val="2"/>
      </rPr>
      <t>mit adjuvanter hormonablativer Therapie)</t>
    </r>
  </si>
  <si>
    <r>
      <rPr>
        <sz val="9"/>
        <rFont val="Arial"/>
        <family val="2"/>
      </rPr>
      <t xml:space="preserve">Primary cases </t>
    </r>
    <r>
      <rPr>
        <sz val="9"/>
        <color rgb="FF00B050"/>
        <rFont val="Arial"/>
        <family val="2"/>
      </rPr>
      <t>of the denominator</t>
    </r>
    <r>
      <rPr>
        <sz val="9"/>
        <rFont val="Arial"/>
        <family val="2"/>
      </rPr>
      <t xml:space="preserve"> with adjuvant hormone ablation therapy</t>
    </r>
    <r>
      <rPr>
        <sz val="9"/>
        <color rgb="FFFF0000"/>
        <rFont val="Arial"/>
        <family val="2"/>
      </rPr>
      <t xml:space="preserve">
</t>
    </r>
    <r>
      <rPr>
        <sz val="9"/>
        <color theme="0" tint="-0.499984740745262"/>
        <rFont val="Arial"/>
        <family val="2"/>
      </rPr>
      <t xml:space="preserve">(Primärfälle </t>
    </r>
    <r>
      <rPr>
        <sz val="9"/>
        <color rgb="FF00B050"/>
        <rFont val="Arial"/>
        <family val="2"/>
      </rPr>
      <t xml:space="preserve">des Nenners </t>
    </r>
    <r>
      <rPr>
        <sz val="9"/>
        <color theme="0" tint="-0.499984740745262"/>
        <rFont val="Arial"/>
        <family val="2"/>
      </rPr>
      <t>mit hormonablativer Therapie)</t>
    </r>
  </si>
  <si>
    <r>
      <t>intermediate risk</t>
    </r>
    <r>
      <rPr>
        <vertAlign val="superscript"/>
        <sz val="9"/>
        <rFont val="Arial"/>
        <family val="2"/>
      </rPr>
      <t xml:space="preserve"> 6)</t>
    </r>
    <r>
      <rPr>
        <sz val="9"/>
        <rFont val="Arial"/>
        <family val="2"/>
      </rPr>
      <t xml:space="preserve">
</t>
    </r>
    <r>
      <rPr>
        <sz val="9"/>
        <color theme="0" tint="-0.499984740745262"/>
        <rFont val="Arial"/>
        <family val="2"/>
      </rPr>
      <t xml:space="preserve">(mittlerem Risiko </t>
    </r>
    <r>
      <rPr>
        <vertAlign val="superscript"/>
        <sz val="9"/>
        <color theme="0" tint="-0.499984740745262"/>
        <rFont val="Arial"/>
        <family val="2"/>
      </rPr>
      <t>6)</t>
    </r>
    <r>
      <rPr>
        <sz val="9"/>
        <color theme="0" tint="-0.499984740745262"/>
        <rFont val="Arial"/>
        <family val="2"/>
      </rPr>
      <t>)</t>
    </r>
    <r>
      <rPr>
        <vertAlign val="superscript"/>
        <sz val="9"/>
        <color theme="0" tint="-0.499984740745262"/>
        <rFont val="Arial"/>
        <family val="2"/>
      </rPr>
      <t xml:space="preserve"> </t>
    </r>
  </si>
  <si>
    <r>
      <t xml:space="preserve">non classifiable </t>
    </r>
    <r>
      <rPr>
        <vertAlign val="superscript"/>
        <sz val="9"/>
        <rFont val="Arial"/>
        <family val="2"/>
      </rPr>
      <t>7)</t>
    </r>
    <r>
      <rPr>
        <sz val="9"/>
        <rFont val="Arial"/>
        <family val="2"/>
      </rPr>
      <t xml:space="preserve">
</t>
    </r>
    <r>
      <rPr>
        <sz val="9"/>
        <color theme="0" tint="-0.499984740745262"/>
        <rFont val="Arial"/>
        <family val="2"/>
      </rPr>
      <t xml:space="preserve">(nicht zuzuordnen </t>
    </r>
    <r>
      <rPr>
        <vertAlign val="superscript"/>
        <sz val="9"/>
        <color theme="0" tint="-0.499984740745262"/>
        <rFont val="Arial"/>
        <family val="2"/>
      </rPr>
      <t>7)</t>
    </r>
    <r>
      <rPr>
        <sz val="9"/>
        <color theme="0" tint="-0.499984740745262"/>
        <rFont val="Arial"/>
        <family val="2"/>
      </rPr>
      <t>)</t>
    </r>
  </si>
  <si>
    <r>
      <t xml:space="preserve">Total primary cases
</t>
    </r>
    <r>
      <rPr>
        <b/>
        <sz val="9"/>
        <color theme="0" tint="-0.499984740745262"/>
        <rFont val="Arial"/>
        <family val="2"/>
      </rPr>
      <t>(Primärfallpatienten gesamt)</t>
    </r>
  </si>
  <si>
    <r>
      <t xml:space="preserve">proportion of pat. with "AS/WW"
</t>
    </r>
    <r>
      <rPr>
        <sz val="9"/>
        <color theme="0" tint="-0.499984740745262"/>
        <rFont val="Arial"/>
        <family val="2"/>
      </rPr>
      <t>(davon Pat. mit  Historie „AS/WW")</t>
    </r>
  </si>
  <si>
    <r>
      <t xml:space="preserve"> pat. with new diagnosis of 
 recurrence
</t>
    </r>
    <r>
      <rPr>
        <sz val="9"/>
        <color theme="0" tint="-0.499984740745262"/>
        <rFont val="Arial"/>
        <family val="2"/>
      </rPr>
      <t>(Pat. mit Neudiagnose Rezidiv)</t>
    </r>
  </si>
  <si>
    <r>
      <t xml:space="preserve">pat. with new diagnosis of 
distant metastasis
</t>
    </r>
    <r>
      <rPr>
        <sz val="9"/>
        <color theme="0" tint="-0.499984740745262"/>
        <rFont val="Arial"/>
        <family val="2"/>
      </rPr>
      <t>(Pat. mit Neudiagnose Fernmetastase)</t>
    </r>
  </si>
  <si>
    <r>
      <t xml:space="preserve">Total pat. 
</t>
    </r>
    <r>
      <rPr>
        <b/>
        <sz val="9"/>
        <color theme="0" tint="-0.499984740745262"/>
        <rFont val="Arial"/>
        <family val="2"/>
      </rPr>
      <t xml:space="preserve">(Pat. gesamt </t>
    </r>
    <r>
      <rPr>
        <sz val="8"/>
        <color theme="0" tint="-0.499984740745262"/>
        <rFont val="Arial"/>
        <family val="2"/>
      </rPr>
      <t>(ohne Mehrfachnennung))</t>
    </r>
  </si>
  <si>
    <r>
      <rPr>
        <sz val="8"/>
        <rFont val="Arial"/>
        <family val="2"/>
      </rPr>
      <t>proportion of pat. with concurrent status of primary case</t>
    </r>
    <r>
      <rPr>
        <sz val="8"/>
        <color theme="0" tint="-0.499984740745262"/>
        <rFont val="Arial"/>
        <family val="2"/>
      </rPr>
      <t xml:space="preserve">
(davon Pat. parallel Status Primärfall-Pat.)</t>
    </r>
  </si>
  <si>
    <r>
      <t xml:space="preserve">Incidental finding after RCE </t>
    </r>
    <r>
      <rPr>
        <vertAlign val="superscript"/>
        <sz val="9"/>
        <rFont val="Arial"/>
        <family val="2"/>
      </rPr>
      <t>2)</t>
    </r>
    <r>
      <rPr>
        <sz val="9"/>
        <rFont val="Arial"/>
        <family val="2"/>
      </rPr>
      <t xml:space="preserve">
</t>
    </r>
    <r>
      <rPr>
        <sz val="9"/>
        <color theme="0" tint="-0.499984740745262"/>
        <rFont val="Arial"/>
        <family val="2"/>
      </rPr>
      <t xml:space="preserve">(Zufallsbefund nach RZE </t>
    </r>
    <r>
      <rPr>
        <vertAlign val="superscript"/>
        <sz val="9"/>
        <color theme="0" tint="-0.499984740745262"/>
        <rFont val="Arial"/>
        <family val="2"/>
      </rPr>
      <t>2)</t>
    </r>
    <r>
      <rPr>
        <sz val="9"/>
        <color theme="0" tint="-0.499984740745262"/>
        <rFont val="Arial"/>
        <family val="2"/>
      </rPr>
      <t>)</t>
    </r>
  </si>
  <si>
    <r>
      <t xml:space="preserve">systemic treatment only </t>
    </r>
    <r>
      <rPr>
        <b/>
        <vertAlign val="superscript"/>
        <sz val="9"/>
        <rFont val="Arial"/>
        <family val="2"/>
      </rPr>
      <t>4)</t>
    </r>
    <r>
      <rPr>
        <b/>
        <sz val="9"/>
        <rFont val="Arial"/>
        <family val="2"/>
      </rPr>
      <t xml:space="preserve">
</t>
    </r>
    <r>
      <rPr>
        <b/>
        <sz val="9"/>
        <color theme="0" tint="-0.499984740745262"/>
        <rFont val="Arial"/>
        <family val="2"/>
      </rPr>
      <t xml:space="preserve">(ausschließliche systemische Behandlung </t>
    </r>
    <r>
      <rPr>
        <b/>
        <vertAlign val="superscript"/>
        <sz val="9"/>
        <color theme="0" tint="-0.499984740745262"/>
        <rFont val="Arial"/>
        <family val="2"/>
      </rPr>
      <t>4)</t>
    </r>
    <r>
      <rPr>
        <b/>
        <sz val="9"/>
        <color theme="0" tint="-0.499984740745262"/>
        <rFont val="Arial"/>
        <family val="2"/>
      </rPr>
      <t>)</t>
    </r>
  </si>
  <si>
    <r>
      <t xml:space="preserve">local treatment of prostate
</t>
    </r>
    <r>
      <rPr>
        <b/>
        <sz val="9"/>
        <color theme="0" tint="-0.499984740745262"/>
        <rFont val="Arial"/>
        <family val="2"/>
      </rPr>
      <t>(lokale Behandlung der Prostata)</t>
    </r>
  </si>
  <si>
    <r>
      <t xml:space="preserve">Center patients with prostate carcinoma </t>
    </r>
    <r>
      <rPr>
        <b/>
        <vertAlign val="superscript"/>
        <sz val="10"/>
        <rFont val="Arial"/>
        <family val="2"/>
      </rPr>
      <t>1)</t>
    </r>
    <r>
      <rPr>
        <b/>
        <sz val="10"/>
        <rFont val="Arial"/>
        <family val="2"/>
      </rPr>
      <t xml:space="preserve">
</t>
    </r>
    <r>
      <rPr>
        <b/>
        <sz val="10"/>
        <color theme="0" tint="-0.499984740745262"/>
        <rFont val="Arial"/>
        <family val="2"/>
      </rPr>
      <t xml:space="preserve">(Zentrumspatient 
Prostatakarzinom </t>
    </r>
    <r>
      <rPr>
        <b/>
        <vertAlign val="superscript"/>
        <sz val="10"/>
        <color theme="0" tint="-0.499984740745262"/>
        <rFont val="Arial"/>
        <family val="2"/>
      </rPr>
      <t>1)</t>
    </r>
    <r>
      <rPr>
        <b/>
        <sz val="10"/>
        <color theme="0" tint="-0.499984740745262"/>
        <rFont val="Arial"/>
        <family val="2"/>
      </rPr>
      <t>)</t>
    </r>
    <r>
      <rPr>
        <b/>
        <sz val="10"/>
        <rFont val="Arial"/>
        <family val="2"/>
      </rPr>
      <t xml:space="preserve">
</t>
    </r>
    <r>
      <rPr>
        <b/>
        <sz val="8"/>
        <rFont val="Arial"/>
        <family val="2"/>
      </rPr>
      <t/>
    </r>
  </si>
  <si>
    <r>
      <t>RPE</t>
    </r>
    <r>
      <rPr>
        <sz val="9"/>
        <color theme="0" tint="-0.499984740745262"/>
        <rFont val="Arial"/>
        <family val="2"/>
      </rPr>
      <t xml:space="preserve">
(RPE aufgrund von Pca)</t>
    </r>
  </si>
  <si>
    <r>
      <rPr>
        <sz val="8"/>
        <rFont val="Arial"/>
        <family val="2"/>
      </rPr>
      <t xml:space="preserve">Case
Research
Research PROM </t>
    </r>
    <r>
      <rPr>
        <b/>
        <sz val="8"/>
        <rFont val="Arial"/>
        <family val="2"/>
      </rPr>
      <t xml:space="preserve">
PROMCycleName</t>
    </r>
  </si>
  <si>
    <r>
      <t xml:space="preserve">Patient profile
</t>
    </r>
    <r>
      <rPr>
        <b/>
        <sz val="8"/>
        <rFont val="Arial"/>
        <family val="2"/>
      </rPr>
      <t>Date pre-therapeutical questionnaire</t>
    </r>
  </si>
  <si>
    <r>
      <t xml:space="preserve">Survey
Question
</t>
    </r>
    <r>
      <rPr>
        <b/>
        <sz val="8"/>
        <rFont val="Arial"/>
        <family val="2"/>
      </rPr>
      <t>ID</t>
    </r>
  </si>
  <si>
    <r>
      <t xml:space="preserve">Survey
Question
</t>
    </r>
    <r>
      <rPr>
        <b/>
        <sz val="8"/>
        <rFont val="Arial"/>
        <family val="2"/>
      </rPr>
      <t>Date questionning</t>
    </r>
  </si>
  <si>
    <r>
      <t xml:space="preserve">PCO_Info
Cycle
</t>
    </r>
    <r>
      <rPr>
        <b/>
        <sz val="8"/>
        <rFont val="Arial"/>
        <family val="2"/>
      </rPr>
      <t>CycleName</t>
    </r>
  </si>
  <si>
    <r>
      <t xml:space="preserve">Export the number at </t>
    </r>
    <r>
      <rPr>
        <b/>
        <sz val="8"/>
        <rFont val="Arial"/>
        <family val="2"/>
      </rPr>
      <t>"CycleName"</t>
    </r>
    <r>
      <rPr>
        <sz val="8"/>
        <rFont val="Arial"/>
        <family val="2"/>
      </rPr>
      <t xml:space="preserve"> for these cases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</si>
</sst>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2" x14ac:knownFonts="1">
    <font>
      <sz val="11"/>
      <color theme="1"/>
      <name val="Calibri"/>
      <family val="2"/>
      <scheme val="minor"/>
    </font>
    <font>
      <sz val="10"/>
      <color theme="1"/>
      <name val="Arial"/>
      <family val="2"/>
    </font>
    <font>
      <u/>
      <sz val="8"/>
      <color theme="1"/>
      <name val="Arial"/>
      <family val="2"/>
    </font>
    <font>
      <sz val="8"/>
      <color theme="1"/>
      <name val="Arial"/>
      <family val="2"/>
    </font>
    <font>
      <sz val="8"/>
      <color indexed="8"/>
      <name val="Arial"/>
      <family val="2"/>
    </font>
    <font>
      <b/>
      <sz val="8"/>
      <color indexed="8"/>
      <name val="Arial"/>
      <family val="2"/>
    </font>
    <font>
      <sz val="9"/>
      <color theme="1"/>
      <name val="Arial"/>
      <family val="2"/>
    </font>
    <font>
      <b/>
      <sz val="8"/>
      <color theme="1"/>
      <name val="Arial"/>
      <family val="2"/>
    </font>
    <font>
      <b/>
      <sz val="10"/>
      <color indexed="8"/>
      <name val="Arial"/>
      <family val="2"/>
    </font>
    <font>
      <sz val="8"/>
      <name val="Arial"/>
      <family val="2"/>
    </font>
    <font>
      <b/>
      <sz val="8"/>
      <name val="Arial"/>
      <family val="2"/>
    </font>
    <font>
      <b/>
      <u/>
      <sz val="8"/>
      <color indexed="8"/>
      <name val="Arial"/>
      <family val="2"/>
    </font>
    <font>
      <sz val="8"/>
      <color indexed="10"/>
      <name val="Arial"/>
      <family val="2"/>
    </font>
    <font>
      <sz val="8"/>
      <color rgb="FFFF0000"/>
      <name val="Arial"/>
      <family val="2"/>
    </font>
    <font>
      <b/>
      <sz val="13"/>
      <color indexed="8"/>
      <name val="Arial"/>
      <family val="2"/>
    </font>
    <font>
      <u/>
      <sz val="11"/>
      <color indexed="12"/>
      <name val="Calibri"/>
      <family val="2"/>
    </font>
    <font>
      <u/>
      <sz val="10"/>
      <color indexed="12"/>
      <name val="Arial"/>
      <family val="2"/>
    </font>
    <font>
      <b/>
      <sz val="11"/>
      <color indexed="8"/>
      <name val="Arial"/>
      <family val="2"/>
    </font>
    <font>
      <b/>
      <sz val="9"/>
      <name val="Arial"/>
      <family val="2"/>
    </font>
    <font>
      <b/>
      <sz val="9"/>
      <color indexed="8"/>
      <name val="Arial"/>
      <family val="2"/>
    </font>
    <font>
      <b/>
      <sz val="10"/>
      <name val="Arial"/>
      <family val="2"/>
    </font>
    <font>
      <sz val="9"/>
      <color indexed="8"/>
      <name val="Arial"/>
      <family val="2"/>
    </font>
    <font>
      <sz val="9"/>
      <color indexed="23"/>
      <name val="Arial"/>
      <family val="2"/>
    </font>
    <font>
      <sz val="9"/>
      <name val="Arial"/>
      <family val="2"/>
    </font>
    <font>
      <strike/>
      <sz val="8"/>
      <name val="Arial"/>
      <family val="2"/>
    </font>
    <font>
      <b/>
      <u/>
      <sz val="9"/>
      <name val="Arial"/>
      <family val="2"/>
    </font>
    <font>
      <b/>
      <sz val="9"/>
      <color theme="1"/>
      <name val="Arial"/>
      <family val="2"/>
    </font>
    <font>
      <b/>
      <strike/>
      <sz val="8"/>
      <color indexed="8"/>
      <name val="Arial"/>
      <family val="2"/>
    </font>
    <font>
      <sz val="11"/>
      <color theme="1"/>
      <name val="Arial"/>
      <family val="2"/>
    </font>
    <font>
      <b/>
      <sz val="10"/>
      <color theme="1"/>
      <name val="Arial"/>
      <family val="2"/>
    </font>
    <font>
      <b/>
      <strike/>
      <sz val="8"/>
      <name val="Arial"/>
      <family val="2"/>
    </font>
    <font>
      <u/>
      <sz val="8"/>
      <name val="Arial"/>
      <family val="2"/>
    </font>
    <font>
      <b/>
      <strike/>
      <sz val="9"/>
      <color indexed="8"/>
      <name val="Arial"/>
      <family val="2"/>
    </font>
    <font>
      <strike/>
      <sz val="11"/>
      <color theme="1"/>
      <name val="Calibri"/>
      <family val="2"/>
      <scheme val="minor"/>
    </font>
    <font>
      <b/>
      <sz val="11"/>
      <color theme="1"/>
      <name val="Calibri"/>
      <family val="2"/>
      <scheme val="minor"/>
    </font>
    <font>
      <b/>
      <sz val="11"/>
      <color theme="1"/>
      <name val="Arial"/>
      <family val="2"/>
    </font>
    <font>
      <b/>
      <sz val="10"/>
      <color rgb="FFFF0000"/>
      <name val="Arial"/>
      <family val="2"/>
    </font>
    <font>
      <b/>
      <sz val="8"/>
      <color rgb="FFFF0000"/>
      <name val="Arial"/>
      <family val="2"/>
    </font>
    <font>
      <b/>
      <sz val="11"/>
      <color rgb="FFFF0000"/>
      <name val="Arial"/>
      <family val="2"/>
    </font>
    <font>
      <b/>
      <sz val="9"/>
      <color rgb="FFFF0000"/>
      <name val="Arial"/>
      <family val="2"/>
    </font>
    <font>
      <sz val="9"/>
      <color rgb="FFFF0000"/>
      <name val="Arial"/>
      <family val="2"/>
    </font>
    <font>
      <b/>
      <sz val="14"/>
      <color indexed="8"/>
      <name val="Arial"/>
      <family val="2"/>
    </font>
    <font>
      <b/>
      <sz val="12"/>
      <color indexed="8"/>
      <name val="Arial"/>
      <family val="2"/>
    </font>
    <font>
      <sz val="10"/>
      <name val="Arial"/>
      <family val="2"/>
    </font>
    <font>
      <sz val="10"/>
      <color indexed="8"/>
      <name val="Arial"/>
      <family val="2"/>
    </font>
    <font>
      <b/>
      <sz val="12"/>
      <color theme="1"/>
      <name val="Arial"/>
      <family val="2"/>
    </font>
    <font>
      <sz val="11"/>
      <color indexed="8"/>
      <name val="Arial"/>
      <family val="2"/>
    </font>
    <font>
      <sz val="8"/>
      <name val="Calibri"/>
      <family val="2"/>
    </font>
    <font>
      <sz val="10"/>
      <name val="Calibri"/>
      <family val="2"/>
    </font>
    <font>
      <strike/>
      <sz val="8"/>
      <color rgb="FFFF0000"/>
      <name val="Arial"/>
      <family val="2"/>
    </font>
    <font>
      <sz val="9"/>
      <name val="Malgun Gothic"/>
      <family val="2"/>
    </font>
    <font>
      <sz val="10"/>
      <color rgb="FFFF0000"/>
      <name val="Arial"/>
      <family val="2"/>
    </font>
    <font>
      <u/>
      <sz val="10"/>
      <color indexed="8"/>
      <name val="Arial"/>
      <family val="2"/>
    </font>
    <font>
      <sz val="9"/>
      <name val="Calibri"/>
      <family val="2"/>
    </font>
    <font>
      <sz val="8"/>
      <color theme="1"/>
      <name val="Calibri"/>
      <family val="2"/>
      <scheme val="minor"/>
    </font>
    <font>
      <sz val="13"/>
      <color indexed="8"/>
      <name val="Arial"/>
      <family val="2"/>
    </font>
    <font>
      <sz val="14"/>
      <color indexed="8"/>
      <name val="Arial"/>
      <family val="2"/>
    </font>
    <font>
      <sz val="8"/>
      <color indexed="45"/>
      <name val="Arial"/>
      <family val="2"/>
    </font>
    <font>
      <b/>
      <sz val="8"/>
      <color rgb="FF7030A0"/>
      <name val="Arial"/>
      <family val="2"/>
    </font>
    <font>
      <sz val="11"/>
      <color indexed="45"/>
      <name val="Arial"/>
      <family val="2"/>
    </font>
    <font>
      <sz val="11"/>
      <color rgb="FFFF0000"/>
      <name val="Calibri"/>
      <family val="2"/>
      <scheme val="minor"/>
    </font>
    <font>
      <sz val="11"/>
      <name val="Arial"/>
      <family val="2"/>
    </font>
    <font>
      <b/>
      <sz val="8"/>
      <name val="Calibri"/>
      <family val="2"/>
    </font>
    <font>
      <sz val="8"/>
      <color rgb="FF7030A0"/>
      <name val="Arial"/>
      <family val="2"/>
    </font>
    <font>
      <b/>
      <sz val="12"/>
      <name val="Arial"/>
      <family val="2"/>
    </font>
    <font>
      <sz val="11"/>
      <name val="Calibri"/>
      <family val="2"/>
      <scheme val="minor"/>
    </font>
    <font>
      <strike/>
      <sz val="9"/>
      <color rgb="FFFF0000"/>
      <name val="Arial"/>
      <family val="2"/>
    </font>
    <font>
      <sz val="8"/>
      <name val="Malgun Gothic"/>
      <family val="2"/>
      <charset val="129"/>
    </font>
    <font>
      <b/>
      <vertAlign val="superscript"/>
      <sz val="10"/>
      <name val="Arial"/>
      <family val="2"/>
    </font>
    <font>
      <b/>
      <vertAlign val="superscript"/>
      <sz val="9"/>
      <name val="Arial"/>
      <family val="2"/>
    </font>
    <font>
      <vertAlign val="superscript"/>
      <sz val="9"/>
      <name val="Arial"/>
      <family val="2"/>
    </font>
    <font>
      <sz val="9"/>
      <name val="Calibri"/>
      <family val="2"/>
      <scheme val="minor"/>
    </font>
    <font>
      <strike/>
      <sz val="10"/>
      <color theme="1"/>
      <name val="Arial"/>
      <family val="2"/>
    </font>
    <font>
      <sz val="9"/>
      <color theme="1"/>
      <name val="Calibri"/>
      <family val="2"/>
      <scheme val="minor"/>
    </font>
    <font>
      <b/>
      <sz val="9"/>
      <color theme="0" tint="-0.499984740745262"/>
      <name val="Arial"/>
      <family val="2"/>
    </font>
    <font>
      <sz val="9"/>
      <color theme="0" tint="-0.499984740745262"/>
      <name val="Arial"/>
      <family val="2"/>
    </font>
    <font>
      <sz val="8"/>
      <color theme="0" tint="-0.499984740745262"/>
      <name val="Arial"/>
      <family val="2"/>
    </font>
    <font>
      <b/>
      <sz val="11"/>
      <color theme="0" tint="-0.499984740745262"/>
      <name val="Arial"/>
      <family val="2"/>
    </font>
    <font>
      <b/>
      <sz val="14"/>
      <color theme="0" tint="-0.499984740745262"/>
      <name val="Arial"/>
      <family val="2"/>
    </font>
    <font>
      <b/>
      <sz val="10"/>
      <color theme="0" tint="-0.499984740745262"/>
      <name val="Arial"/>
      <family val="2"/>
    </font>
    <font>
      <b/>
      <sz val="12"/>
      <color theme="0" tint="-0.499984740745262"/>
      <name val="Arial"/>
      <family val="2"/>
    </font>
    <font>
      <b/>
      <sz val="11"/>
      <name val="Arial"/>
      <family val="2"/>
    </font>
    <font>
      <sz val="10"/>
      <color theme="1"/>
      <name val="Calibri"/>
      <family val="2"/>
      <scheme val="minor"/>
    </font>
    <font>
      <vertAlign val="superscript"/>
      <sz val="9"/>
      <color theme="0" tint="-0.499984740745262"/>
      <name val="Arial"/>
      <family val="2"/>
    </font>
    <font>
      <b/>
      <vertAlign val="superscript"/>
      <sz val="10"/>
      <color theme="0" tint="-0.499984740745262"/>
      <name val="Arial"/>
      <family val="2"/>
    </font>
    <font>
      <b/>
      <vertAlign val="superscript"/>
      <sz val="9"/>
      <color theme="0" tint="-0.499984740745262"/>
      <name val="Arial"/>
      <family val="2"/>
    </font>
    <font>
      <sz val="8"/>
      <color theme="0" tint="-0.499984740745262"/>
      <name val="Calibri"/>
      <family val="2"/>
      <scheme val="minor"/>
    </font>
    <font>
      <b/>
      <strike/>
      <sz val="10"/>
      <color theme="0" tint="-0.499984740745262"/>
      <name val="Arial"/>
      <family val="2"/>
    </font>
    <font>
      <sz val="11"/>
      <color theme="0" tint="-0.499984740745262"/>
      <name val="Calibri"/>
      <family val="2"/>
      <scheme val="minor"/>
    </font>
    <font>
      <sz val="7.2"/>
      <name val="Arial"/>
      <family val="2"/>
    </font>
    <font>
      <sz val="10"/>
      <name val="Malgun Gothic"/>
      <family val="2"/>
    </font>
    <font>
      <sz val="9"/>
      <color rgb="FFC00000"/>
      <name val="Arial"/>
      <family val="2"/>
    </font>
    <font>
      <sz val="11"/>
      <color rgb="FF7030A0"/>
      <name val="Calibri"/>
      <family val="2"/>
      <scheme val="minor"/>
    </font>
    <font>
      <sz val="9"/>
      <color indexed="81"/>
      <name val="Arial"/>
      <family val="2"/>
    </font>
    <font>
      <b/>
      <u/>
      <sz val="10"/>
      <name val="Arial"/>
      <family val="2"/>
    </font>
    <font>
      <strike/>
      <sz val="9"/>
      <color theme="1"/>
      <name val="Arial"/>
      <family val="2"/>
    </font>
    <font>
      <sz val="12"/>
      <color theme="0" tint="-0.499984740745262"/>
      <name val="Arial"/>
      <family val="2"/>
    </font>
    <font>
      <sz val="11"/>
      <color indexed="8"/>
      <name val="Calibri"/>
      <family val="2"/>
    </font>
    <font>
      <sz val="8"/>
      <color theme="1"/>
      <name val="Calibri"/>
      <family val="2"/>
    </font>
    <font>
      <sz val="7"/>
      <color indexed="8"/>
      <name val="Arial"/>
      <family val="2"/>
    </font>
    <font>
      <sz val="9"/>
      <color indexed="8"/>
      <name val="Times New Roman"/>
      <family val="1"/>
    </font>
    <font>
      <sz val="10"/>
      <color theme="0" tint="-0.499984740745262"/>
      <name val="Arial"/>
      <family val="2"/>
    </font>
    <font>
      <b/>
      <strike/>
      <sz val="8"/>
      <color theme="1"/>
      <name val="Arial"/>
      <family val="2"/>
    </font>
    <font>
      <b/>
      <sz val="8"/>
      <color rgb="FF000000"/>
      <name val="Arial"/>
      <family val="2"/>
    </font>
    <font>
      <b/>
      <vertAlign val="subscript"/>
      <sz val="10"/>
      <color theme="1"/>
      <name val="Arial"/>
      <family val="2"/>
    </font>
    <font>
      <vertAlign val="subscript"/>
      <sz val="8"/>
      <name val="Arial"/>
      <family val="2"/>
    </font>
    <font>
      <vertAlign val="subscript"/>
      <sz val="9"/>
      <name val="Arial"/>
      <family val="2"/>
    </font>
    <font>
      <b/>
      <u/>
      <sz val="10"/>
      <color theme="0" tint="-0.499984740745262"/>
      <name val="Arial"/>
      <family val="2"/>
    </font>
    <font>
      <u/>
      <sz val="8"/>
      <color theme="0" tint="-0.499984740745262"/>
      <name val="Arial"/>
      <family val="2"/>
    </font>
    <font>
      <strike/>
      <sz val="8"/>
      <color theme="0" tint="-0.499984740745262"/>
      <name val="Arial"/>
      <family val="2"/>
    </font>
    <font>
      <b/>
      <sz val="8"/>
      <color theme="0" tint="-0.499984740745262"/>
      <name val="Arial"/>
      <family val="2"/>
    </font>
    <font>
      <sz val="8"/>
      <color theme="8" tint="-0.499984740745262"/>
      <name val="Arial"/>
      <family val="2"/>
    </font>
    <font>
      <sz val="9"/>
      <color theme="8" tint="-0.499984740745262"/>
      <name val="Arial"/>
      <family val="2"/>
    </font>
    <font>
      <b/>
      <sz val="11"/>
      <color theme="8" tint="-0.499984740745262"/>
      <name val="Calibri"/>
      <family val="2"/>
      <scheme val="minor"/>
    </font>
    <font>
      <vertAlign val="superscript"/>
      <sz val="8"/>
      <name val="Arial"/>
      <family val="2"/>
    </font>
    <font>
      <b/>
      <vertAlign val="subscript"/>
      <sz val="10"/>
      <color theme="0" tint="-0.499984740745262"/>
      <name val="Arial"/>
      <family val="2"/>
    </font>
    <font>
      <b/>
      <vertAlign val="subscript"/>
      <sz val="9"/>
      <color theme="1"/>
      <name val="Arial"/>
      <family val="2"/>
    </font>
    <font>
      <b/>
      <vertAlign val="subscript"/>
      <sz val="9"/>
      <color theme="0" tint="-0.499984740745262"/>
      <name val="Arial"/>
      <family val="2"/>
    </font>
    <font>
      <vertAlign val="subscript"/>
      <sz val="8"/>
      <color theme="0" tint="-0.499984740745262"/>
      <name val="Arial"/>
      <family val="2"/>
    </font>
    <font>
      <sz val="8"/>
      <color rgb="FFC00000"/>
      <name val="Arial"/>
      <family val="2"/>
    </font>
    <font>
      <b/>
      <sz val="9"/>
      <color theme="8" tint="-0.499984740745262"/>
      <name val="Arial"/>
      <family val="2"/>
    </font>
    <font>
      <b/>
      <u/>
      <sz val="8"/>
      <color theme="8" tint="-0.499984740745262"/>
      <name val="Arial"/>
      <family val="2"/>
    </font>
    <font>
      <sz val="11"/>
      <color theme="0" tint="-0.499984740745262"/>
      <name val="Arial"/>
      <family val="2"/>
    </font>
    <font>
      <b/>
      <strike/>
      <sz val="9"/>
      <name val="Arial"/>
      <family val="2"/>
    </font>
    <font>
      <sz val="8"/>
      <name val="Malgun Gothic"/>
      <family val="2"/>
    </font>
    <font>
      <sz val="9"/>
      <color theme="4" tint="-0.499984740745262"/>
      <name val="Arial"/>
      <family val="2"/>
    </font>
    <font>
      <sz val="7"/>
      <color theme="1"/>
      <name val="Arial"/>
      <family val="2"/>
    </font>
    <font>
      <sz val="7"/>
      <color theme="0" tint="-0.499984740745262"/>
      <name val="Arial"/>
      <family val="2"/>
    </font>
    <font>
      <sz val="9"/>
      <color rgb="FF7030A0"/>
      <name val="Arial"/>
      <family val="2"/>
    </font>
    <font>
      <sz val="8"/>
      <color theme="0" tint="-0.499984740745262"/>
      <name val="Malgun Gothic"/>
      <family val="2"/>
      <charset val="129"/>
    </font>
    <font>
      <b/>
      <strike/>
      <sz val="9"/>
      <color rgb="FFFF0000"/>
      <name val="Arial"/>
      <family val="2"/>
    </font>
    <font>
      <b/>
      <sz val="11"/>
      <color theme="2" tint="-0.749992370372631"/>
      <name val="Arial"/>
      <family val="2"/>
    </font>
    <font>
      <sz val="8"/>
      <color rgb="FF00B050"/>
      <name val="Arial"/>
      <family val="2"/>
    </font>
    <font>
      <sz val="11"/>
      <color rgb="FF00B050"/>
      <name val="Arial"/>
      <family val="2"/>
    </font>
    <font>
      <sz val="13"/>
      <color theme="1"/>
      <name val="Arial"/>
      <family val="2"/>
    </font>
    <font>
      <b/>
      <sz val="10"/>
      <color theme="2" tint="-0.749992370372631"/>
      <name val="Arial"/>
      <family val="2"/>
    </font>
    <font>
      <sz val="10"/>
      <color theme="2" tint="-0.749992370372631"/>
      <name val="Arial"/>
      <family val="2"/>
    </font>
    <font>
      <sz val="10"/>
      <color rgb="FF000000"/>
      <name val="Segoe UI Symbol"/>
      <family val="2"/>
    </font>
    <font>
      <b/>
      <sz val="9"/>
      <color rgb="FFFF0000"/>
      <name val="Calibri"/>
      <family val="2"/>
    </font>
    <font>
      <b/>
      <sz val="8"/>
      <color rgb="FF0000FF"/>
      <name val="Arial"/>
      <family val="2"/>
    </font>
    <font>
      <sz val="11"/>
      <color theme="1"/>
      <name val="Calibri"/>
      <family val="2"/>
      <scheme val="minor"/>
    </font>
    <font>
      <b/>
      <sz val="9"/>
      <color rgb="FF7030A0"/>
      <name val="Arial"/>
      <family val="2"/>
    </font>
    <font>
      <strike/>
      <sz val="8"/>
      <color theme="1"/>
      <name val="Arial"/>
      <family val="2"/>
    </font>
    <font>
      <b/>
      <sz val="9"/>
      <name val="Calibri"/>
      <family val="2"/>
    </font>
    <font>
      <sz val="8"/>
      <name val="Calibri"/>
      <family val="2"/>
      <scheme val="minor"/>
    </font>
    <font>
      <strike/>
      <sz val="11"/>
      <color rgb="FFFF0000"/>
      <name val="Calibri"/>
      <family val="2"/>
      <scheme val="minor"/>
    </font>
    <font>
      <b/>
      <sz val="11"/>
      <name val="Calibri"/>
      <family val="2"/>
      <scheme val="minor"/>
    </font>
    <font>
      <b/>
      <sz val="11"/>
      <color rgb="FF0000FF"/>
      <name val="Arial"/>
      <family val="2"/>
    </font>
    <font>
      <sz val="11"/>
      <color rgb="FFFF0000"/>
      <name val="Arial"/>
      <family val="2"/>
    </font>
    <font>
      <b/>
      <strike/>
      <sz val="10"/>
      <name val="Arial"/>
      <family val="2"/>
    </font>
    <font>
      <b/>
      <sz val="11"/>
      <color theme="0" tint="-0.34998626667073579"/>
      <name val="Arial"/>
      <family val="2"/>
    </font>
    <font>
      <u/>
      <sz val="11"/>
      <color rgb="FF0000FF"/>
      <name val="Calibri"/>
      <family val="2"/>
    </font>
    <font>
      <sz val="8"/>
      <color rgb="FFFF0000"/>
      <name val="Calibri"/>
      <family val="2"/>
    </font>
    <font>
      <b/>
      <sz val="9"/>
      <color rgb="FF0070C0"/>
      <name val="Arial"/>
      <family val="2"/>
    </font>
    <font>
      <sz val="12"/>
      <color rgb="FF0070C0"/>
      <name val="Arial"/>
      <family val="2"/>
    </font>
    <font>
      <b/>
      <sz val="11"/>
      <color rgb="FF0070C0"/>
      <name val="Arial"/>
      <family val="2"/>
    </font>
    <font>
      <b/>
      <sz val="12"/>
      <color rgb="FF0070C0"/>
      <name val="Arial"/>
      <family val="2"/>
    </font>
    <font>
      <sz val="8"/>
      <color theme="0" tint="-0.34998626667073579"/>
      <name val="Arial"/>
      <family val="2"/>
    </font>
    <font>
      <u/>
      <sz val="9"/>
      <name val="Arial"/>
      <family val="2"/>
    </font>
    <font>
      <b/>
      <sz val="11"/>
      <color rgb="FF7030A0"/>
      <name val="Arial"/>
      <family val="2"/>
    </font>
    <font>
      <strike/>
      <sz val="9"/>
      <name val="Arial"/>
      <family val="2"/>
    </font>
    <font>
      <strike/>
      <sz val="8"/>
      <color theme="1"/>
      <name val="Calibri"/>
      <family val="2"/>
      <scheme val="minor"/>
    </font>
    <font>
      <b/>
      <sz val="8"/>
      <color rgb="FFFF0000"/>
      <name val="Calibri"/>
      <family val="2"/>
    </font>
    <font>
      <strike/>
      <sz val="11"/>
      <color rgb="FF7030A0"/>
      <name val="Calibri"/>
      <family val="2"/>
      <scheme val="minor"/>
    </font>
    <font>
      <strike/>
      <sz val="9"/>
      <color rgb="FF7030A0"/>
      <name val="Arial"/>
      <family val="2"/>
    </font>
    <font>
      <b/>
      <strike/>
      <sz val="8"/>
      <color rgb="FFFF0000"/>
      <name val="Arial"/>
      <family val="2"/>
    </font>
    <font>
      <sz val="11"/>
      <color theme="0"/>
      <name val="Calibri"/>
      <family val="2"/>
      <scheme val="minor"/>
    </font>
    <font>
      <strike/>
      <sz val="9"/>
      <color theme="0"/>
      <name val="Arial"/>
      <family val="2"/>
    </font>
    <font>
      <b/>
      <sz val="12"/>
      <color rgb="FFFF0000"/>
      <name val="Arial"/>
      <family val="2"/>
    </font>
    <font>
      <u/>
      <sz val="9"/>
      <color indexed="12"/>
      <name val="Arial"/>
      <family val="2"/>
    </font>
    <font>
      <sz val="8"/>
      <color indexed="8"/>
      <name val="Calibri"/>
      <family val="2"/>
    </font>
    <font>
      <b/>
      <sz val="14"/>
      <color rgb="FFFF0000"/>
      <name val="Arial"/>
      <family val="2"/>
    </font>
    <font>
      <b/>
      <strike/>
      <sz val="11"/>
      <color rgb="FFFF0000"/>
      <name val="Arial"/>
      <family val="2"/>
    </font>
    <font>
      <b/>
      <sz val="9"/>
      <color theme="2" tint="-0.499984740745262"/>
      <name val="Arial"/>
      <family val="2"/>
    </font>
    <font>
      <sz val="9"/>
      <color rgb="FF00B050"/>
      <name val="Arial"/>
      <family val="2"/>
    </font>
    <font>
      <b/>
      <sz val="11"/>
      <color rgb="FF00B050"/>
      <name val="Arial"/>
      <family val="2"/>
    </font>
    <font>
      <b/>
      <strike/>
      <sz val="11"/>
      <color rgb="FF00B050"/>
      <name val="Arial"/>
      <family val="2"/>
    </font>
    <font>
      <strike/>
      <sz val="9"/>
      <color rgb="FF00B050"/>
      <name val="Arial"/>
      <family val="2"/>
    </font>
    <font>
      <strike/>
      <sz val="10"/>
      <color rgb="FF00B050"/>
      <name val="Arial"/>
      <family val="2"/>
    </font>
    <font>
      <strike/>
      <sz val="11"/>
      <color rgb="FFFF0000"/>
      <name val="Arial"/>
      <family val="2"/>
    </font>
    <font>
      <strike/>
      <sz val="11"/>
      <color rgb="FF00B050"/>
      <name val="Arial"/>
      <family val="2"/>
    </font>
    <font>
      <b/>
      <u/>
      <sz val="8"/>
      <name val="Arial"/>
      <family val="2"/>
    </font>
  </fonts>
  <fills count="50">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92D050"/>
        <bgColor indexed="64"/>
      </patternFill>
    </fill>
    <fill>
      <patternFill patternType="solid">
        <fgColor rgb="FF00B0F0"/>
        <bgColor indexed="64"/>
      </patternFill>
    </fill>
    <fill>
      <patternFill patternType="solid">
        <fgColor rgb="FFC00000"/>
        <bgColor indexed="64"/>
      </patternFill>
    </fill>
    <fill>
      <patternFill patternType="solid">
        <fgColor theme="9" tint="-0.249977111117893"/>
        <bgColor indexed="64"/>
      </patternFill>
    </fill>
    <fill>
      <patternFill patternType="solid">
        <fgColor indexed="45"/>
        <bgColor indexed="64"/>
      </patternFill>
    </fill>
    <fill>
      <patternFill patternType="solid">
        <fgColor indexed="11"/>
        <bgColor indexed="64"/>
      </patternFill>
    </fill>
    <fill>
      <patternFill patternType="solid">
        <fgColor indexed="4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DA9694"/>
        <bgColor indexed="64"/>
      </patternFill>
    </fill>
    <fill>
      <patternFill patternType="solid">
        <fgColor theme="4" tint="0.39997558519241921"/>
        <bgColor indexed="64"/>
      </patternFill>
    </fill>
    <fill>
      <patternFill patternType="solid">
        <fgColor theme="9"/>
        <bgColor indexed="64"/>
      </patternFill>
    </fill>
    <fill>
      <patternFill patternType="solid">
        <fgColor theme="5"/>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2" tint="-9.9978637043366805E-2"/>
        <bgColor indexed="64"/>
      </patternFill>
    </fill>
    <fill>
      <patternFill patternType="solid">
        <fgColor rgb="FF00FF00"/>
        <bgColor indexed="64"/>
      </patternFill>
    </fill>
    <fill>
      <patternFill patternType="solid">
        <fgColor theme="0" tint="-0.499984740745262"/>
        <bgColor indexed="64"/>
      </patternFill>
    </fill>
    <fill>
      <patternFill patternType="solid">
        <fgColor rgb="FFDCE6F1"/>
        <bgColor indexed="64"/>
      </patternFill>
    </fill>
    <fill>
      <patternFill patternType="solid">
        <fgColor theme="6" tint="0.39997558519241921"/>
        <bgColor indexed="64"/>
      </patternFill>
    </fill>
    <fill>
      <patternFill patternType="solid">
        <fgColor rgb="FF99FF66"/>
        <bgColor indexed="64"/>
      </patternFill>
    </fill>
    <fill>
      <patternFill patternType="solid">
        <fgColor rgb="FFCCFFCC"/>
        <bgColor indexed="64"/>
      </patternFill>
    </fill>
    <fill>
      <patternFill patternType="solid">
        <fgColor rgb="FFFFFF99"/>
        <bgColor indexed="64"/>
      </patternFill>
    </fill>
    <fill>
      <patternFill patternType="solid">
        <fgColor rgb="FFFF7C80"/>
        <bgColor indexed="64"/>
      </patternFill>
    </fill>
    <fill>
      <patternFill patternType="gray0625"/>
    </fill>
    <fill>
      <patternFill patternType="solid">
        <fgColor theme="7" tint="0.39997558519241921"/>
        <bgColor indexed="64"/>
      </patternFill>
    </fill>
    <fill>
      <patternFill patternType="solid">
        <fgColor rgb="FFFF0000"/>
        <bgColor indexed="64"/>
      </patternFill>
    </fill>
    <fill>
      <patternFill patternType="solid">
        <fgColor theme="3" tint="0.59999389629810485"/>
        <bgColor indexed="64"/>
      </patternFill>
    </fill>
    <fill>
      <patternFill patternType="solid">
        <fgColor theme="4" tint="0.39994506668294322"/>
        <bgColor indexed="64"/>
      </patternFill>
    </fill>
    <fill>
      <patternFill patternType="lightGray"/>
    </fill>
    <fill>
      <patternFill patternType="solid">
        <fgColor rgb="FF00CCFF"/>
        <bgColor indexed="64"/>
      </patternFill>
    </fill>
    <fill>
      <patternFill patternType="solid">
        <fgColor theme="0" tint="-0.14996795556505021"/>
        <bgColor indexed="64"/>
      </patternFill>
    </fill>
    <fill>
      <patternFill patternType="solid">
        <fgColor theme="5" tint="0.59999389629810485"/>
        <bgColor indexed="64"/>
      </patternFill>
    </fill>
    <fill>
      <patternFill patternType="mediumGray"/>
    </fill>
    <fill>
      <patternFill patternType="solid">
        <fgColor theme="3"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39997558519241921"/>
        <bgColor indexed="64"/>
      </patternFill>
    </fill>
  </fills>
  <borders count="184">
    <border>
      <left/>
      <right/>
      <top/>
      <bottom/>
      <diagonal/>
    </border>
    <border>
      <left style="thin">
        <color auto="1"/>
      </left>
      <right style="thin">
        <color auto="1"/>
      </right>
      <top style="medium">
        <color auto="1"/>
      </top>
      <bottom/>
      <diagonal/>
    </border>
    <border>
      <left/>
      <right style="thin">
        <color auto="1"/>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indexed="64"/>
      </left>
      <right/>
      <top style="thin">
        <color indexed="64"/>
      </top>
      <bottom style="thin">
        <color indexed="64"/>
      </bottom>
      <diagonal/>
    </border>
    <border>
      <left/>
      <right style="thin">
        <color auto="1"/>
      </right>
      <top style="medium">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double">
        <color auto="1"/>
      </left>
      <right style="thin">
        <color auto="1"/>
      </right>
      <top style="thin">
        <color auto="1"/>
      </top>
      <bottom style="thin">
        <color auto="1"/>
      </bottom>
      <diagonal/>
    </border>
    <border>
      <left/>
      <right/>
      <top/>
      <bottom style="thin">
        <color auto="1"/>
      </bottom>
      <diagonal/>
    </border>
    <border>
      <left style="thin">
        <color auto="1"/>
      </left>
      <right/>
      <top style="thin">
        <color indexed="64"/>
      </top>
      <bottom style="medium">
        <color indexed="64"/>
      </bottom>
      <diagonal/>
    </border>
    <border>
      <left/>
      <right style="thin">
        <color auto="1"/>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indexed="64"/>
      </left>
      <right style="thin">
        <color auto="1"/>
      </right>
      <top/>
      <bottom style="medium">
        <color indexed="64"/>
      </bottom>
      <diagonal/>
    </border>
    <border>
      <left style="medium">
        <color auto="1"/>
      </left>
      <right/>
      <top/>
      <bottom/>
      <diagonal/>
    </border>
    <border>
      <left/>
      <right/>
      <top style="thin">
        <color auto="1"/>
      </top>
      <bottom style="thin">
        <color auto="1"/>
      </bottom>
      <diagonal/>
    </border>
    <border>
      <left style="medium">
        <color auto="1"/>
      </left>
      <right style="thin">
        <color auto="1"/>
      </right>
      <top/>
      <bottom style="thin">
        <color auto="1"/>
      </bottom>
      <diagonal/>
    </border>
    <border>
      <left style="medium">
        <color indexed="64"/>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indexed="64"/>
      </top>
      <bottom style="medium">
        <color indexed="64"/>
      </bottom>
      <diagonal/>
    </border>
    <border>
      <left/>
      <right style="thin">
        <color auto="1"/>
      </right>
      <top/>
      <bottom/>
      <diagonal/>
    </border>
    <border>
      <left style="thin">
        <color auto="1"/>
      </left>
      <right style="medium">
        <color auto="1"/>
      </right>
      <top style="thin">
        <color indexed="64"/>
      </top>
      <bottom/>
      <diagonal/>
    </border>
    <border>
      <left/>
      <right style="medium">
        <color auto="1"/>
      </right>
      <top/>
      <bottom/>
      <diagonal/>
    </border>
    <border>
      <left/>
      <right style="medium">
        <color auto="1"/>
      </right>
      <top/>
      <bottom style="thin">
        <color indexed="64"/>
      </bottom>
      <diagonal/>
    </border>
    <border>
      <left style="thin">
        <color auto="1"/>
      </left>
      <right style="medium">
        <color auto="1"/>
      </right>
      <top/>
      <bottom/>
      <diagonal/>
    </border>
    <border>
      <left style="thin">
        <color auto="1"/>
      </left>
      <right style="medium">
        <color auto="1"/>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bottom/>
      <diagonal/>
    </border>
    <border>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medium">
        <color auto="1"/>
      </top>
      <bottom style="thin">
        <color indexed="64"/>
      </bottom>
      <diagonal/>
    </border>
    <border>
      <left style="medium">
        <color auto="1"/>
      </left>
      <right style="medium">
        <color auto="1"/>
      </right>
      <top/>
      <bottom style="thin">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style="medium">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medium">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auto="1"/>
      </left>
      <right style="medium">
        <color auto="1"/>
      </right>
      <top/>
      <bottom/>
      <diagonal/>
    </border>
    <border>
      <left style="medium">
        <color auto="1"/>
      </left>
      <right/>
      <top style="medium">
        <color auto="1"/>
      </top>
      <bottom style="thin">
        <color indexed="64"/>
      </bottom>
      <diagonal/>
    </border>
    <border>
      <left style="thin">
        <color auto="1"/>
      </left>
      <right style="thick">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style="medium">
        <color indexed="64"/>
      </right>
      <top style="thick">
        <color indexed="64"/>
      </top>
      <bottom/>
      <diagonal/>
    </border>
    <border>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style="medium">
        <color indexed="64"/>
      </left>
      <right style="medium">
        <color indexed="64"/>
      </right>
      <top style="thick">
        <color indexed="64"/>
      </top>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auto="1"/>
      </left>
      <right/>
      <top style="thin">
        <color auto="1"/>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top style="thin">
        <color indexed="64"/>
      </top>
      <bottom style="double">
        <color auto="1"/>
      </bottom>
      <diagonal/>
    </border>
    <border>
      <left/>
      <right style="thin">
        <color auto="1"/>
      </right>
      <top style="thin">
        <color indexed="64"/>
      </top>
      <bottom style="double">
        <color auto="1"/>
      </bottom>
      <diagonal/>
    </border>
    <border>
      <left style="thin">
        <color auto="1"/>
      </left>
      <right/>
      <top style="thin">
        <color indexed="64"/>
      </top>
      <bottom style="double">
        <color auto="1"/>
      </bottom>
      <diagonal/>
    </border>
    <border>
      <left style="thin">
        <color indexed="64"/>
      </left>
      <right/>
      <top style="double">
        <color auto="1"/>
      </top>
      <bottom/>
      <diagonal/>
    </border>
    <border>
      <left/>
      <right/>
      <top style="double">
        <color auto="1"/>
      </top>
      <bottom/>
      <diagonal/>
    </border>
    <border>
      <left/>
      <right style="thin">
        <color indexed="64"/>
      </right>
      <top style="double">
        <color auto="1"/>
      </top>
      <bottom/>
      <diagonal/>
    </border>
    <border>
      <left style="medium">
        <color rgb="FFFF0000"/>
      </left>
      <right style="medium">
        <color rgb="FFFF0000"/>
      </right>
      <top style="medium">
        <color rgb="FFFF0000"/>
      </top>
      <bottom style="medium">
        <color rgb="FFFF0000"/>
      </bottom>
      <diagonal/>
    </border>
    <border>
      <left/>
      <right style="medium">
        <color indexed="64"/>
      </right>
      <top style="medium">
        <color indexed="64"/>
      </top>
      <bottom style="thick">
        <color indexed="64"/>
      </bottom>
      <diagonal/>
    </border>
    <border>
      <left style="medium">
        <color rgb="FFFF0000"/>
      </left>
      <right style="medium">
        <color rgb="FFFF0000"/>
      </right>
      <top style="medium">
        <color rgb="FFFF0000"/>
      </top>
      <bottom style="medium">
        <color indexed="64"/>
      </bottom>
      <diagonal/>
    </border>
    <border>
      <left style="medium">
        <color rgb="FFFF0000"/>
      </left>
      <right style="medium">
        <color rgb="FFFF0000"/>
      </right>
      <top/>
      <bottom/>
      <diagonal/>
    </border>
    <border>
      <left style="thick">
        <color rgb="FFC00000"/>
      </left>
      <right/>
      <top style="thick">
        <color rgb="FFC00000"/>
      </top>
      <bottom style="thick">
        <color rgb="FFC00000"/>
      </bottom>
      <diagonal/>
    </border>
    <border>
      <left/>
      <right style="thin">
        <color auto="1"/>
      </right>
      <top style="thick">
        <color rgb="FFC00000"/>
      </top>
      <bottom style="thick">
        <color rgb="FFC00000"/>
      </bottom>
      <diagonal/>
    </border>
    <border>
      <left style="thin">
        <color indexed="64"/>
      </left>
      <right/>
      <top style="thick">
        <color rgb="FFC00000"/>
      </top>
      <bottom style="thick">
        <color rgb="FFC00000"/>
      </bottom>
      <diagonal/>
    </border>
    <border>
      <left/>
      <right/>
      <top style="thick">
        <color rgb="FFC00000"/>
      </top>
      <bottom style="thick">
        <color rgb="FFC00000"/>
      </bottom>
      <diagonal/>
    </border>
    <border>
      <left/>
      <right style="thick">
        <color rgb="FFC00000"/>
      </right>
      <top style="thick">
        <color rgb="FFC00000"/>
      </top>
      <bottom style="thick">
        <color rgb="FFC00000"/>
      </bottom>
      <diagonal/>
    </border>
    <border>
      <left style="medium">
        <color auto="1"/>
      </left>
      <right/>
      <top style="thick">
        <color rgb="FFC00000"/>
      </top>
      <bottom style="thin">
        <color indexed="64"/>
      </bottom>
      <diagonal/>
    </border>
    <border>
      <left/>
      <right style="thin">
        <color auto="1"/>
      </right>
      <top style="thick">
        <color rgb="FFC00000"/>
      </top>
      <bottom style="thin">
        <color indexed="64"/>
      </bottom>
      <diagonal/>
    </border>
    <border>
      <left style="thin">
        <color auto="1"/>
      </left>
      <right/>
      <top style="thick">
        <color rgb="FFC00000"/>
      </top>
      <bottom style="thin">
        <color indexed="64"/>
      </bottom>
      <diagonal/>
    </border>
    <border>
      <left/>
      <right/>
      <top style="thick">
        <color rgb="FFC00000"/>
      </top>
      <bottom style="thin">
        <color indexed="64"/>
      </bottom>
      <diagonal/>
    </border>
    <border>
      <left/>
      <right style="medium">
        <color auto="1"/>
      </right>
      <top style="thick">
        <color rgb="FFC00000"/>
      </top>
      <bottom style="thin">
        <color indexed="64"/>
      </bottom>
      <diagonal/>
    </border>
    <border>
      <left style="medium">
        <color auto="1"/>
      </left>
      <right style="medium">
        <color indexed="64"/>
      </right>
      <top style="thin">
        <color auto="1"/>
      </top>
      <bottom style="medium">
        <color auto="1"/>
      </bottom>
      <diagonal/>
    </border>
    <border>
      <left/>
      <right/>
      <top style="double">
        <color auto="1"/>
      </top>
      <bottom style="medium">
        <color indexed="64"/>
      </bottom>
      <diagonal/>
    </border>
    <border>
      <left/>
      <right style="thin">
        <color indexed="64"/>
      </right>
      <top style="double">
        <color auto="1"/>
      </top>
      <bottom style="medium">
        <color indexed="64"/>
      </bottom>
      <diagonal/>
    </border>
    <border>
      <left style="double">
        <color auto="1"/>
      </left>
      <right style="thin">
        <color auto="1"/>
      </right>
      <top style="thin">
        <color auto="1"/>
      </top>
      <bottom/>
      <diagonal/>
    </border>
    <border>
      <left/>
      <right style="thin">
        <color auto="1"/>
      </right>
      <top style="double">
        <color auto="1"/>
      </top>
      <bottom style="thin">
        <color auto="1"/>
      </bottom>
      <diagonal/>
    </border>
    <border>
      <left style="thick">
        <color indexed="64"/>
      </left>
      <right style="medium">
        <color indexed="64"/>
      </right>
      <top style="medium">
        <color indexed="64"/>
      </top>
      <bottom style="thick">
        <color indexed="64"/>
      </bottom>
      <diagonal/>
    </border>
    <border>
      <left/>
      <right/>
      <top style="medium">
        <color indexed="64"/>
      </top>
      <bottom style="thick">
        <color indexed="64"/>
      </bottom>
      <diagonal/>
    </border>
    <border>
      <left style="medium">
        <color rgb="FFFF0000"/>
      </left>
      <right style="medium">
        <color rgb="FFFF0000"/>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medium">
        <color auto="1"/>
      </top>
      <bottom/>
      <diagonal/>
    </border>
    <border>
      <left style="thin">
        <color auto="1"/>
      </left>
      <right style="thick">
        <color indexed="64"/>
      </right>
      <top style="medium">
        <color auto="1"/>
      </top>
      <bottom style="thin">
        <color auto="1"/>
      </bottom>
      <diagonal/>
    </border>
    <border>
      <left style="thin">
        <color auto="1"/>
      </left>
      <right style="thick">
        <color indexed="64"/>
      </right>
      <top style="thin">
        <color auto="1"/>
      </top>
      <bottom style="medium">
        <color auto="1"/>
      </bottom>
      <diagonal/>
    </border>
    <border>
      <left style="thin">
        <color auto="1"/>
      </left>
      <right style="thick">
        <color indexed="64"/>
      </right>
      <top/>
      <bottom style="thin">
        <color indexed="64"/>
      </bottom>
      <diagonal/>
    </border>
    <border>
      <left/>
      <right style="thick">
        <color indexed="64"/>
      </right>
      <top style="thin">
        <color auto="1"/>
      </top>
      <bottom style="thin">
        <color auto="1"/>
      </bottom>
      <diagonal/>
    </border>
    <border>
      <left/>
      <right style="thick">
        <color indexed="64"/>
      </right>
      <top style="thin">
        <color auto="1"/>
      </top>
      <bottom/>
      <diagonal/>
    </border>
    <border>
      <left/>
      <right style="thick">
        <color indexed="64"/>
      </right>
      <top style="medium">
        <color auto="1"/>
      </top>
      <bottom style="thin">
        <color auto="1"/>
      </bottom>
      <diagonal/>
    </border>
    <border>
      <left/>
      <right style="thick">
        <color indexed="64"/>
      </right>
      <top style="thin">
        <color auto="1"/>
      </top>
      <bottom style="double">
        <color indexed="64"/>
      </bottom>
      <diagonal/>
    </border>
    <border>
      <left style="thin">
        <color auto="1"/>
      </left>
      <right style="thick">
        <color indexed="64"/>
      </right>
      <top style="medium">
        <color indexed="64"/>
      </top>
      <bottom style="medium">
        <color indexed="64"/>
      </bottom>
      <diagonal/>
    </border>
    <border>
      <left style="thin">
        <color auto="1"/>
      </left>
      <right style="thick">
        <color indexed="64"/>
      </right>
      <top/>
      <bottom style="medium">
        <color auto="1"/>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auto="1"/>
      </right>
      <top style="thin">
        <color auto="1"/>
      </top>
      <bottom style="thick">
        <color indexed="64"/>
      </bottom>
      <diagonal/>
    </border>
    <border>
      <left/>
      <right/>
      <top style="thin">
        <color indexed="64"/>
      </top>
      <bottom style="thick">
        <color indexed="64"/>
      </bottom>
      <diagonal/>
    </border>
    <border>
      <left style="thin">
        <color auto="1"/>
      </left>
      <right style="thick">
        <color indexed="64"/>
      </right>
      <top style="thin">
        <color indexed="64"/>
      </top>
      <bottom style="thick">
        <color indexed="64"/>
      </bottom>
      <diagonal/>
    </border>
    <border>
      <left style="thick">
        <color indexed="64"/>
      </left>
      <right style="thin">
        <color auto="1"/>
      </right>
      <top style="thick">
        <color indexed="64"/>
      </top>
      <bottom style="thick">
        <color indexed="64"/>
      </bottom>
      <diagonal/>
    </border>
    <border>
      <left style="thin">
        <color auto="1"/>
      </left>
      <right style="thin">
        <color auto="1"/>
      </right>
      <top style="thick">
        <color indexed="64"/>
      </top>
      <bottom style="thick">
        <color indexed="64"/>
      </bottom>
      <diagonal/>
    </border>
    <border>
      <left/>
      <right style="thin">
        <color auto="1"/>
      </right>
      <top style="thick">
        <color indexed="64"/>
      </top>
      <bottom style="thick">
        <color indexed="64"/>
      </bottom>
      <diagonal/>
    </border>
    <border>
      <left style="thin">
        <color auto="1"/>
      </left>
      <right style="thick">
        <color indexed="64"/>
      </right>
      <top style="thick">
        <color indexed="64"/>
      </top>
      <bottom style="thick">
        <color indexed="64"/>
      </bottom>
      <diagonal/>
    </border>
    <border>
      <left/>
      <right style="thin">
        <color auto="1"/>
      </right>
      <top style="thick">
        <color indexed="64"/>
      </top>
      <bottom style="thin">
        <color auto="1"/>
      </bottom>
      <diagonal/>
    </border>
    <border>
      <left style="thin">
        <color auto="1"/>
      </left>
      <right style="thick">
        <color indexed="64"/>
      </right>
      <top style="thick">
        <color indexed="64"/>
      </top>
      <bottom style="thin">
        <color auto="1"/>
      </bottom>
      <diagonal/>
    </border>
    <border>
      <left style="thin">
        <color indexed="64"/>
      </left>
      <right/>
      <top style="thick">
        <color indexed="64"/>
      </top>
      <bottom style="thin">
        <color auto="1"/>
      </bottom>
      <diagonal/>
    </border>
    <border>
      <left style="thin">
        <color auto="1"/>
      </left>
      <right/>
      <top style="thin">
        <color auto="1"/>
      </top>
      <bottom style="thick">
        <color indexed="64"/>
      </bottom>
      <diagonal/>
    </border>
    <border>
      <left style="thin">
        <color auto="1"/>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auto="1"/>
      </left>
      <right style="thick">
        <color indexed="64"/>
      </right>
      <top style="thin">
        <color auto="1"/>
      </top>
      <bottom style="double">
        <color auto="1"/>
      </bottom>
      <diagonal/>
    </border>
    <border>
      <left/>
      <right style="thick">
        <color indexed="64"/>
      </right>
      <top/>
      <bottom style="thin">
        <color indexed="64"/>
      </bottom>
      <diagonal/>
    </border>
    <border>
      <left style="thin">
        <color indexed="64"/>
      </left>
      <right style="thick">
        <color indexed="64"/>
      </right>
      <top style="double">
        <color auto="1"/>
      </top>
      <bottom style="thin">
        <color indexed="64"/>
      </bottom>
      <diagonal/>
    </border>
    <border>
      <left/>
      <right style="thick">
        <color indexed="64"/>
      </right>
      <top/>
      <bottom/>
      <diagonal/>
    </border>
    <border>
      <left/>
      <right style="thick">
        <color indexed="64"/>
      </right>
      <top style="thin">
        <color auto="1"/>
      </top>
      <bottom style="thick">
        <color indexed="64"/>
      </bottom>
      <diagonal/>
    </border>
    <border>
      <left/>
      <right/>
      <top style="thick">
        <color indexed="64"/>
      </top>
      <bottom style="thin">
        <color auto="1"/>
      </bottom>
      <diagonal/>
    </border>
    <border>
      <left/>
      <right style="thick">
        <color indexed="64"/>
      </right>
      <top style="thick">
        <color indexed="64"/>
      </top>
      <bottom style="thin">
        <color indexed="64"/>
      </bottom>
      <diagonal/>
    </border>
    <border>
      <left/>
      <right/>
      <top/>
      <bottom style="thick">
        <color indexed="64"/>
      </bottom>
      <diagonal/>
    </border>
    <border>
      <left/>
      <right style="thick">
        <color indexed="64"/>
      </right>
      <top style="thin">
        <color indexed="64"/>
      </top>
      <bottom style="medium">
        <color indexed="64"/>
      </bottom>
      <diagonal/>
    </border>
    <border>
      <left style="thin">
        <color auto="1"/>
      </left>
      <right style="thin">
        <color auto="1"/>
      </right>
      <top style="thick">
        <color indexed="64"/>
      </top>
      <bottom/>
      <diagonal/>
    </border>
    <border>
      <left style="thin">
        <color auto="1"/>
      </left>
      <right style="thin">
        <color auto="1"/>
      </right>
      <top/>
      <bottom style="thick">
        <color indexed="64"/>
      </bottom>
      <diagonal/>
    </border>
    <border>
      <left style="thin">
        <color auto="1"/>
      </left>
      <right/>
      <top style="thick">
        <color indexed="64"/>
      </top>
      <bottom/>
      <diagonal/>
    </border>
    <border>
      <left style="thin">
        <color auto="1"/>
      </left>
      <right style="thick">
        <color indexed="64"/>
      </right>
      <top style="thin">
        <color indexed="64"/>
      </top>
      <bottom/>
      <diagonal/>
    </border>
    <border>
      <left style="thin">
        <color auto="1"/>
      </left>
      <right/>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right style="thin">
        <color auto="1"/>
      </right>
      <top style="thick">
        <color indexed="64"/>
      </top>
      <bottom/>
      <diagonal/>
    </border>
    <border>
      <left style="thin">
        <color auto="1"/>
      </left>
      <right style="thick">
        <color indexed="64"/>
      </right>
      <top style="thick">
        <color indexed="64"/>
      </top>
      <bottom/>
      <diagonal/>
    </border>
    <border>
      <left style="thick">
        <color indexed="64"/>
      </left>
      <right style="thin">
        <color auto="1"/>
      </right>
      <top style="thick">
        <color indexed="64"/>
      </top>
      <bottom/>
      <diagonal/>
    </border>
    <border>
      <left style="thick">
        <color auto="1"/>
      </left>
      <right style="thin">
        <color auto="1"/>
      </right>
      <top/>
      <bottom/>
      <diagonal/>
    </border>
    <border>
      <left style="thick">
        <color auto="1"/>
      </left>
      <right style="thin">
        <color auto="1"/>
      </right>
      <top/>
      <bottom style="thick">
        <color indexed="64"/>
      </bottom>
      <diagonal/>
    </border>
    <border>
      <left style="medium">
        <color indexed="64"/>
      </left>
      <right/>
      <top style="thick">
        <color indexed="64"/>
      </top>
      <bottom style="thin">
        <color auto="1"/>
      </bottom>
      <diagonal/>
    </border>
    <border>
      <left style="thick">
        <color indexed="64"/>
      </left>
      <right/>
      <top style="thick">
        <color indexed="64"/>
      </top>
      <bottom style="thick">
        <color indexed="64"/>
      </bottom>
      <diagonal/>
    </border>
    <border>
      <left style="thin">
        <color auto="1"/>
      </left>
      <right style="thick">
        <color indexed="64"/>
      </right>
      <top/>
      <bottom style="double">
        <color auto="1"/>
      </bottom>
      <diagonal/>
    </border>
  </borders>
  <cellStyleXfs count="5">
    <xf numFmtId="0" fontId="0" fillId="0" borderId="0"/>
    <xf numFmtId="0" fontId="15" fillId="0" borderId="0" applyNumberFormat="0" applyFill="0" applyBorder="0" applyAlignment="0" applyProtection="0">
      <alignment vertical="top"/>
      <protection locked="0"/>
    </xf>
    <xf numFmtId="0" fontId="43" fillId="0" borderId="0"/>
    <xf numFmtId="9" fontId="97" fillId="0" borderId="0" applyFont="0" applyFill="0" applyBorder="0" applyAlignment="0" applyProtection="0"/>
    <xf numFmtId="9" fontId="140" fillId="0" borderId="0" applyFont="0" applyFill="0" applyBorder="0" applyAlignment="0" applyProtection="0"/>
  </cellStyleXfs>
  <cellXfs count="3257">
    <xf numFmtId="0" fontId="0" fillId="0" borderId="0" xfId="0"/>
    <xf numFmtId="0" fontId="1" fillId="0" borderId="0" xfId="0" applyFont="1" applyAlignment="1">
      <alignment vertical="center"/>
    </xf>
    <xf numFmtId="0" fontId="3" fillId="0" borderId="11" xfId="0" applyFont="1" applyBorder="1" applyAlignment="1">
      <alignment horizontal="left" vertical="top" wrapText="1"/>
    </xf>
    <xf numFmtId="0" fontId="3" fillId="0" borderId="11" xfId="0" applyFont="1" applyBorder="1" applyAlignment="1">
      <alignment vertical="top" wrapText="1"/>
    </xf>
    <xf numFmtId="0" fontId="4" fillId="4" borderId="12" xfId="0" applyFont="1" applyFill="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1" fillId="0" borderId="0" xfId="0" applyFont="1"/>
    <xf numFmtId="0" fontId="3" fillId="0" borderId="12" xfId="0" applyFont="1" applyBorder="1" applyAlignment="1">
      <alignmen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4" fillId="4" borderId="11" xfId="0" applyFont="1" applyFill="1" applyBorder="1" applyAlignment="1">
      <alignment horizontal="left" vertical="top" wrapText="1"/>
    </xf>
    <xf numFmtId="0" fontId="9" fillId="4" borderId="12" xfId="0" applyFont="1" applyFill="1" applyBorder="1" applyAlignment="1">
      <alignment horizontal="left" vertical="top" wrapText="1"/>
    </xf>
    <xf numFmtId="0" fontId="3" fillId="4" borderId="11" xfId="0" applyFont="1" applyFill="1" applyBorder="1" applyAlignment="1">
      <alignment horizontal="left" vertical="top" wrapText="1"/>
    </xf>
    <xf numFmtId="0" fontId="4" fillId="4" borderId="11" xfId="0" applyFont="1" applyFill="1" applyBorder="1" applyAlignment="1">
      <alignment vertical="top" wrapText="1"/>
    </xf>
    <xf numFmtId="0" fontId="9" fillId="4" borderId="11" xfId="0" applyFont="1" applyFill="1" applyBorder="1" applyAlignment="1">
      <alignment horizontal="left" vertical="top" wrapText="1"/>
    </xf>
    <xf numFmtId="0" fontId="1" fillId="0" borderId="3" xfId="0" quotePrefix="1" applyFont="1" applyBorder="1" applyAlignment="1">
      <alignment horizontal="center" vertical="center"/>
    </xf>
    <xf numFmtId="0" fontId="4" fillId="4" borderId="16" xfId="0" applyFont="1" applyFill="1" applyBorder="1" applyAlignment="1">
      <alignment horizontal="left" vertical="top" wrapText="1"/>
    </xf>
    <xf numFmtId="0" fontId="4" fillId="0" borderId="16" xfId="0" applyFont="1" applyBorder="1" applyAlignment="1">
      <alignment horizontal="left" vertical="top" wrapText="1"/>
    </xf>
    <xf numFmtId="0" fontId="9" fillId="3" borderId="11" xfId="0" applyFont="1" applyFill="1" applyBorder="1" applyAlignment="1">
      <alignment horizontal="left" vertical="top" wrapText="1"/>
    </xf>
    <xf numFmtId="0" fontId="9" fillId="3" borderId="12" xfId="0" applyFont="1" applyFill="1" applyBorder="1" applyAlignment="1">
      <alignment horizontal="left" vertical="top" wrapText="1"/>
    </xf>
    <xf numFmtId="0" fontId="3" fillId="0" borderId="12" xfId="0" applyFont="1" applyBorder="1" applyAlignment="1">
      <alignment horizontal="left" vertical="top"/>
    </xf>
    <xf numFmtId="0" fontId="5" fillId="0" borderId="0" xfId="0" applyFont="1" applyProtection="1">
      <protection locked="0"/>
    </xf>
    <xf numFmtId="0" fontId="5" fillId="0" borderId="0" xfId="0" applyFont="1"/>
    <xf numFmtId="0" fontId="4" fillId="0" borderId="0" xfId="0" applyFont="1" applyAlignment="1">
      <alignment vertical="top"/>
    </xf>
    <xf numFmtId="0" fontId="4" fillId="0" borderId="0" xfId="0" applyFont="1" applyAlignment="1">
      <alignment horizontal="left" vertical="top"/>
    </xf>
    <xf numFmtId="0" fontId="3" fillId="0" borderId="0" xfId="0" applyFont="1"/>
    <xf numFmtId="0" fontId="13" fillId="0" borderId="0" xfId="0" applyFont="1" applyAlignment="1">
      <alignment vertical="top" wrapText="1"/>
    </xf>
    <xf numFmtId="0" fontId="4" fillId="0" borderId="0" xfId="0" applyFont="1"/>
    <xf numFmtId="0" fontId="9" fillId="3" borderId="20" xfId="0" applyFont="1" applyFill="1" applyBorder="1" applyAlignment="1">
      <alignment horizontal="left" vertical="top" wrapText="1"/>
    </xf>
    <xf numFmtId="0" fontId="10" fillId="0" borderId="3" xfId="0" applyFont="1" applyBorder="1" applyAlignment="1">
      <alignment horizontal="left" vertical="top" wrapText="1"/>
    </xf>
    <xf numFmtId="0" fontId="9" fillId="0" borderId="3" xfId="0" applyFont="1" applyBorder="1" applyAlignment="1">
      <alignment horizontal="left" vertical="top" wrapText="1"/>
    </xf>
    <xf numFmtId="0" fontId="9" fillId="0" borderId="20" xfId="0" applyFont="1" applyBorder="1" applyAlignment="1">
      <alignment horizontal="left" vertical="top" wrapText="1"/>
    </xf>
    <xf numFmtId="0" fontId="9" fillId="3" borderId="34"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0" borderId="3" xfId="0" applyFont="1" applyBorder="1" applyAlignment="1">
      <alignment horizontal="left" vertical="top" wrapText="1"/>
    </xf>
    <xf numFmtId="0" fontId="3" fillId="4" borderId="3" xfId="0" applyFont="1" applyFill="1" applyBorder="1" applyAlignment="1">
      <alignment horizontal="left" vertical="top" wrapText="1"/>
    </xf>
    <xf numFmtId="0" fontId="9" fillId="4" borderId="3" xfId="0" applyFont="1" applyFill="1" applyBorder="1" applyAlignment="1">
      <alignment horizontal="left" vertical="top" wrapText="1"/>
    </xf>
    <xf numFmtId="0" fontId="4" fillId="3" borderId="3" xfId="0" applyFont="1" applyFill="1" applyBorder="1" applyAlignment="1">
      <alignment horizontal="left" vertical="top" wrapText="1"/>
    </xf>
    <xf numFmtId="11" fontId="4" fillId="4" borderId="3" xfId="0" applyNumberFormat="1" applyFont="1" applyFill="1" applyBorder="1" applyAlignment="1">
      <alignment horizontal="left" vertical="top" wrapText="1"/>
    </xf>
    <xf numFmtId="0" fontId="9" fillId="0" borderId="3" xfId="0" applyFont="1" applyBorder="1" applyAlignment="1">
      <alignment vertical="top" wrapText="1"/>
    </xf>
    <xf numFmtId="0" fontId="5" fillId="0" borderId="0" xfId="0" applyFont="1" applyAlignment="1">
      <alignment horizontal="left" vertical="top" wrapText="1"/>
    </xf>
    <xf numFmtId="49" fontId="4" fillId="4" borderId="3" xfId="0" applyNumberFormat="1" applyFont="1" applyFill="1" applyBorder="1" applyAlignment="1">
      <alignment horizontal="left" vertical="top" wrapText="1"/>
    </xf>
    <xf numFmtId="49" fontId="4" fillId="0" borderId="3" xfId="0" applyNumberFormat="1" applyFont="1" applyBorder="1" applyAlignment="1">
      <alignment horizontal="left" vertical="top" wrapText="1"/>
    </xf>
    <xf numFmtId="0" fontId="6" fillId="0" borderId="0" xfId="0" applyFont="1"/>
    <xf numFmtId="0" fontId="9" fillId="3" borderId="3" xfId="0" applyFont="1" applyFill="1" applyBorder="1" applyAlignment="1">
      <alignment horizontal="left" vertical="top" wrapText="1"/>
    </xf>
    <xf numFmtId="0" fontId="3" fillId="0" borderId="0" xfId="0" applyFont="1" applyAlignment="1">
      <alignment vertical="top"/>
    </xf>
    <xf numFmtId="0" fontId="19" fillId="12" borderId="3" xfId="0" applyFont="1" applyFill="1" applyBorder="1" applyAlignment="1">
      <alignment horizontal="left" vertical="top" wrapText="1"/>
    </xf>
    <xf numFmtId="0" fontId="3" fillId="0" borderId="3" xfId="0" applyFont="1" applyBorder="1" applyAlignment="1">
      <alignment vertical="top"/>
    </xf>
    <xf numFmtId="0" fontId="19" fillId="13" borderId="3" xfId="0" applyFont="1" applyFill="1" applyBorder="1" applyAlignment="1">
      <alignment vertical="top"/>
    </xf>
    <xf numFmtId="0" fontId="9" fillId="0" borderId="3" xfId="0" applyFont="1" applyBorder="1" applyAlignment="1">
      <alignment horizontal="left" vertical="top"/>
    </xf>
    <xf numFmtId="0" fontId="18" fillId="14" borderId="3" xfId="0" applyFont="1" applyFill="1" applyBorder="1" applyAlignment="1">
      <alignment vertical="top" wrapText="1"/>
    </xf>
    <xf numFmtId="0" fontId="18" fillId="14" borderId="2" xfId="0" applyFont="1" applyFill="1" applyBorder="1" applyAlignment="1">
      <alignment vertical="top" wrapText="1"/>
    </xf>
    <xf numFmtId="0" fontId="9" fillId="0" borderId="3" xfId="0" applyFont="1" applyBorder="1" applyAlignment="1">
      <alignment vertical="top"/>
    </xf>
    <xf numFmtId="0" fontId="3" fillId="0" borderId="3" xfId="0" applyFont="1" applyBorder="1" applyAlignment="1">
      <alignment vertical="top" wrapText="1"/>
    </xf>
    <xf numFmtId="49" fontId="9" fillId="0" borderId="3" xfId="0" applyNumberFormat="1" applyFont="1" applyBorder="1" applyAlignment="1">
      <alignment horizontal="left" vertical="top" wrapText="1"/>
    </xf>
    <xf numFmtId="16" fontId="9" fillId="0" borderId="3" xfId="0" applyNumberFormat="1" applyFont="1" applyBorder="1" applyAlignment="1">
      <alignment horizontal="left" vertical="top" wrapText="1"/>
    </xf>
    <xf numFmtId="0" fontId="4" fillId="0" borderId="37" xfId="0" applyFont="1" applyBorder="1" applyAlignment="1">
      <alignment horizontal="left" vertical="top"/>
    </xf>
    <xf numFmtId="0" fontId="4" fillId="0" borderId="37" xfId="0" applyFont="1" applyBorder="1" applyAlignment="1">
      <alignment vertical="top" wrapText="1"/>
    </xf>
    <xf numFmtId="0" fontId="5" fillId="0" borderId="0" xfId="0" applyFont="1" applyAlignment="1">
      <alignment wrapText="1"/>
    </xf>
    <xf numFmtId="0" fontId="14" fillId="0" borderId="0" xfId="0" applyFont="1" applyAlignment="1">
      <alignment vertical="top" wrapText="1"/>
    </xf>
    <xf numFmtId="0" fontId="5" fillId="0" borderId="20" xfId="0" applyFont="1" applyBorder="1" applyAlignment="1">
      <alignment horizontal="center" vertical="center"/>
    </xf>
    <xf numFmtId="0" fontId="1" fillId="0" borderId="3" xfId="0" applyFont="1" applyBorder="1" applyAlignment="1">
      <alignment vertical="top" wrapText="1"/>
    </xf>
    <xf numFmtId="0" fontId="28" fillId="0" borderId="0" xfId="0" applyFont="1"/>
    <xf numFmtId="0" fontId="28" fillId="0" borderId="0" xfId="0" applyFont="1" applyAlignment="1">
      <alignment wrapText="1"/>
    </xf>
    <xf numFmtId="0" fontId="28" fillId="0" borderId="0" xfId="0" applyFont="1" applyAlignment="1">
      <alignment horizontal="left" wrapText="1"/>
    </xf>
    <xf numFmtId="0" fontId="28" fillId="0" borderId="0" xfId="0" applyFont="1" applyAlignment="1">
      <alignment horizontal="left" vertical="top"/>
    </xf>
    <xf numFmtId="0" fontId="19" fillId="12" borderId="16" xfId="0" applyFont="1" applyFill="1" applyBorder="1" applyAlignment="1">
      <alignment horizontal="left" vertical="top" wrapText="1"/>
    </xf>
    <xf numFmtId="0" fontId="3" fillId="0" borderId="11" xfId="0" applyFont="1" applyBorder="1" applyAlignment="1">
      <alignment vertical="center" wrapText="1"/>
    </xf>
    <xf numFmtId="0" fontId="3" fillId="0" borderId="11" xfId="0" applyFont="1" applyBorder="1" applyAlignment="1">
      <alignment vertical="top"/>
    </xf>
    <xf numFmtId="0" fontId="3" fillId="0" borderId="19" xfId="0" applyFont="1" applyBorder="1" applyAlignment="1">
      <alignment horizontal="left" vertical="top" wrapText="1"/>
    </xf>
    <xf numFmtId="0" fontId="3" fillId="0" borderId="20" xfId="0" applyFont="1" applyBorder="1" applyAlignment="1">
      <alignment horizontal="left" vertical="top"/>
    </xf>
    <xf numFmtId="0" fontId="3" fillId="0" borderId="43" xfId="0" quotePrefix="1" applyFont="1" applyBorder="1" applyAlignment="1">
      <alignment horizontal="left" vertical="top"/>
    </xf>
    <xf numFmtId="0" fontId="3" fillId="0" borderId="43" xfId="0" quotePrefix="1" applyFont="1" applyBorder="1" applyAlignment="1">
      <alignment vertical="top"/>
    </xf>
    <xf numFmtId="0" fontId="3" fillId="0" borderId="12" xfId="0" quotePrefix="1" applyFont="1" applyBorder="1" applyAlignment="1">
      <alignment vertical="top"/>
    </xf>
    <xf numFmtId="0" fontId="3" fillId="0" borderId="12" xfId="0" quotePrefix="1" applyFont="1" applyBorder="1" applyAlignment="1">
      <alignment vertical="top" wrapText="1"/>
    </xf>
    <xf numFmtId="0" fontId="19" fillId="13" borderId="11" xfId="0" applyFont="1" applyFill="1" applyBorder="1" applyAlignment="1">
      <alignment vertical="top"/>
    </xf>
    <xf numFmtId="0" fontId="19" fillId="13" borderId="12" xfId="0" applyFont="1" applyFill="1" applyBorder="1" applyAlignment="1">
      <alignment vertical="top"/>
    </xf>
    <xf numFmtId="0" fontId="18" fillId="14" borderId="16" xfId="0" applyFont="1" applyFill="1" applyBorder="1" applyAlignment="1">
      <alignment vertical="top" wrapText="1"/>
    </xf>
    <xf numFmtId="0" fontId="19" fillId="14" borderId="3" xfId="0" applyFont="1" applyFill="1" applyBorder="1" applyAlignment="1">
      <alignment horizontal="center" vertical="center" wrapText="1"/>
    </xf>
    <xf numFmtId="0" fontId="18" fillId="14" borderId="3" xfId="0" applyFont="1" applyFill="1" applyBorder="1" applyAlignment="1">
      <alignment vertical="center" wrapText="1"/>
    </xf>
    <xf numFmtId="0" fontId="22" fillId="14" borderId="3" xfId="0" applyFont="1" applyFill="1" applyBorder="1" applyAlignment="1">
      <alignment horizontal="left" vertical="center" wrapText="1"/>
    </xf>
    <xf numFmtId="0" fontId="9" fillId="0" borderId="16" xfId="0" applyFont="1" applyBorder="1" applyAlignment="1">
      <alignment horizontal="left" vertical="top" wrapText="1"/>
    </xf>
    <xf numFmtId="0" fontId="9" fillId="0" borderId="3" xfId="0" quotePrefix="1" applyFont="1" applyBorder="1" applyAlignment="1">
      <alignment horizontal="left" vertical="top" wrapText="1"/>
    </xf>
    <xf numFmtId="0" fontId="18" fillId="14" borderId="3" xfId="0" applyFont="1" applyFill="1" applyBorder="1" applyAlignment="1">
      <alignment horizontal="left" vertical="center" wrapText="1"/>
    </xf>
    <xf numFmtId="0" fontId="9" fillId="0" borderId="22" xfId="0" applyFont="1" applyBorder="1" applyAlignment="1">
      <alignment horizontal="left" vertical="top" wrapText="1"/>
    </xf>
    <xf numFmtId="0" fontId="3" fillId="0" borderId="16" xfId="0" applyFont="1" applyBorder="1" applyAlignment="1">
      <alignment vertical="top" wrapText="1"/>
    </xf>
    <xf numFmtId="20" fontId="3" fillId="0" borderId="12" xfId="0" quotePrefix="1" applyNumberFormat="1" applyFont="1" applyBorder="1" applyAlignment="1">
      <alignment vertical="top"/>
    </xf>
    <xf numFmtId="0" fontId="19" fillId="14" borderId="3" xfId="0" applyFont="1" applyFill="1" applyBorder="1" applyAlignment="1">
      <alignment horizontal="left" vertical="center" wrapText="1"/>
    </xf>
    <xf numFmtId="0" fontId="9" fillId="3" borderId="3" xfId="0" quotePrefix="1" applyFont="1" applyFill="1" applyBorder="1" applyAlignment="1">
      <alignment horizontal="left" vertical="top" wrapText="1"/>
    </xf>
    <xf numFmtId="0" fontId="4" fillId="0" borderId="43" xfId="0" quotePrefix="1" applyFont="1" applyBorder="1" applyAlignment="1">
      <alignment horizontal="left" vertical="top" wrapText="1"/>
    </xf>
    <xf numFmtId="0" fontId="9" fillId="0" borderId="11" xfId="0" applyFont="1" applyBorder="1" applyAlignment="1">
      <alignment vertical="top" wrapText="1"/>
    </xf>
    <xf numFmtId="0" fontId="9" fillId="0" borderId="12" xfId="0" quotePrefix="1" applyFont="1" applyBorder="1" applyAlignment="1">
      <alignment vertical="top"/>
    </xf>
    <xf numFmtId="0" fontId="18" fillId="14" borderId="12" xfId="0" applyFont="1" applyFill="1" applyBorder="1" applyAlignment="1">
      <alignment vertical="center" wrapText="1"/>
    </xf>
    <xf numFmtId="0" fontId="3" fillId="4" borderId="12" xfId="0" applyFont="1" applyFill="1" applyBorder="1" applyAlignment="1">
      <alignment vertical="top" wrapText="1"/>
    </xf>
    <xf numFmtId="0" fontId="3" fillId="0" borderId="16" xfId="0" quotePrefix="1" applyFont="1" applyBorder="1" applyAlignment="1">
      <alignment horizontal="center" vertical="center" wrapText="1"/>
    </xf>
    <xf numFmtId="0" fontId="1" fillId="0" borderId="44" xfId="0" applyFont="1" applyBorder="1" applyAlignment="1">
      <alignment horizontal="center" vertical="center"/>
    </xf>
    <xf numFmtId="0" fontId="19" fillId="12" borderId="24" xfId="0" applyFont="1" applyFill="1" applyBorder="1" applyAlignment="1">
      <alignment horizontal="left" vertical="top" wrapText="1"/>
    </xf>
    <xf numFmtId="0" fontId="19" fillId="12" borderId="45" xfId="0" applyFont="1" applyFill="1" applyBorder="1" applyAlignment="1">
      <alignment horizontal="left" vertical="top" wrapText="1"/>
    </xf>
    <xf numFmtId="0" fontId="1" fillId="0" borderId="32" xfId="0" applyFont="1" applyBorder="1" applyAlignment="1">
      <alignment horizontal="center" vertical="center"/>
    </xf>
    <xf numFmtId="0" fontId="19" fillId="12" borderId="38" xfId="0" applyFont="1" applyFill="1" applyBorder="1" applyAlignment="1">
      <alignment horizontal="left" vertical="top" wrapText="1"/>
    </xf>
    <xf numFmtId="0" fontId="1" fillId="0" borderId="40" xfId="0" applyFont="1" applyBorder="1" applyAlignment="1">
      <alignment horizontal="right" vertical="center"/>
    </xf>
    <xf numFmtId="0" fontId="1" fillId="0" borderId="46" xfId="0" applyFont="1" applyBorder="1" applyAlignment="1">
      <alignment horizontal="center" vertical="center"/>
    </xf>
    <xf numFmtId="0" fontId="1" fillId="0" borderId="34" xfId="0" applyFont="1" applyBorder="1" applyAlignment="1">
      <alignment horizontal="right" vertical="center"/>
    </xf>
    <xf numFmtId="0" fontId="1" fillId="0" borderId="47" xfId="0" applyFont="1" applyBorder="1" applyAlignment="1">
      <alignment horizontal="center" vertical="center"/>
    </xf>
    <xf numFmtId="0" fontId="1" fillId="0" borderId="46" xfId="0" applyFont="1" applyBorder="1" applyAlignment="1">
      <alignment vertical="center"/>
    </xf>
    <xf numFmtId="0" fontId="1" fillId="0" borderId="47" xfId="0" applyFont="1" applyBorder="1" applyAlignment="1">
      <alignment vertical="center"/>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31" xfId="0" applyFont="1" applyBorder="1" applyAlignment="1">
      <alignment horizontal="center" vertical="center" wrapText="1"/>
    </xf>
    <xf numFmtId="0" fontId="0" fillId="0" borderId="0" xfId="0" applyAlignment="1">
      <alignment vertical="center"/>
    </xf>
    <xf numFmtId="0" fontId="9" fillId="0" borderId="16" xfId="0" quotePrefix="1" applyFont="1" applyBorder="1" applyAlignment="1">
      <alignment horizontal="left" vertical="top" wrapText="1"/>
    </xf>
    <xf numFmtId="0" fontId="13" fillId="0" borderId="3" xfId="0" applyFont="1" applyBorder="1" applyAlignment="1">
      <alignment horizontal="left" vertical="top" wrapText="1"/>
    </xf>
    <xf numFmtId="0" fontId="33" fillId="0" borderId="0" xfId="0" applyFont="1"/>
    <xf numFmtId="0" fontId="1" fillId="0" borderId="49" xfId="0" applyFont="1" applyBorder="1"/>
    <xf numFmtId="0" fontId="9" fillId="4" borderId="16" xfId="0" applyFont="1" applyFill="1" applyBorder="1" applyAlignment="1">
      <alignment horizontal="left" vertical="top" wrapText="1"/>
    </xf>
    <xf numFmtId="0" fontId="18" fillId="14" borderId="16" xfId="0" applyFont="1" applyFill="1" applyBorder="1" applyAlignment="1">
      <alignment vertical="center" wrapText="1"/>
    </xf>
    <xf numFmtId="0" fontId="18" fillId="14" borderId="11" xfId="0" applyFont="1" applyFill="1" applyBorder="1" applyAlignment="1">
      <alignment vertical="center" wrapText="1"/>
    </xf>
    <xf numFmtId="0" fontId="18" fillId="14" borderId="11" xfId="0" applyFont="1" applyFill="1" applyBorder="1" applyAlignment="1">
      <alignment horizontal="left" vertical="center" wrapText="1"/>
    </xf>
    <xf numFmtId="0" fontId="18" fillId="14" borderId="12" xfId="0" applyFont="1" applyFill="1" applyBorder="1" applyAlignment="1">
      <alignment horizontal="left" vertical="center" wrapText="1"/>
    </xf>
    <xf numFmtId="0" fontId="19" fillId="13" borderId="16" xfId="0" applyFont="1" applyFill="1" applyBorder="1" applyAlignment="1">
      <alignment vertical="top"/>
    </xf>
    <xf numFmtId="0" fontId="18" fillId="14" borderId="16" xfId="0" applyFont="1" applyFill="1" applyBorder="1" applyAlignment="1">
      <alignment horizontal="left" vertical="center" wrapText="1"/>
    </xf>
    <xf numFmtId="0" fontId="4" fillId="0" borderId="22" xfId="0" applyFont="1" applyBorder="1" applyAlignment="1">
      <alignment horizontal="left" vertical="top" wrapText="1"/>
    </xf>
    <xf numFmtId="0" fontId="9" fillId="3" borderId="16" xfId="0" applyFont="1" applyFill="1" applyBorder="1" applyAlignment="1">
      <alignment horizontal="left" vertical="top" wrapText="1"/>
    </xf>
    <xf numFmtId="0" fontId="4" fillId="0" borderId="16" xfId="0" applyFont="1" applyBorder="1" applyAlignment="1">
      <alignment horizontal="left" vertical="top"/>
    </xf>
    <xf numFmtId="0" fontId="4" fillId="3" borderId="16" xfId="0" applyFont="1" applyFill="1" applyBorder="1" applyAlignment="1">
      <alignment horizontal="left" vertical="top"/>
    </xf>
    <xf numFmtId="0" fontId="19" fillId="12" borderId="37" xfId="0" applyFont="1" applyFill="1" applyBorder="1" applyAlignment="1">
      <alignment horizontal="left" vertical="top" wrapText="1"/>
    </xf>
    <xf numFmtId="0" fontId="3" fillId="0" borderId="53" xfId="0" applyFont="1" applyBorder="1" applyAlignment="1">
      <alignment vertical="top" wrapText="1"/>
    </xf>
    <xf numFmtId="0" fontId="19" fillId="13" borderId="2" xfId="0" applyFont="1" applyFill="1" applyBorder="1" applyAlignment="1">
      <alignment vertical="top"/>
    </xf>
    <xf numFmtId="0" fontId="19" fillId="14" borderId="2" xfId="0" applyFont="1" applyFill="1" applyBorder="1" applyAlignment="1">
      <alignment horizontal="left" vertical="center" wrapText="1"/>
    </xf>
    <xf numFmtId="0" fontId="19" fillId="12" borderId="11" xfId="0" applyFont="1" applyFill="1" applyBorder="1" applyAlignment="1">
      <alignment horizontal="left" vertical="top" wrapText="1"/>
    </xf>
    <xf numFmtId="0" fontId="19" fillId="12" borderId="12" xfId="0" applyFont="1" applyFill="1" applyBorder="1" applyAlignment="1">
      <alignment horizontal="left" vertical="top" wrapText="1"/>
    </xf>
    <xf numFmtId="0" fontId="4" fillId="3" borderId="34" xfId="0" applyFont="1" applyFill="1" applyBorder="1" applyAlignment="1">
      <alignment horizontal="left" vertical="top" wrapText="1"/>
    </xf>
    <xf numFmtId="0" fontId="3" fillId="0" borderId="47" xfId="0" quotePrefix="1" applyFont="1" applyBorder="1" applyAlignment="1">
      <alignment vertical="top"/>
    </xf>
    <xf numFmtId="0" fontId="14" fillId="0" borderId="24" xfId="0" applyFont="1" applyBorder="1" applyAlignment="1">
      <alignment horizontal="left" vertical="top" wrapText="1"/>
    </xf>
    <xf numFmtId="0" fontId="19" fillId="12" borderId="54" xfId="0" applyFont="1" applyFill="1" applyBorder="1" applyAlignment="1">
      <alignment horizontal="left" vertical="top" wrapText="1"/>
    </xf>
    <xf numFmtId="0" fontId="9" fillId="3" borderId="54" xfId="0" applyFont="1" applyFill="1" applyBorder="1" applyAlignment="1">
      <alignment horizontal="left" vertical="top" wrapText="1"/>
    </xf>
    <xf numFmtId="0" fontId="9" fillId="0" borderId="54" xfId="0" applyFont="1" applyBorder="1" applyAlignment="1">
      <alignment horizontal="left" vertical="top" wrapText="1"/>
    </xf>
    <xf numFmtId="0" fontId="4" fillId="0" borderId="54" xfId="0" applyFont="1" applyBorder="1" applyAlignment="1">
      <alignment horizontal="left" vertical="top" wrapText="1"/>
    </xf>
    <xf numFmtId="0" fontId="18" fillId="14" borderId="54" xfId="0" applyFont="1" applyFill="1" applyBorder="1" applyAlignment="1">
      <alignment vertical="center" wrapText="1"/>
    </xf>
    <xf numFmtId="0" fontId="9" fillId="4" borderId="54" xfId="0" applyFont="1" applyFill="1" applyBorder="1" applyAlignment="1">
      <alignment horizontal="left" vertical="top" wrapText="1"/>
    </xf>
    <xf numFmtId="0" fontId="18" fillId="14" borderId="54" xfId="0" applyFont="1" applyFill="1" applyBorder="1" applyAlignment="1">
      <alignment horizontal="left" vertical="center" wrapText="1"/>
    </xf>
    <xf numFmtId="0" fontId="4" fillId="3" borderId="54" xfId="0" applyFont="1" applyFill="1" applyBorder="1" applyAlignment="1">
      <alignment horizontal="left" vertical="top" wrapText="1"/>
    </xf>
    <xf numFmtId="0" fontId="10" fillId="3" borderId="22" xfId="0" applyFont="1" applyFill="1" applyBorder="1" applyAlignment="1">
      <alignment horizontal="center" vertical="center" wrapText="1"/>
    </xf>
    <xf numFmtId="0" fontId="14" fillId="0" borderId="24" xfId="0" applyFont="1" applyBorder="1" applyAlignment="1">
      <alignment vertical="top" wrapText="1"/>
    </xf>
    <xf numFmtId="0" fontId="10" fillId="3" borderId="3"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40" fillId="0" borderId="3" xfId="0" applyFont="1" applyBorder="1" applyAlignment="1">
      <alignment vertical="top" wrapText="1"/>
    </xf>
    <xf numFmtId="0" fontId="40" fillId="0" borderId="12" xfId="0" applyFont="1" applyBorder="1" applyAlignment="1">
      <alignment vertical="top" wrapText="1"/>
    </xf>
    <xf numFmtId="0" fontId="5" fillId="0" borderId="19" xfId="0" applyFont="1" applyBorder="1" applyAlignment="1">
      <alignment horizontal="center" vertical="center" wrapText="1"/>
    </xf>
    <xf numFmtId="0" fontId="10" fillId="3" borderId="55" xfId="0" applyFont="1" applyFill="1" applyBorder="1" applyAlignment="1">
      <alignment horizontal="center" vertical="center" wrapText="1"/>
    </xf>
    <xf numFmtId="0" fontId="6" fillId="0" borderId="53" xfId="0" applyFont="1" applyBorder="1" applyAlignment="1">
      <alignment vertical="top" wrapText="1"/>
    </xf>
    <xf numFmtId="0" fontId="9" fillId="0" borderId="16" xfId="0" applyFont="1" applyBorder="1" applyAlignment="1">
      <alignment horizontal="center" vertical="center" wrapText="1"/>
    </xf>
    <xf numFmtId="0" fontId="9" fillId="0" borderId="39" xfId="0" applyFont="1" applyBorder="1" applyAlignment="1">
      <alignment horizontal="left" vertical="top" wrapText="1"/>
    </xf>
    <xf numFmtId="0" fontId="3" fillId="0" borderId="3"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3" xfId="0" applyFont="1" applyBorder="1" applyAlignment="1">
      <alignment horizontal="center" vertical="center" wrapText="1"/>
    </xf>
    <xf numFmtId="0" fontId="3" fillId="0" borderId="37" xfId="0" applyFont="1" applyBorder="1" applyAlignment="1">
      <alignment vertical="top" wrapText="1"/>
    </xf>
    <xf numFmtId="0" fontId="4" fillId="0" borderId="0" xfId="0" applyFont="1" applyAlignment="1">
      <alignment vertical="top" wrapText="1"/>
    </xf>
    <xf numFmtId="0" fontId="3" fillId="0" borderId="0" xfId="0" applyFont="1" applyAlignment="1">
      <alignment vertical="top" wrapText="1"/>
    </xf>
    <xf numFmtId="0" fontId="1" fillId="0" borderId="57" xfId="0" applyFont="1" applyBorder="1" applyAlignment="1">
      <alignment vertical="center"/>
    </xf>
    <xf numFmtId="0" fontId="1" fillId="0" borderId="0" xfId="0" applyFont="1" applyAlignment="1">
      <alignment horizontal="right" vertical="center"/>
    </xf>
    <xf numFmtId="0" fontId="1" fillId="0" borderId="42" xfId="0" applyFont="1" applyBorder="1" applyAlignment="1">
      <alignment horizontal="right" vertical="center"/>
    </xf>
    <xf numFmtId="0" fontId="1" fillId="0" borderId="42" xfId="0" quotePrefix="1" applyFont="1" applyBorder="1" applyAlignment="1">
      <alignment horizontal="right" vertical="center"/>
    </xf>
    <xf numFmtId="0" fontId="1" fillId="0" borderId="24" xfId="0" applyFont="1" applyBorder="1" applyAlignment="1">
      <alignment vertical="center"/>
    </xf>
    <xf numFmtId="0" fontId="1" fillId="0" borderId="24" xfId="0" applyFont="1" applyBorder="1" applyAlignment="1">
      <alignment horizontal="right" vertical="center"/>
    </xf>
    <xf numFmtId="0" fontId="1" fillId="0" borderId="33" xfId="0" applyFont="1" applyBorder="1" applyAlignment="1">
      <alignment horizontal="right" vertical="center"/>
    </xf>
    <xf numFmtId="0" fontId="41" fillId="0" borderId="0" xfId="0" applyFont="1"/>
    <xf numFmtId="0" fontId="42" fillId="0" borderId="0" xfId="0" applyFont="1" applyAlignment="1">
      <alignment horizontal="left" vertical="center"/>
    </xf>
    <xf numFmtId="0" fontId="4" fillId="0" borderId="0" xfId="0" applyFont="1" applyAlignment="1">
      <alignment wrapText="1"/>
    </xf>
    <xf numFmtId="0" fontId="44" fillId="0" borderId="59" xfId="0" applyFont="1" applyBorder="1" applyAlignment="1">
      <alignment horizontal="center" vertical="center"/>
    </xf>
    <xf numFmtId="0" fontId="1" fillId="0" borderId="0" xfId="0" applyFont="1" applyAlignment="1">
      <alignment horizontal="center" vertical="center"/>
    </xf>
    <xf numFmtId="0" fontId="44" fillId="0" borderId="0" xfId="0" applyFont="1" applyAlignment="1">
      <alignment horizontal="left" vertical="center"/>
    </xf>
    <xf numFmtId="0" fontId="1" fillId="0" borderId="0" xfId="0" applyFont="1" applyAlignment="1">
      <alignment horizontal="left" vertical="center"/>
    </xf>
    <xf numFmtId="0" fontId="44" fillId="0" borderId="0" xfId="0" applyFont="1" applyAlignment="1">
      <alignment horizontal="left" vertical="center" wrapText="1"/>
    </xf>
    <xf numFmtId="0" fontId="44" fillId="0" borderId="0" xfId="0" applyFont="1" applyAlignment="1">
      <alignment horizontal="center" vertical="center"/>
    </xf>
    <xf numFmtId="0" fontId="5" fillId="0" borderId="0" xfId="0" applyFont="1" applyAlignment="1">
      <alignment horizontal="left" vertical="center"/>
    </xf>
    <xf numFmtId="0" fontId="1" fillId="0" borderId="59" xfId="0" applyFont="1" applyBorder="1"/>
    <xf numFmtId="0" fontId="1" fillId="0" borderId="0" xfId="0" applyFont="1" applyAlignment="1">
      <alignment horizontal="center"/>
    </xf>
    <xf numFmtId="0" fontId="1" fillId="0" borderId="59" xfId="0" applyFont="1" applyBorder="1" applyAlignment="1">
      <alignment horizontal="center"/>
    </xf>
    <xf numFmtId="0" fontId="29" fillId="0" borderId="24" xfId="0" applyFont="1" applyBorder="1"/>
    <xf numFmtId="0" fontId="0" fillId="0" borderId="59" xfId="0" applyBorder="1"/>
    <xf numFmtId="0" fontId="46" fillId="0" borderId="0" xfId="0" applyFont="1"/>
    <xf numFmtId="0" fontId="9" fillId="3" borderId="0" xfId="0" applyFont="1" applyFill="1" applyAlignment="1">
      <alignment horizontal="left" vertical="center" wrapText="1"/>
    </xf>
    <xf numFmtId="0" fontId="9" fillId="4" borderId="0" xfId="0" applyFont="1" applyFill="1" applyAlignment="1">
      <alignment horizontal="left" vertical="center" wrapText="1"/>
    </xf>
    <xf numFmtId="0" fontId="18" fillId="4" borderId="9"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9" fillId="0" borderId="41" xfId="0" applyFont="1" applyBorder="1" applyAlignment="1">
      <alignment horizontal="left" vertical="top" wrapText="1"/>
    </xf>
    <xf numFmtId="0" fontId="4" fillId="0" borderId="41" xfId="0" applyFont="1" applyBorder="1" applyAlignment="1">
      <alignment horizontal="left" vertical="top" wrapText="1"/>
    </xf>
    <xf numFmtId="0" fontId="9" fillId="0" borderId="14" xfId="0" applyFont="1" applyBorder="1" applyAlignment="1">
      <alignment horizontal="left" vertical="top" wrapText="1"/>
    </xf>
    <xf numFmtId="0" fontId="1" fillId="0" borderId="49" xfId="0" applyFont="1" applyBorder="1" applyAlignment="1">
      <alignment horizontal="center"/>
    </xf>
    <xf numFmtId="0" fontId="9" fillId="4" borderId="20" xfId="0" applyFont="1" applyFill="1" applyBorder="1" applyAlignment="1">
      <alignment horizontal="left" vertical="top" wrapText="1"/>
    </xf>
    <xf numFmtId="0" fontId="5" fillId="0" borderId="22" xfId="0" applyFont="1" applyBorder="1" applyAlignment="1">
      <alignment vertical="center" wrapText="1"/>
    </xf>
    <xf numFmtId="0" fontId="1" fillId="0" borderId="22" xfId="0" applyFont="1" applyBorder="1" applyAlignment="1">
      <alignment horizontal="center"/>
    </xf>
    <xf numFmtId="0" fontId="45" fillId="0" borderId="0" xfId="0" applyFont="1" applyAlignment="1">
      <alignment horizontal="left" vertical="center"/>
    </xf>
    <xf numFmtId="0" fontId="54" fillId="0" borderId="0" xfId="0" applyFont="1"/>
    <xf numFmtId="0" fontId="28" fillId="0" borderId="0" xfId="0" applyFont="1" applyProtection="1">
      <protection locked="0"/>
    </xf>
    <xf numFmtId="0" fontId="56" fillId="0" borderId="0" xfId="0" applyFont="1"/>
    <xf numFmtId="0" fontId="8" fillId="0" borderId="0" xfId="0" applyFont="1" applyAlignment="1">
      <alignment vertical="center"/>
    </xf>
    <xf numFmtId="0" fontId="44" fillId="0" borderId="0" xfId="0" applyFont="1" applyAlignment="1">
      <alignment vertical="center"/>
    </xf>
    <xf numFmtId="0" fontId="18" fillId="0" borderId="3" xfId="0" applyFont="1" applyBorder="1" applyAlignment="1">
      <alignment vertical="top" wrapText="1"/>
    </xf>
    <xf numFmtId="0" fontId="57" fillId="0" borderId="0" xfId="0" applyFont="1" applyAlignment="1">
      <alignment vertical="top"/>
    </xf>
    <xf numFmtId="0" fontId="58" fillId="0" borderId="0" xfId="0" applyFont="1" applyAlignment="1">
      <alignment horizontal="center" vertical="top" wrapText="1"/>
    </xf>
    <xf numFmtId="0" fontId="57" fillId="0" borderId="0" xfId="0" applyFont="1"/>
    <xf numFmtId="0" fontId="57" fillId="0" borderId="0" xfId="0" applyFont="1" applyAlignment="1">
      <alignment horizontal="left" vertical="center"/>
    </xf>
    <xf numFmtId="0" fontId="57" fillId="0" borderId="0" xfId="0" applyFont="1" applyAlignment="1">
      <alignment horizontal="center" vertical="center"/>
    </xf>
    <xf numFmtId="14" fontId="57" fillId="0" borderId="0" xfId="0" applyNumberFormat="1" applyFont="1" applyAlignment="1">
      <alignment horizontal="left"/>
    </xf>
    <xf numFmtId="0" fontId="59" fillId="0" borderId="0" xfId="0" applyFont="1"/>
    <xf numFmtId="0" fontId="4" fillId="0" borderId="0" xfId="0" applyFont="1" applyAlignment="1">
      <alignment horizontal="left" vertical="top" wrapText="1"/>
    </xf>
    <xf numFmtId="0" fontId="9" fillId="0" borderId="0" xfId="0" applyFont="1" applyAlignment="1">
      <alignment vertical="top" wrapText="1"/>
    </xf>
    <xf numFmtId="0" fontId="3" fillId="0" borderId="39" xfId="0" applyFont="1" applyBorder="1" applyAlignment="1">
      <alignment vertical="top" wrapText="1"/>
    </xf>
    <xf numFmtId="0" fontId="19" fillId="14" borderId="24" xfId="0" applyFont="1" applyFill="1" applyBorder="1" applyAlignment="1">
      <alignment horizontal="left" vertical="center" wrapText="1"/>
    </xf>
    <xf numFmtId="0" fontId="19" fillId="13" borderId="39" xfId="0" applyFont="1" applyFill="1" applyBorder="1" applyAlignment="1">
      <alignment vertical="top"/>
    </xf>
    <xf numFmtId="0" fontId="4" fillId="0" borderId="39" xfId="0" applyFont="1" applyBorder="1" applyAlignment="1">
      <alignment horizontal="left" vertical="top" wrapText="1"/>
    </xf>
    <xf numFmtId="0" fontId="4" fillId="0" borderId="39" xfId="0" applyFont="1" applyBorder="1" applyAlignment="1">
      <alignment horizontal="left" vertical="top"/>
    </xf>
    <xf numFmtId="0" fontId="18" fillId="14" borderId="39" xfId="0" applyFont="1" applyFill="1" applyBorder="1" applyAlignment="1">
      <alignment vertical="center" wrapText="1"/>
    </xf>
    <xf numFmtId="0" fontId="18" fillId="14" borderId="39" xfId="0" applyFont="1" applyFill="1" applyBorder="1" applyAlignment="1">
      <alignment horizontal="left" vertical="center" wrapText="1"/>
    </xf>
    <xf numFmtId="0" fontId="3" fillId="4" borderId="3" xfId="0" applyFont="1" applyFill="1" applyBorder="1" applyAlignment="1">
      <alignment vertical="top" wrapText="1"/>
    </xf>
    <xf numFmtId="0" fontId="9" fillId="0" borderId="39" xfId="0" applyFont="1" applyBorder="1" applyAlignment="1">
      <alignment horizontal="left" vertical="top"/>
    </xf>
    <xf numFmtId="0" fontId="9" fillId="0" borderId="53" xfId="0" applyFont="1" applyBorder="1" applyAlignment="1">
      <alignment vertical="top" wrapText="1"/>
    </xf>
    <xf numFmtId="0" fontId="9" fillId="0" borderId="11" xfId="0" applyFont="1" applyBorder="1" applyAlignment="1">
      <alignment vertical="top"/>
    </xf>
    <xf numFmtId="0" fontId="3" fillId="0" borderId="2" xfId="0" applyFont="1" applyBorder="1" applyAlignment="1">
      <alignment vertical="top" wrapText="1"/>
    </xf>
    <xf numFmtId="0" fontId="9" fillId="0" borderId="12" xfId="0" quotePrefix="1" applyFont="1" applyBorder="1" applyAlignment="1">
      <alignment vertical="top" wrapText="1"/>
    </xf>
    <xf numFmtId="20" fontId="3" fillId="0" borderId="53" xfId="0" quotePrefix="1" applyNumberFormat="1" applyFont="1" applyBorder="1" applyAlignment="1">
      <alignment vertical="top" wrapText="1"/>
    </xf>
    <xf numFmtId="49" fontId="4" fillId="4" borderId="41" xfId="0" applyNumberFormat="1" applyFont="1" applyFill="1" applyBorder="1" applyAlignment="1">
      <alignment horizontal="left" vertical="top" wrapText="1"/>
    </xf>
    <xf numFmtId="0" fontId="43" fillId="24" borderId="62" xfId="0" applyFont="1" applyFill="1" applyBorder="1" applyAlignment="1">
      <alignment horizontal="center" vertical="center" textRotation="90"/>
    </xf>
    <xf numFmtId="0" fontId="19" fillId="14" borderId="59" xfId="0" applyFont="1" applyFill="1" applyBorder="1" applyAlignment="1">
      <alignment horizontal="center" vertical="center" wrapText="1"/>
    </xf>
    <xf numFmtId="0" fontId="3" fillId="0" borderId="51" xfId="0" applyFont="1" applyBorder="1" applyAlignment="1">
      <alignment vertical="top" wrapText="1"/>
    </xf>
    <xf numFmtId="0" fontId="3" fillId="0" borderId="51" xfId="0" applyFont="1" applyBorder="1" applyAlignment="1">
      <alignment vertical="top"/>
    </xf>
    <xf numFmtId="0" fontId="9" fillId="0" borderId="51" xfId="0" applyFont="1" applyBorder="1" applyAlignment="1">
      <alignment horizontal="left" vertical="top" wrapText="1"/>
    </xf>
    <xf numFmtId="0" fontId="19" fillId="14" borderId="16" xfId="0" applyFont="1" applyFill="1" applyBorder="1" applyAlignment="1">
      <alignment horizontal="center" vertical="center" wrapText="1"/>
    </xf>
    <xf numFmtId="0" fontId="3" fillId="0" borderId="9" xfId="0" applyFont="1" applyBorder="1" applyAlignment="1">
      <alignment vertical="top"/>
    </xf>
    <xf numFmtId="0" fontId="3" fillId="0" borderId="41" xfId="0" applyFont="1" applyBorder="1" applyAlignment="1">
      <alignment vertical="top"/>
    </xf>
    <xf numFmtId="0" fontId="3" fillId="0" borderId="9" xfId="0" applyFont="1" applyBorder="1" applyAlignment="1">
      <alignment vertical="top" wrapText="1"/>
    </xf>
    <xf numFmtId="0" fontId="6" fillId="10" borderId="51" xfId="0" applyFont="1" applyFill="1" applyBorder="1" applyAlignment="1">
      <alignment horizontal="center" vertical="center"/>
    </xf>
    <xf numFmtId="0" fontId="19" fillId="23" borderId="59" xfId="0" applyFont="1" applyFill="1" applyBorder="1" applyAlignment="1">
      <alignment horizontal="center" vertical="center" wrapText="1"/>
    </xf>
    <xf numFmtId="0" fontId="3" fillId="0" borderId="41" xfId="0" applyFont="1" applyBorder="1" applyAlignment="1">
      <alignment vertical="top" wrapText="1"/>
    </xf>
    <xf numFmtId="0" fontId="9" fillId="0" borderId="9" xfId="0" applyFont="1" applyBorder="1" applyAlignment="1">
      <alignment horizontal="left" vertical="top" wrapText="1"/>
    </xf>
    <xf numFmtId="0" fontId="9" fillId="0" borderId="9" xfId="0" applyFont="1" applyBorder="1" applyAlignment="1">
      <alignment vertical="top"/>
    </xf>
    <xf numFmtId="0" fontId="9" fillId="0" borderId="9" xfId="0" applyFont="1" applyBorder="1" applyAlignment="1">
      <alignment vertical="top" wrapText="1"/>
    </xf>
    <xf numFmtId="0" fontId="9" fillId="0" borderId="41" xfId="0" applyFont="1" applyBorder="1" applyAlignment="1">
      <alignment vertical="top"/>
    </xf>
    <xf numFmtId="0" fontId="9" fillId="0" borderId="41" xfId="0" applyFont="1" applyBorder="1" applyAlignment="1">
      <alignment vertical="top" wrapText="1"/>
    </xf>
    <xf numFmtId="0" fontId="9" fillId="4" borderId="3" xfId="0" applyFont="1" applyFill="1" applyBorder="1" applyAlignment="1">
      <alignment vertical="top" wrapText="1"/>
    </xf>
    <xf numFmtId="0" fontId="1" fillId="0" borderId="3" xfId="0" applyFont="1" applyBorder="1" applyAlignment="1">
      <alignment horizontal="center" vertical="center"/>
    </xf>
    <xf numFmtId="0" fontId="19" fillId="12" borderId="3" xfId="0" applyFont="1" applyFill="1" applyBorder="1" applyAlignment="1">
      <alignment horizontal="left" vertical="center" wrapText="1"/>
    </xf>
    <xf numFmtId="0" fontId="19" fillId="13" borderId="3" xfId="0" applyFont="1" applyFill="1" applyBorder="1" applyAlignment="1">
      <alignment horizontal="left" vertical="center"/>
    </xf>
    <xf numFmtId="0" fontId="19" fillId="14" borderId="0" xfId="0" applyFont="1" applyFill="1" applyAlignment="1">
      <alignment horizontal="left" vertical="center" wrapText="1"/>
    </xf>
    <xf numFmtId="0" fontId="32" fillId="14" borderId="0" xfId="0" applyFont="1" applyFill="1" applyAlignment="1">
      <alignment horizontal="left" vertical="center" wrapText="1"/>
    </xf>
    <xf numFmtId="0" fontId="0" fillId="0" borderId="1" xfId="0" applyBorder="1" applyAlignment="1">
      <alignment horizontal="left" vertical="center"/>
    </xf>
    <xf numFmtId="0" fontId="0" fillId="0" borderId="40" xfId="0" applyBorder="1" applyAlignment="1">
      <alignment horizontal="left" vertical="center"/>
    </xf>
    <xf numFmtId="0" fontId="0" fillId="0" borderId="34" xfId="0" applyBorder="1" applyAlignment="1">
      <alignment horizontal="left" vertical="center"/>
    </xf>
    <xf numFmtId="0" fontId="4" fillId="14" borderId="3" xfId="0" applyFont="1" applyFill="1" applyBorder="1" applyAlignment="1">
      <alignment horizontal="left" vertical="center" wrapText="1"/>
    </xf>
    <xf numFmtId="0" fontId="0" fillId="0" borderId="0" xfId="0" applyAlignment="1">
      <alignment horizontal="left" vertical="center"/>
    </xf>
    <xf numFmtId="0" fontId="21" fillId="0" borderId="0" xfId="0" applyFont="1" applyAlignment="1">
      <alignment vertical="center"/>
    </xf>
    <xf numFmtId="0" fontId="21" fillId="0" borderId="0" xfId="0" applyFont="1"/>
    <xf numFmtId="0" fontId="23" fillId="0" borderId="3" xfId="0" applyFont="1" applyBorder="1" applyAlignment="1">
      <alignment horizontal="center" textRotation="90" wrapText="1"/>
    </xf>
    <xf numFmtId="0" fontId="18" fillId="0" borderId="49" xfId="0" applyFont="1" applyBorder="1" applyAlignment="1">
      <alignment horizontal="center" vertical="center" wrapText="1"/>
    </xf>
    <xf numFmtId="0" fontId="23" fillId="0" borderId="49" xfId="0" applyFont="1" applyBorder="1" applyAlignment="1">
      <alignment horizontal="center" textRotation="90" wrapText="1"/>
    </xf>
    <xf numFmtId="0" fontId="65" fillId="0" borderId="49" xfId="0" applyFont="1" applyBorder="1" applyAlignment="1">
      <alignment horizontal="center" wrapText="1"/>
    </xf>
    <xf numFmtId="0" fontId="43" fillId="4" borderId="34" xfId="0" applyFont="1" applyFill="1" applyBorder="1" applyAlignment="1" applyProtection="1">
      <alignment horizontal="center" vertical="center"/>
      <protection locked="0"/>
    </xf>
    <xf numFmtId="0" fontId="43" fillId="4" borderId="3" xfId="0" applyFont="1" applyFill="1" applyBorder="1" applyAlignment="1" applyProtection="1">
      <alignment horizontal="center" vertical="center"/>
      <protection locked="0"/>
    </xf>
    <xf numFmtId="0" fontId="43" fillId="16" borderId="12" xfId="0" applyFont="1" applyFill="1" applyBorder="1" applyAlignment="1">
      <alignment horizontal="center" vertical="center"/>
    </xf>
    <xf numFmtId="0" fontId="43" fillId="4" borderId="20" xfId="0" applyFont="1" applyFill="1" applyBorder="1" applyAlignment="1" applyProtection="1">
      <alignment horizontal="center" vertical="center"/>
      <protection locked="0"/>
    </xf>
    <xf numFmtId="0" fontId="43" fillId="16" borderId="43" xfId="0" applyFont="1" applyFill="1" applyBorder="1" applyAlignment="1">
      <alignment horizontal="center" vertical="center"/>
    </xf>
    <xf numFmtId="0" fontId="43" fillId="16" borderId="41" xfId="0" applyFont="1" applyFill="1" applyBorder="1" applyAlignment="1">
      <alignment horizontal="center" vertical="center"/>
    </xf>
    <xf numFmtId="0" fontId="43" fillId="16" borderId="14" xfId="0" applyFont="1" applyFill="1" applyBorder="1" applyAlignment="1">
      <alignment horizontal="center" vertical="center"/>
    </xf>
    <xf numFmtId="0" fontId="8" fillId="0" borderId="0" xfId="0" applyFont="1" applyAlignment="1">
      <alignment horizontal="left" vertical="center" wrapText="1"/>
    </xf>
    <xf numFmtId="0" fontId="44" fillId="16" borderId="0" xfId="0" applyFont="1" applyFill="1" applyAlignment="1">
      <alignment horizontal="center" vertical="center"/>
    </xf>
    <xf numFmtId="0" fontId="44" fillId="25" borderId="51" xfId="0" applyFont="1" applyFill="1" applyBorder="1" applyAlignment="1" applyProtection="1">
      <alignment horizontal="center" vertical="center"/>
      <protection locked="0"/>
    </xf>
    <xf numFmtId="0" fontId="44" fillId="0" borderId="51" xfId="0" applyFont="1" applyBorder="1" applyAlignment="1" applyProtection="1">
      <alignment horizontal="center" vertical="center"/>
      <protection locked="0"/>
    </xf>
    <xf numFmtId="0" fontId="44" fillId="16" borderId="52" xfId="0" applyFont="1" applyFill="1" applyBorder="1" applyAlignment="1">
      <alignment horizontal="center" vertical="center"/>
    </xf>
    <xf numFmtId="0" fontId="21" fillId="4" borderId="0" xfId="0" applyFont="1" applyFill="1" applyAlignment="1">
      <alignment vertical="top" wrapText="1"/>
    </xf>
    <xf numFmtId="0" fontId="23" fillId="0" borderId="0" xfId="0" applyFont="1"/>
    <xf numFmtId="0" fontId="44" fillId="0" borderId="3" xfId="0" applyFont="1" applyBorder="1" applyAlignment="1" applyProtection="1">
      <alignment horizontal="center" vertical="center"/>
      <protection locked="0"/>
    </xf>
    <xf numFmtId="0" fontId="44" fillId="0" borderId="41" xfId="0" applyFont="1" applyBorder="1" applyAlignment="1" applyProtection="1">
      <alignment horizontal="center" vertical="center"/>
      <protection locked="0"/>
    </xf>
    <xf numFmtId="0" fontId="18" fillId="0" borderId="0" xfId="2" applyFont="1" applyAlignment="1">
      <alignment horizontal="left" vertical="center" wrapText="1"/>
    </xf>
    <xf numFmtId="0" fontId="44" fillId="0" borderId="0" xfId="0" applyFont="1" applyAlignment="1" applyProtection="1">
      <alignment horizontal="center" vertical="center"/>
      <protection locked="0"/>
    </xf>
    <xf numFmtId="0" fontId="43" fillId="0" borderId="51" xfId="0" applyFont="1" applyBorder="1" applyAlignment="1" applyProtection="1">
      <alignment horizontal="center" vertical="center"/>
      <protection locked="0"/>
    </xf>
    <xf numFmtId="0" fontId="43" fillId="16" borderId="52" xfId="0" applyFont="1" applyFill="1" applyBorder="1" applyAlignment="1">
      <alignment horizontal="center" vertical="center"/>
    </xf>
    <xf numFmtId="0" fontId="40" fillId="0" borderId="0" xfId="2" applyFont="1" applyAlignment="1">
      <alignment horizontal="left" vertical="center" wrapText="1"/>
    </xf>
    <xf numFmtId="0" fontId="40" fillId="4" borderId="0" xfId="2" applyFont="1" applyFill="1" applyAlignment="1">
      <alignment horizontal="left" vertical="center" wrapText="1"/>
    </xf>
    <xf numFmtId="0" fontId="44" fillId="4" borderId="0" xfId="0" applyFont="1" applyFill="1" applyAlignment="1" applyProtection="1">
      <alignment horizontal="center" vertical="center"/>
      <protection locked="0"/>
    </xf>
    <xf numFmtId="0" fontId="43" fillId="16" borderId="51" xfId="0" applyFont="1" applyFill="1" applyBorder="1" applyAlignment="1" applyProtection="1">
      <alignment horizontal="center" vertical="center"/>
      <protection locked="0"/>
    </xf>
    <xf numFmtId="0" fontId="43" fillId="16" borderId="52" xfId="0" applyFont="1" applyFill="1" applyBorder="1" applyAlignment="1" applyProtection="1">
      <alignment horizontal="center" vertical="center"/>
      <protection locked="0"/>
    </xf>
    <xf numFmtId="0" fontId="20" fillId="0" borderId="0" xfId="2" applyFont="1" applyAlignment="1">
      <alignment horizontal="left" vertical="center" wrapText="1"/>
    </xf>
    <xf numFmtId="0" fontId="43" fillId="0" borderId="0" xfId="0" applyFont="1" applyAlignment="1" applyProtection="1">
      <alignment horizontal="center" vertical="center"/>
      <protection locked="0"/>
    </xf>
    <xf numFmtId="0" fontId="43" fillId="16" borderId="61" xfId="0" applyFont="1" applyFill="1" applyBorder="1" applyAlignment="1" applyProtection="1">
      <alignment horizontal="center" vertical="center"/>
      <protection locked="0"/>
    </xf>
    <xf numFmtId="0" fontId="21" fillId="0" borderId="0" xfId="0" applyFont="1" applyAlignment="1">
      <alignment horizontal="left" vertical="center"/>
    </xf>
    <xf numFmtId="0" fontId="23" fillId="0" borderId="0" xfId="0" applyFont="1" applyAlignment="1">
      <alignment horizontal="left" vertical="center"/>
    </xf>
    <xf numFmtId="0" fontId="20" fillId="0" borderId="36" xfId="2" applyFont="1" applyBorder="1" applyAlignment="1">
      <alignment horizontal="left" vertical="center" wrapText="1"/>
    </xf>
    <xf numFmtId="0" fontId="0" fillId="0" borderId="44" xfId="0" applyBorder="1" applyAlignment="1">
      <alignment horizontal="left" vertical="center" wrapText="1"/>
    </xf>
    <xf numFmtId="0" fontId="9" fillId="0" borderId="0" xfId="0" applyFont="1" applyAlignment="1">
      <alignment horizontal="left" vertical="center" wrapText="1"/>
    </xf>
    <xf numFmtId="0" fontId="43" fillId="4" borderId="0" xfId="0" applyFont="1" applyFill="1" applyAlignment="1">
      <alignment horizontal="center" vertical="center"/>
    </xf>
    <xf numFmtId="0" fontId="66" fillId="0" borderId="0" xfId="0" applyFont="1"/>
    <xf numFmtId="0" fontId="51" fillId="0" borderId="0" xfId="0" applyFont="1" applyAlignment="1">
      <alignment vertical="center" wrapText="1"/>
    </xf>
    <xf numFmtId="0" fontId="9" fillId="0" borderId="34" xfId="0" applyFont="1" applyBorder="1" applyAlignment="1">
      <alignment vertical="top" wrapText="1"/>
    </xf>
    <xf numFmtId="49" fontId="4" fillId="4" borderId="3" xfId="0" applyNumberFormat="1" applyFont="1" applyFill="1" applyBorder="1" applyAlignment="1">
      <alignment vertical="top" wrapText="1"/>
    </xf>
    <xf numFmtId="0" fontId="9" fillId="4" borderId="34" xfId="0" applyFont="1" applyFill="1" applyBorder="1" applyAlignment="1">
      <alignment vertical="center" wrapText="1"/>
    </xf>
    <xf numFmtId="0" fontId="28" fillId="0" borderId="0" xfId="0" applyFont="1" applyAlignment="1">
      <alignment horizontal="center" vertical="center"/>
    </xf>
    <xf numFmtId="0" fontId="17" fillId="0" borderId="61" xfId="0" applyFont="1" applyBorder="1" applyAlignment="1">
      <alignment horizontal="center" vertical="center"/>
    </xf>
    <xf numFmtId="0" fontId="17" fillId="0" borderId="6" xfId="0" applyFont="1" applyBorder="1" applyAlignment="1">
      <alignment horizontal="center" vertical="center"/>
    </xf>
    <xf numFmtId="0" fontId="18" fillId="0" borderId="61" xfId="0" applyFont="1" applyBorder="1" applyAlignment="1">
      <alignment horizontal="center" vertical="center" wrapText="1"/>
    </xf>
    <xf numFmtId="0" fontId="18" fillId="0" borderId="6" xfId="0" applyFont="1" applyBorder="1" applyAlignment="1">
      <alignment horizontal="center" vertical="center" wrapText="1"/>
    </xf>
    <xf numFmtId="0" fontId="9" fillId="0" borderId="13" xfId="0" applyFont="1" applyBorder="1" applyAlignment="1">
      <alignment horizontal="left" vertical="top" wrapText="1"/>
    </xf>
    <xf numFmtId="0" fontId="3" fillId="0" borderId="16" xfId="0" applyFont="1" applyBorder="1" applyAlignment="1">
      <alignment horizontal="left" vertical="top" wrapText="1"/>
    </xf>
    <xf numFmtId="0" fontId="3" fillId="4" borderId="16" xfId="0" applyFont="1" applyFill="1" applyBorder="1" applyAlignment="1">
      <alignment horizontal="left" vertical="top" wrapText="1"/>
    </xf>
    <xf numFmtId="0" fontId="3" fillId="4" borderId="54" xfId="0" applyFont="1" applyFill="1" applyBorder="1" applyAlignment="1">
      <alignment horizontal="left" vertical="top" wrapText="1"/>
    </xf>
    <xf numFmtId="0" fontId="3" fillId="4" borderId="39" xfId="0" applyFont="1" applyFill="1" applyBorder="1" applyAlignment="1">
      <alignment horizontal="left" vertical="top"/>
    </xf>
    <xf numFmtId="0" fontId="21" fillId="3" borderId="16" xfId="0" applyFont="1" applyFill="1" applyBorder="1" applyAlignment="1">
      <alignment horizontal="center" vertical="center" wrapText="1"/>
    </xf>
    <xf numFmtId="0" fontId="23" fillId="3" borderId="20" xfId="0" applyFont="1" applyFill="1" applyBorder="1" applyAlignment="1">
      <alignment horizontal="center" vertical="center" wrapText="1"/>
    </xf>
    <xf numFmtId="0" fontId="23" fillId="0" borderId="3" xfId="0" applyFont="1" applyBorder="1" applyAlignment="1">
      <alignment horizontal="center" vertical="center" wrapText="1"/>
    </xf>
    <xf numFmtId="0" fontId="21" fillId="3" borderId="3" xfId="0" applyFont="1" applyFill="1" applyBorder="1" applyAlignment="1">
      <alignment horizontal="center" vertical="center" wrapText="1"/>
    </xf>
    <xf numFmtId="0" fontId="21" fillId="0" borderId="3" xfId="0" applyFont="1" applyBorder="1" applyAlignment="1">
      <alignment horizontal="center" vertical="center" wrapText="1"/>
    </xf>
    <xf numFmtId="0" fontId="73" fillId="0" borderId="0" xfId="0" applyFont="1" applyAlignment="1">
      <alignment horizontal="center" vertical="center"/>
    </xf>
    <xf numFmtId="0" fontId="43" fillId="16" borderId="25" xfId="0" applyFont="1" applyFill="1" applyBorder="1" applyAlignment="1">
      <alignment horizontal="center" vertical="center"/>
    </xf>
    <xf numFmtId="0" fontId="43" fillId="16" borderId="26" xfId="0" applyFont="1" applyFill="1" applyBorder="1" applyAlignment="1">
      <alignment horizontal="center" vertical="center"/>
    </xf>
    <xf numFmtId="0" fontId="44" fillId="0" borderId="25" xfId="0" applyFont="1" applyBorder="1" applyAlignment="1" applyProtection="1">
      <alignment horizontal="center" vertical="center"/>
      <protection locked="0"/>
    </xf>
    <xf numFmtId="0" fontId="44" fillId="0" borderId="26" xfId="0" applyFont="1" applyBorder="1" applyAlignment="1" applyProtection="1">
      <alignment horizontal="center" vertical="center"/>
      <protection locked="0"/>
    </xf>
    <xf numFmtId="0" fontId="44" fillId="0" borderId="20" xfId="0" applyFont="1" applyBorder="1" applyAlignment="1" applyProtection="1">
      <alignment horizontal="center" vertical="center"/>
      <protection locked="0"/>
    </xf>
    <xf numFmtId="0" fontId="18" fillId="14" borderId="3" xfId="0" applyFont="1" applyFill="1" applyBorder="1" applyAlignment="1">
      <alignment horizontal="center" vertical="center" wrapText="1"/>
    </xf>
    <xf numFmtId="0" fontId="19" fillId="13"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5" fillId="0" borderId="3" xfId="0" applyFont="1" applyBorder="1" applyAlignment="1">
      <alignment horizontal="center" vertical="center" wrapText="1"/>
    </xf>
    <xf numFmtId="0" fontId="0" fillId="0" borderId="56" xfId="0" applyBorder="1" applyAlignment="1">
      <alignment horizontal="center" vertical="center"/>
    </xf>
    <xf numFmtId="0" fontId="0" fillId="0" borderId="59" xfId="0" applyBorder="1" applyAlignment="1">
      <alignment horizontal="center" vertical="center"/>
    </xf>
    <xf numFmtId="0" fontId="0" fillId="0" borderId="48" xfId="0" applyBorder="1" applyAlignment="1">
      <alignment horizontal="center" vertical="center"/>
    </xf>
    <xf numFmtId="0" fontId="5" fillId="3" borderId="1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xf>
    <xf numFmtId="0" fontId="4" fillId="0" borderId="3" xfId="0" applyFont="1" applyBorder="1" applyAlignment="1">
      <alignment horizontal="center" vertical="center" wrapText="1"/>
    </xf>
    <xf numFmtId="0" fontId="9" fillId="0" borderId="16" xfId="0" applyFont="1" applyBorder="1" applyAlignment="1">
      <alignment vertical="top" wrapText="1"/>
    </xf>
    <xf numFmtId="0" fontId="9" fillId="3" borderId="2" xfId="0" applyFont="1" applyFill="1" applyBorder="1" applyAlignment="1">
      <alignment horizontal="left" vertical="top" wrapText="1"/>
    </xf>
    <xf numFmtId="20" fontId="3" fillId="0" borderId="12" xfId="0" quotePrefix="1" applyNumberFormat="1" applyFont="1" applyBorder="1" applyAlignment="1">
      <alignment vertical="top" wrapText="1"/>
    </xf>
    <xf numFmtId="0" fontId="3" fillId="0" borderId="3" xfId="0" applyFont="1" applyBorder="1" applyAlignment="1">
      <alignment horizontal="left" vertical="top" wrapText="1"/>
    </xf>
    <xf numFmtId="0" fontId="3" fillId="0" borderId="39" xfId="0" applyFont="1" applyBorder="1" applyAlignment="1">
      <alignment horizontal="left" vertical="top" wrapText="1"/>
    </xf>
    <xf numFmtId="0" fontId="4" fillId="0" borderId="12" xfId="0" quotePrefix="1" applyFont="1" applyBorder="1" applyAlignment="1">
      <alignment horizontal="left" vertical="top" wrapText="1"/>
    </xf>
    <xf numFmtId="0" fontId="1" fillId="0" borderId="11" xfId="0" quotePrefix="1" applyFont="1" applyBorder="1" applyAlignment="1">
      <alignment horizontal="center" vertical="center"/>
    </xf>
    <xf numFmtId="0" fontId="1" fillId="0" borderId="57" xfId="0" applyFont="1" applyBorder="1" applyAlignment="1">
      <alignment vertical="center" wrapText="1"/>
    </xf>
    <xf numFmtId="0" fontId="1" fillId="0" borderId="0" xfId="0" applyFont="1" applyAlignment="1">
      <alignment horizontal="right" vertical="center" wrapText="1"/>
    </xf>
    <xf numFmtId="0" fontId="1" fillId="0" borderId="24" xfId="0" applyFont="1" applyBorder="1" applyAlignment="1">
      <alignment horizontal="right" vertical="center" wrapText="1"/>
    </xf>
    <xf numFmtId="0" fontId="19" fillId="13" borderId="54" xfId="0" applyFont="1" applyFill="1" applyBorder="1" applyAlignment="1">
      <alignment vertical="top" wrapText="1"/>
    </xf>
    <xf numFmtId="0" fontId="4" fillId="4" borderId="54" xfId="0" applyFont="1" applyFill="1" applyBorder="1" applyAlignment="1">
      <alignment horizontal="left" vertical="top" wrapText="1"/>
    </xf>
    <xf numFmtId="0" fontId="3" fillId="0" borderId="54" xfId="0" applyFont="1" applyBorder="1" applyAlignment="1">
      <alignment horizontal="left" vertical="top" wrapText="1"/>
    </xf>
    <xf numFmtId="0" fontId="1" fillId="0" borderId="0" xfId="0" applyFont="1" applyAlignment="1">
      <alignment vertical="center" wrapText="1"/>
    </xf>
    <xf numFmtId="0" fontId="6" fillId="0" borderId="11" xfId="0" quotePrefix="1" applyFont="1" applyBorder="1" applyAlignment="1">
      <alignment horizontal="center" vertical="center" wrapText="1"/>
    </xf>
    <xf numFmtId="0" fontId="6" fillId="0" borderId="12" xfId="0" quotePrefix="1" applyFont="1" applyBorder="1" applyAlignment="1">
      <alignment horizontal="center" vertical="center" wrapText="1"/>
    </xf>
    <xf numFmtId="0" fontId="3" fillId="0" borderId="3" xfId="0" applyFont="1" applyBorder="1" applyAlignment="1">
      <alignment horizontal="left" vertical="top"/>
    </xf>
    <xf numFmtId="0" fontId="4" fillId="2" borderId="3" xfId="0" applyFont="1" applyFill="1" applyBorder="1" applyAlignment="1">
      <alignment horizontal="left" vertical="top" wrapText="1"/>
    </xf>
    <xf numFmtId="0" fontId="34" fillId="22" borderId="0" xfId="0" applyFont="1" applyFill="1"/>
    <xf numFmtId="0" fontId="29" fillId="22" borderId="0" xfId="0" applyFont="1" applyFill="1"/>
    <xf numFmtId="0" fontId="28" fillId="22" borderId="0" xfId="0" applyFont="1" applyFill="1" applyAlignment="1">
      <alignment horizontal="left" vertical="top"/>
    </xf>
    <xf numFmtId="0" fontId="10" fillId="22" borderId="49" xfId="0" applyFont="1" applyFill="1" applyBorder="1" applyAlignment="1">
      <alignment vertical="top" wrapText="1"/>
    </xf>
    <xf numFmtId="0" fontId="28" fillId="22" borderId="3" xfId="0" applyFont="1" applyFill="1" applyBorder="1"/>
    <xf numFmtId="0" fontId="3" fillId="22" borderId="3" xfId="0" applyFont="1" applyFill="1" applyBorder="1"/>
    <xf numFmtId="0" fontId="28" fillId="22" borderId="36" xfId="0" applyFont="1" applyFill="1" applyBorder="1" applyAlignment="1">
      <alignment wrapText="1"/>
    </xf>
    <xf numFmtId="0" fontId="28" fillId="22" borderId="44" xfId="0" applyFont="1" applyFill="1" applyBorder="1"/>
    <xf numFmtId="0" fontId="34" fillId="22" borderId="0" xfId="0" applyFont="1" applyFill="1" applyAlignment="1">
      <alignment vertical="top"/>
    </xf>
    <xf numFmtId="0" fontId="4" fillId="4" borderId="77" xfId="0" applyFont="1" applyFill="1" applyBorder="1" applyAlignment="1">
      <alignment horizontal="left" vertical="top" wrapText="1"/>
    </xf>
    <xf numFmtId="0" fontId="4" fillId="0" borderId="77" xfId="0" applyFont="1" applyBorder="1" applyAlignment="1">
      <alignment horizontal="left" vertical="top" wrapText="1"/>
    </xf>
    <xf numFmtId="0" fontId="3" fillId="0" borderId="54" xfId="0" applyFont="1" applyBorder="1" applyAlignment="1">
      <alignment vertical="top" wrapText="1"/>
    </xf>
    <xf numFmtId="0" fontId="3" fillId="0" borderId="3" xfId="0" applyFont="1" applyBorder="1" applyAlignment="1">
      <alignment vertical="center" wrapText="1"/>
    </xf>
    <xf numFmtId="0" fontId="3" fillId="0" borderId="12" xfId="0" applyFont="1" applyBorder="1" applyAlignment="1">
      <alignment vertical="center" wrapText="1"/>
    </xf>
    <xf numFmtId="0" fontId="3" fillId="0" borderId="6" xfId="0" applyFont="1" applyBorder="1" applyAlignment="1">
      <alignment vertical="center" wrapText="1"/>
    </xf>
    <xf numFmtId="0" fontId="29" fillId="0" borderId="31" xfId="0" applyFont="1" applyBorder="1" applyAlignment="1">
      <alignment vertical="center"/>
    </xf>
    <xf numFmtId="0" fontId="3" fillId="0" borderId="9" xfId="0" applyFont="1" applyBorder="1" applyAlignment="1">
      <alignment horizontal="left" vertical="top" wrapText="1"/>
    </xf>
    <xf numFmtId="0" fontId="3" fillId="0" borderId="41" xfId="0" applyFont="1" applyBorder="1" applyAlignment="1">
      <alignment horizontal="left" vertical="top" wrapText="1"/>
    </xf>
    <xf numFmtId="0" fontId="9" fillId="0" borderId="2" xfId="0" applyFont="1" applyBorder="1" applyAlignment="1">
      <alignment horizontal="left" vertical="top" wrapText="1"/>
    </xf>
    <xf numFmtId="0" fontId="18" fillId="0" borderId="37" xfId="0" applyFont="1" applyBorder="1" applyAlignment="1">
      <alignment vertical="center"/>
    </xf>
    <xf numFmtId="0" fontId="3" fillId="0" borderId="37" xfId="0" applyFont="1" applyBorder="1" applyAlignment="1">
      <alignment vertical="center"/>
    </xf>
    <xf numFmtId="0" fontId="3" fillId="0" borderId="37" xfId="0" quotePrefix="1" applyFont="1" applyBorder="1" applyAlignment="1">
      <alignment vertical="center" wrapText="1"/>
    </xf>
    <xf numFmtId="0" fontId="3" fillId="0" borderId="53" xfId="0" applyFont="1" applyBorder="1" applyAlignment="1">
      <alignment vertical="center"/>
    </xf>
    <xf numFmtId="0" fontId="18" fillId="0" borderId="39" xfId="0" applyFont="1" applyBorder="1" applyAlignment="1">
      <alignment vertical="center"/>
    </xf>
    <xf numFmtId="0" fontId="9" fillId="4" borderId="50" xfId="0" applyFont="1" applyFill="1" applyBorder="1" applyAlignment="1">
      <alignment horizontal="left" vertical="top" wrapText="1"/>
    </xf>
    <xf numFmtId="0" fontId="19" fillId="27" borderId="16" xfId="0" applyFont="1" applyFill="1" applyBorder="1" applyAlignment="1">
      <alignment horizontal="center" vertical="center" wrapText="1"/>
    </xf>
    <xf numFmtId="0" fontId="3" fillId="4" borderId="41" xfId="0" applyFont="1" applyFill="1" applyBorder="1" applyAlignment="1">
      <alignment horizontal="left" vertical="top" wrapText="1"/>
    </xf>
    <xf numFmtId="0" fontId="19" fillId="0" borderId="8" xfId="0" applyFont="1" applyBorder="1" applyAlignment="1">
      <alignment horizontal="center" vertical="center" wrapText="1"/>
    </xf>
    <xf numFmtId="0" fontId="46" fillId="0" borderId="11" xfId="0" applyFont="1" applyBorder="1"/>
    <xf numFmtId="0" fontId="9" fillId="4" borderId="13" xfId="0" applyFont="1" applyFill="1" applyBorder="1" applyAlignment="1">
      <alignment horizontal="left" vertical="top" wrapText="1"/>
    </xf>
    <xf numFmtId="0" fontId="55" fillId="0" borderId="0" xfId="0" applyFont="1" applyAlignment="1">
      <alignment vertical="top" wrapText="1"/>
    </xf>
    <xf numFmtId="0" fontId="15" fillId="0" borderId="0" xfId="1" applyAlignment="1" applyProtection="1">
      <alignment vertical="center"/>
    </xf>
    <xf numFmtId="0" fontId="58" fillId="4" borderId="0" xfId="0" applyFont="1" applyFill="1" applyAlignment="1">
      <alignment vertical="top" wrapText="1"/>
    </xf>
    <xf numFmtId="0" fontId="9" fillId="0" borderId="37" xfId="0" applyFont="1" applyBorder="1" applyAlignment="1">
      <alignment vertical="top" wrapText="1"/>
    </xf>
    <xf numFmtId="0" fontId="15" fillId="0" borderId="0" xfId="1" applyAlignment="1" applyProtection="1"/>
    <xf numFmtId="0" fontId="9" fillId="4" borderId="8" xfId="0" applyFont="1" applyFill="1" applyBorder="1" applyAlignment="1">
      <alignment horizontal="left" vertical="top" wrapText="1"/>
    </xf>
    <xf numFmtId="0" fontId="9" fillId="0" borderId="10" xfId="0" applyFont="1" applyBorder="1" applyAlignment="1">
      <alignment vertical="top" wrapText="1"/>
    </xf>
    <xf numFmtId="0" fontId="9" fillId="0" borderId="12" xfId="0" applyFont="1" applyBorder="1" applyAlignment="1">
      <alignment vertical="top" wrapText="1"/>
    </xf>
    <xf numFmtId="49" fontId="4" fillId="4" borderId="41" xfId="0" applyNumberFormat="1" applyFont="1" applyFill="1" applyBorder="1" applyAlignment="1">
      <alignment vertical="top" wrapText="1"/>
    </xf>
    <xf numFmtId="0" fontId="28" fillId="0" borderId="9" xfId="0" applyFont="1" applyBorder="1"/>
    <xf numFmtId="0" fontId="28" fillId="0" borderId="41" xfId="0" applyFont="1" applyBorder="1"/>
    <xf numFmtId="0" fontId="28" fillId="0" borderId="1" xfId="0" applyFont="1" applyBorder="1"/>
    <xf numFmtId="0" fontId="28" fillId="0" borderId="40" xfId="0" applyFont="1" applyBorder="1"/>
    <xf numFmtId="0" fontId="28" fillId="0" borderId="68" xfId="0" applyFont="1" applyBorder="1"/>
    <xf numFmtId="0" fontId="9" fillId="4" borderId="1" xfId="0" applyFont="1" applyFill="1" applyBorder="1" applyAlignment="1">
      <alignment vertical="center" wrapText="1"/>
    </xf>
    <xf numFmtId="0" fontId="9" fillId="4" borderId="41" xfId="0" applyFont="1" applyFill="1" applyBorder="1" applyAlignment="1">
      <alignment vertical="top" wrapText="1"/>
    </xf>
    <xf numFmtId="0" fontId="9" fillId="0" borderId="14" xfId="0" applyFont="1" applyBorder="1" applyAlignment="1">
      <alignment vertical="top" wrapText="1"/>
    </xf>
    <xf numFmtId="0" fontId="5" fillId="0" borderId="51" xfId="0" applyFont="1" applyBorder="1" applyAlignment="1">
      <alignment horizontal="center" vertical="center" wrapText="1"/>
    </xf>
    <xf numFmtId="0" fontId="5" fillId="0" borderId="52" xfId="0" applyFont="1" applyBorder="1" applyAlignment="1">
      <alignment horizontal="center" vertical="center" wrapText="1"/>
    </xf>
    <xf numFmtId="0" fontId="28" fillId="0" borderId="51" xfId="0" applyFont="1" applyBorder="1"/>
    <xf numFmtId="0" fontId="9" fillId="4" borderId="51" xfId="0" applyFont="1" applyFill="1" applyBorder="1" applyAlignment="1">
      <alignment vertical="top" wrapText="1"/>
    </xf>
    <xf numFmtId="0" fontId="9" fillId="0" borderId="52" xfId="0" applyFont="1" applyBorder="1" applyAlignment="1">
      <alignment vertical="top" wrapText="1"/>
    </xf>
    <xf numFmtId="0" fontId="5" fillId="0" borderId="25" xfId="0" applyFont="1" applyBorder="1" applyAlignment="1">
      <alignment vertical="center" wrapText="1"/>
    </xf>
    <xf numFmtId="0" fontId="5" fillId="0" borderId="21" xfId="0" applyFont="1" applyBorder="1" applyAlignment="1">
      <alignment vertical="center" wrapText="1"/>
    </xf>
    <xf numFmtId="0" fontId="8" fillId="0" borderId="0" xfId="0" applyFont="1" applyAlignment="1">
      <alignment vertical="top" wrapText="1"/>
    </xf>
    <xf numFmtId="0" fontId="51" fillId="0" borderId="0" xfId="0" applyFont="1" applyAlignment="1">
      <alignment vertical="top" wrapText="1"/>
    </xf>
    <xf numFmtId="0" fontId="82" fillId="0" borderId="0" xfId="0" applyFont="1"/>
    <xf numFmtId="0" fontId="16" fillId="0" borderId="0" xfId="1" applyFont="1" applyAlignment="1" applyProtection="1"/>
    <xf numFmtId="0" fontId="16" fillId="0" borderId="0" xfId="1" applyFont="1" applyAlignment="1" applyProtection="1">
      <alignment vertical="center"/>
    </xf>
    <xf numFmtId="0" fontId="9" fillId="2" borderId="3" xfId="0" applyFont="1" applyFill="1" applyBorder="1" applyAlignment="1">
      <alignment horizontal="left" vertical="top" wrapText="1"/>
    </xf>
    <xf numFmtId="0" fontId="9" fillId="8" borderId="3" xfId="0" applyFont="1" applyFill="1" applyBorder="1" applyAlignment="1">
      <alignment horizontal="left" vertical="top" wrapText="1"/>
    </xf>
    <xf numFmtId="0" fontId="4" fillId="8" borderId="3" xfId="0" applyFont="1" applyFill="1" applyBorder="1" applyAlignment="1">
      <alignment horizontal="left" vertical="top" wrapText="1"/>
    </xf>
    <xf numFmtId="0" fontId="9" fillId="0" borderId="34" xfId="0" applyFont="1" applyBorder="1" applyAlignment="1">
      <alignment horizontal="left" vertical="top" wrapText="1"/>
    </xf>
    <xf numFmtId="0" fontId="4" fillId="0" borderId="19" xfId="0" applyFont="1" applyBorder="1" applyAlignment="1">
      <alignment horizontal="left" vertical="top" wrapText="1"/>
    </xf>
    <xf numFmtId="49" fontId="4" fillId="4" borderId="20" xfId="0" applyNumberFormat="1" applyFont="1" applyFill="1" applyBorder="1" applyAlignment="1">
      <alignment vertical="top" wrapText="1"/>
    </xf>
    <xf numFmtId="0" fontId="9" fillId="15" borderId="51" xfId="0" applyFont="1" applyFill="1" applyBorder="1" applyAlignment="1">
      <alignment vertical="top" wrapText="1"/>
    </xf>
    <xf numFmtId="0" fontId="9" fillId="15" borderId="51" xfId="0" applyFont="1" applyFill="1" applyBorder="1" applyAlignment="1">
      <alignment horizontal="left" vertical="top" wrapText="1"/>
    </xf>
    <xf numFmtId="0" fontId="9" fillId="0" borderId="51" xfId="0" applyFont="1" applyBorder="1" applyAlignment="1">
      <alignment vertical="top"/>
    </xf>
    <xf numFmtId="0" fontId="9" fillId="0" borderId="51" xfId="0" applyFont="1" applyBorder="1" applyAlignment="1">
      <alignment vertical="top" wrapText="1"/>
    </xf>
    <xf numFmtId="0" fontId="6" fillId="10" borderId="67" xfId="0" applyFont="1" applyFill="1" applyBorder="1" applyAlignment="1">
      <alignment horizontal="center" vertical="center"/>
    </xf>
    <xf numFmtId="0" fontId="60" fillId="0" borderId="0" xfId="0" applyFont="1"/>
    <xf numFmtId="0" fontId="9" fillId="7" borderId="51" xfId="0" applyFont="1" applyFill="1" applyBorder="1" applyAlignment="1">
      <alignment vertical="top" wrapText="1"/>
    </xf>
    <xf numFmtId="0" fontId="9" fillId="0" borderId="20" xfId="0" applyFont="1" applyBorder="1" applyAlignment="1">
      <alignment vertical="top"/>
    </xf>
    <xf numFmtId="0" fontId="9" fillId="0" borderId="20" xfId="0" applyFont="1" applyBorder="1" applyAlignment="1">
      <alignment vertical="top" wrapText="1"/>
    </xf>
    <xf numFmtId="0" fontId="47" fillId="0" borderId="41" xfId="0" applyFont="1" applyBorder="1" applyAlignment="1">
      <alignment vertical="top" wrapText="1"/>
    </xf>
    <xf numFmtId="0" fontId="23" fillId="0" borderId="81" xfId="0" applyFont="1" applyBorder="1" applyAlignment="1">
      <alignment horizontal="center" textRotation="90" wrapText="1"/>
    </xf>
    <xf numFmtId="0" fontId="23" fillId="0" borderId="82" xfId="0" applyFont="1" applyBorder="1" applyAlignment="1">
      <alignment textRotation="90" wrapText="1"/>
    </xf>
    <xf numFmtId="0" fontId="18" fillId="3" borderId="83" xfId="0" applyFont="1" applyFill="1" applyBorder="1" applyAlignment="1">
      <alignment horizontal="center" vertical="center" wrapText="1"/>
    </xf>
    <xf numFmtId="0" fontId="23" fillId="28" borderId="84" xfId="0" applyFont="1" applyFill="1" applyBorder="1" applyAlignment="1">
      <alignment horizontal="center" vertical="center" wrapText="1"/>
    </xf>
    <xf numFmtId="0" fontId="23" fillId="28" borderId="84" xfId="0" applyFont="1" applyFill="1" applyBorder="1" applyAlignment="1">
      <alignment horizontal="center" vertical="top" wrapText="1"/>
    </xf>
    <xf numFmtId="0" fontId="23" fillId="0" borderId="29" xfId="0" applyFont="1" applyBorder="1" applyAlignment="1">
      <alignment horizontal="center" vertical="center" wrapText="1"/>
    </xf>
    <xf numFmtId="0" fontId="23" fillId="0" borderId="61" xfId="0" applyFont="1" applyBorder="1" applyAlignment="1">
      <alignment horizontal="center" vertical="center" wrapText="1"/>
    </xf>
    <xf numFmtId="0" fontId="23" fillId="28" borderId="75" xfId="0" applyFont="1" applyFill="1" applyBorder="1" applyAlignment="1">
      <alignment horizontal="center" vertical="center" wrapText="1"/>
    </xf>
    <xf numFmtId="0" fontId="23" fillId="0" borderId="28" xfId="0" applyFont="1" applyBorder="1" applyAlignment="1">
      <alignment horizontal="center" vertical="center" wrapText="1"/>
    </xf>
    <xf numFmtId="0" fontId="23" fillId="28" borderId="75" xfId="0" applyFont="1" applyFill="1" applyBorder="1" applyAlignment="1">
      <alignment horizontal="center" vertical="top" wrapText="1"/>
    </xf>
    <xf numFmtId="0" fontId="23" fillId="0" borderId="29" xfId="0" applyFont="1" applyBorder="1" applyAlignment="1">
      <alignment horizontal="center" wrapText="1"/>
    </xf>
    <xf numFmtId="0" fontId="23" fillId="0" borderId="88" xfId="0" applyFont="1" applyBorder="1" applyAlignment="1">
      <alignment horizontal="center" vertical="center" wrapText="1"/>
    </xf>
    <xf numFmtId="0" fontId="23" fillId="29" borderId="61" xfId="0" applyFont="1" applyFill="1" applyBorder="1" applyAlignment="1" applyProtection="1">
      <alignment horizontal="center" vertical="center"/>
      <protection locked="0"/>
    </xf>
    <xf numFmtId="0" fontId="23" fillId="29" borderId="65" xfId="0" applyFont="1" applyFill="1" applyBorder="1" applyAlignment="1" applyProtection="1">
      <alignment horizontal="center" vertical="center"/>
      <protection locked="0"/>
    </xf>
    <xf numFmtId="10" fontId="23" fillId="0" borderId="61" xfId="0" applyNumberFormat="1" applyFont="1" applyBorder="1" applyAlignment="1">
      <alignment horizontal="center" vertical="center"/>
    </xf>
    <xf numFmtId="10" fontId="23" fillId="0" borderId="93" xfId="0" applyNumberFormat="1" applyFont="1" applyBorder="1" applyAlignment="1">
      <alignment horizontal="center" vertical="center"/>
    </xf>
    <xf numFmtId="0" fontId="23" fillId="29" borderId="74" xfId="0" applyFont="1" applyFill="1" applyBorder="1" applyAlignment="1" applyProtection="1">
      <alignment horizontal="center" vertical="center"/>
      <protection locked="0"/>
    </xf>
    <xf numFmtId="10" fontId="23" fillId="0" borderId="74" xfId="0" applyNumberFormat="1" applyFont="1" applyBorder="1" applyAlignment="1">
      <alignment horizontal="center" vertical="center"/>
    </xf>
    <xf numFmtId="0" fontId="23" fillId="29" borderId="6" xfId="0" applyFont="1" applyFill="1" applyBorder="1" applyAlignment="1" applyProtection="1">
      <alignment horizontal="center" vertical="center"/>
      <protection locked="0"/>
    </xf>
    <xf numFmtId="0" fontId="23" fillId="29" borderId="0" xfId="0" applyFont="1" applyFill="1" applyAlignment="1" applyProtection="1">
      <alignment horizontal="center" vertical="center"/>
      <protection locked="0"/>
    </xf>
    <xf numFmtId="10" fontId="23" fillId="0" borderId="75" xfId="0" applyNumberFormat="1" applyFont="1" applyBorder="1" applyAlignment="1">
      <alignment horizontal="center" vertical="center"/>
    </xf>
    <xf numFmtId="10" fontId="23" fillId="0" borderId="90" xfId="0" applyNumberFormat="1" applyFont="1" applyBorder="1" applyAlignment="1">
      <alignment horizontal="center" vertical="center"/>
    </xf>
    <xf numFmtId="0" fontId="23" fillId="28" borderId="94" xfId="0" applyFont="1" applyFill="1" applyBorder="1" applyAlignment="1">
      <alignment horizontal="center" vertical="center" wrapText="1"/>
    </xf>
    <xf numFmtId="0" fontId="23" fillId="0" borderId="87" xfId="0" applyFont="1" applyBorder="1" applyAlignment="1">
      <alignment horizontal="center" vertical="center" textRotation="255" wrapText="1"/>
    </xf>
    <xf numFmtId="0" fontId="6" fillId="30" borderId="9" xfId="0" applyFont="1" applyFill="1" applyBorder="1" applyAlignment="1">
      <alignment horizontal="center" vertical="center"/>
    </xf>
    <xf numFmtId="0" fontId="6" fillId="30" borderId="3" xfId="0" applyFont="1" applyFill="1" applyBorder="1" applyAlignment="1">
      <alignment horizontal="center" vertical="center"/>
    </xf>
    <xf numFmtId="0" fontId="6" fillId="30" borderId="41" xfId="0" applyFont="1" applyFill="1" applyBorder="1" applyAlignment="1">
      <alignment horizontal="center" vertical="center"/>
    </xf>
    <xf numFmtId="0" fontId="3" fillId="0" borderId="14" xfId="0" applyFont="1" applyBorder="1" applyAlignment="1">
      <alignment vertical="top" wrapText="1"/>
    </xf>
    <xf numFmtId="0" fontId="4" fillId="0" borderId="10" xfId="0" applyFont="1" applyBorder="1" applyAlignment="1">
      <alignment horizontal="left" vertical="top" wrapText="1"/>
    </xf>
    <xf numFmtId="0" fontId="95" fillId="10" borderId="9" xfId="0" applyFont="1" applyFill="1" applyBorder="1" applyAlignment="1">
      <alignment horizontal="center" vertical="center"/>
    </xf>
    <xf numFmtId="0" fontId="95" fillId="10" borderId="3" xfId="0" applyFont="1" applyFill="1" applyBorder="1" applyAlignment="1">
      <alignment horizontal="center" vertical="center"/>
    </xf>
    <xf numFmtId="0" fontId="95" fillId="10" borderId="41" xfId="0" applyFont="1" applyFill="1" applyBorder="1" applyAlignment="1">
      <alignment horizontal="center" vertical="center"/>
    </xf>
    <xf numFmtId="0" fontId="95" fillId="10" borderId="8" xfId="0" applyFont="1" applyFill="1" applyBorder="1" applyAlignment="1">
      <alignment horizontal="center" vertical="center"/>
    </xf>
    <xf numFmtId="0" fontId="95" fillId="10" borderId="11" xfId="0" applyFont="1" applyFill="1" applyBorder="1" applyAlignment="1">
      <alignment horizontal="center" vertical="center"/>
    </xf>
    <xf numFmtId="0" fontId="95" fillId="10" borderId="13" xfId="0" applyFont="1" applyFill="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164" fontId="9" fillId="31" borderId="11" xfId="3" applyNumberFormat="1" applyFont="1" applyFill="1" applyBorder="1" applyAlignment="1">
      <alignment horizontal="center" vertical="center" wrapText="1"/>
    </xf>
    <xf numFmtId="0" fontId="1" fillId="0" borderId="12" xfId="0" applyFont="1" applyBorder="1" applyAlignment="1">
      <alignment horizontal="center" vertical="center"/>
    </xf>
    <xf numFmtId="164" fontId="9" fillId="32" borderId="11" xfId="3" applyNumberFormat="1" applyFont="1" applyFill="1" applyBorder="1" applyAlignment="1">
      <alignment horizontal="center" vertical="center" wrapText="1"/>
    </xf>
    <xf numFmtId="164" fontId="9" fillId="33" borderId="11" xfId="3" applyNumberFormat="1" applyFont="1" applyFill="1" applyBorder="1" applyAlignment="1">
      <alignment horizontal="center" vertical="center" wrapText="1"/>
    </xf>
    <xf numFmtId="164" fontId="9" fillId="34" borderId="11" xfId="3" applyNumberFormat="1" applyFont="1" applyFill="1" applyBorder="1" applyAlignment="1">
      <alignment horizontal="center" vertical="center" wrapText="1"/>
    </xf>
    <xf numFmtId="164" fontId="9" fillId="34" borderId="13" xfId="3" applyNumberFormat="1" applyFont="1" applyFill="1" applyBorder="1" applyAlignment="1">
      <alignment horizontal="center" vertical="center" wrapText="1"/>
    </xf>
    <xf numFmtId="0" fontId="1" fillId="0" borderId="41" xfId="0" applyFont="1" applyBorder="1" applyAlignment="1">
      <alignment horizontal="center" vertical="center"/>
    </xf>
    <xf numFmtId="0" fontId="1" fillId="0" borderId="14" xfId="0" applyFont="1" applyBorder="1" applyAlignment="1">
      <alignment horizontal="center" vertical="center"/>
    </xf>
    <xf numFmtId="0" fontId="3" fillId="0" borderId="9" xfId="0" applyFont="1" applyBorder="1" applyAlignment="1">
      <alignment horizontal="left" vertical="top"/>
    </xf>
    <xf numFmtId="0" fontId="99" fillId="0" borderId="0" xfId="0" applyFont="1" applyAlignment="1">
      <alignment horizontal="left"/>
    </xf>
    <xf numFmtId="0" fontId="19" fillId="0" borderId="0" xfId="0" applyFont="1" applyAlignment="1">
      <alignment wrapText="1"/>
    </xf>
    <xf numFmtId="0" fontId="18" fillId="0" borderId="0" xfId="0" applyFont="1" applyAlignment="1">
      <alignment horizontal="justify" vertical="justify" wrapText="1"/>
    </xf>
    <xf numFmtId="0" fontId="46" fillId="3" borderId="0" xfId="0" applyFont="1" applyFill="1"/>
    <xf numFmtId="0" fontId="21" fillId="3" borderId="0" xfId="0" applyFont="1" applyFill="1" applyAlignment="1">
      <alignment vertical="center"/>
    </xf>
    <xf numFmtId="0" fontId="21" fillId="3" borderId="0" xfId="0" applyFont="1" applyFill="1"/>
    <xf numFmtId="0" fontId="18" fillId="3" borderId="0" xfId="0" applyFont="1" applyFill="1" applyAlignment="1">
      <alignment horizontal="center" vertical="center" wrapText="1"/>
    </xf>
    <xf numFmtId="0" fontId="46" fillId="0" borderId="0" xfId="0" applyFont="1" applyAlignment="1">
      <alignment vertical="top"/>
    </xf>
    <xf numFmtId="0" fontId="46" fillId="0" borderId="0" xfId="0" applyFont="1" applyAlignment="1">
      <alignment vertical="center"/>
    </xf>
    <xf numFmtId="0" fontId="100" fillId="0" borderId="0" xfId="0" applyFont="1" applyAlignment="1">
      <alignment horizontal="left" vertical="center"/>
    </xf>
    <xf numFmtId="0" fontId="46" fillId="0" borderId="0" xfId="0" applyFont="1" applyAlignment="1">
      <alignment horizontal="left"/>
    </xf>
    <xf numFmtId="0" fontId="23" fillId="3" borderId="0" xfId="2" applyFont="1" applyFill="1" applyAlignment="1">
      <alignment horizontal="left" vertical="center" wrapText="1"/>
    </xf>
    <xf numFmtId="0" fontId="21" fillId="3" borderId="0" xfId="0" applyFont="1" applyFill="1" applyAlignment="1">
      <alignment horizontal="left" vertical="center"/>
    </xf>
    <xf numFmtId="0" fontId="18" fillId="0" borderId="0" xfId="2" applyFont="1" applyAlignment="1">
      <alignment vertical="center"/>
    </xf>
    <xf numFmtId="0" fontId="46"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wrapText="1"/>
    </xf>
    <xf numFmtId="0" fontId="18" fillId="35" borderId="10" xfId="0" applyFont="1" applyFill="1" applyBorder="1" applyAlignment="1">
      <alignment horizontal="center" vertical="center"/>
    </xf>
    <xf numFmtId="0" fontId="18" fillId="29" borderId="14" xfId="0" applyFont="1" applyFill="1" applyBorder="1" applyAlignment="1" applyProtection="1">
      <alignment horizontal="center" vertical="center"/>
      <protection locked="0"/>
    </xf>
    <xf numFmtId="0" fontId="21" fillId="29" borderId="10" xfId="0" applyFont="1" applyFill="1" applyBorder="1" applyAlignment="1" applyProtection="1">
      <alignment horizontal="center" vertical="center"/>
      <protection locked="0"/>
    </xf>
    <xf numFmtId="0" fontId="21" fillId="29" borderId="12" xfId="0" applyFont="1" applyFill="1" applyBorder="1" applyAlignment="1" applyProtection="1">
      <alignment horizontal="center" vertical="center"/>
      <protection locked="0"/>
    </xf>
    <xf numFmtId="0" fontId="21" fillId="29" borderId="14" xfId="0" applyFont="1" applyFill="1" applyBorder="1" applyAlignment="1" applyProtection="1">
      <alignment horizontal="center" vertical="center"/>
      <protection locked="0"/>
    </xf>
    <xf numFmtId="0" fontId="43" fillId="0" borderId="3" xfId="0" applyFont="1" applyBorder="1" applyAlignment="1">
      <alignment horizontal="left" vertical="center" wrapText="1"/>
    </xf>
    <xf numFmtId="0" fontId="44" fillId="0" borderId="3" xfId="0" applyFont="1" applyBorder="1" applyAlignment="1">
      <alignment horizontal="left" vertical="center" wrapText="1"/>
    </xf>
    <xf numFmtId="0" fontId="43" fillId="0" borderId="23" xfId="0" applyFont="1" applyBorder="1" applyAlignment="1">
      <alignment horizontal="left" vertical="center" wrapText="1"/>
    </xf>
    <xf numFmtId="0" fontId="44" fillId="0" borderId="23" xfId="0" applyFont="1" applyBorder="1" applyAlignment="1">
      <alignment horizontal="left" vertical="center" wrapText="1"/>
    </xf>
    <xf numFmtId="0" fontId="10" fillId="0" borderId="8" xfId="0" applyFont="1" applyBorder="1" applyAlignment="1">
      <alignment horizontal="left" vertical="top" wrapText="1"/>
    </xf>
    <xf numFmtId="0" fontId="3" fillId="0" borderId="33" xfId="0" applyFont="1" applyBorder="1" applyAlignment="1">
      <alignment horizontal="left" vertical="top"/>
    </xf>
    <xf numFmtId="0" fontId="19" fillId="0" borderId="0" xfId="0" applyFont="1" applyAlignment="1">
      <alignment horizontal="left" vertical="center" wrapText="1"/>
    </xf>
    <xf numFmtId="0" fontId="18" fillId="0" borderId="0" xfId="0" applyFont="1" applyAlignment="1">
      <alignment horizontal="left" vertical="center" wrapText="1"/>
    </xf>
    <xf numFmtId="0" fontId="23" fillId="3" borderId="0" xfId="0" applyFont="1" applyFill="1" applyAlignment="1">
      <alignment horizontal="center" vertical="center"/>
    </xf>
    <xf numFmtId="0" fontId="46" fillId="0" borderId="0" xfId="0" applyFont="1" applyAlignment="1">
      <alignment horizontal="left" vertical="center"/>
    </xf>
    <xf numFmtId="0" fontId="4" fillId="0" borderId="0" xfId="0" applyFont="1" applyAlignment="1">
      <alignment vertical="center"/>
    </xf>
    <xf numFmtId="0" fontId="3" fillId="0" borderId="3" xfId="0" applyFont="1" applyBorder="1" applyAlignment="1">
      <alignment horizontal="center" vertical="center"/>
    </xf>
    <xf numFmtId="0" fontId="61" fillId="0" borderId="0" xfId="0" applyFont="1"/>
    <xf numFmtId="0" fontId="0" fillId="0" borderId="22" xfId="0" applyBorder="1"/>
    <xf numFmtId="0" fontId="0" fillId="0" borderId="49" xfId="0" applyBorder="1"/>
    <xf numFmtId="0" fontId="0" fillId="0" borderId="21" xfId="0" applyBorder="1"/>
    <xf numFmtId="14" fontId="9" fillId="0" borderId="0" xfId="0" applyNumberFormat="1" applyFont="1" applyAlignment="1">
      <alignment horizontal="center" vertical="top" wrapText="1"/>
    </xf>
    <xf numFmtId="0" fontId="9" fillId="0" borderId="0" xfId="0" applyFont="1" applyAlignment="1">
      <alignment horizontal="center" vertical="top" wrapText="1"/>
    </xf>
    <xf numFmtId="0" fontId="0" fillId="0" borderId="42" xfId="0" applyBorder="1"/>
    <xf numFmtId="0" fontId="9" fillId="7" borderId="3" xfId="0" applyFont="1" applyFill="1" applyBorder="1" applyAlignment="1">
      <alignment horizontal="center" vertical="center" wrapText="1"/>
    </xf>
    <xf numFmtId="0" fontId="7" fillId="4" borderId="3" xfId="0" applyFont="1" applyFill="1" applyBorder="1" applyAlignment="1">
      <alignment horizontal="center" vertical="top" wrapText="1"/>
    </xf>
    <xf numFmtId="0" fontId="7" fillId="4" borderId="3" xfId="0" quotePrefix="1" applyFont="1" applyFill="1" applyBorder="1" applyAlignment="1">
      <alignment horizontal="center" vertical="top" wrapText="1"/>
    </xf>
    <xf numFmtId="0" fontId="103" fillId="7" borderId="3" xfId="0" applyFont="1" applyFill="1" applyBorder="1" applyAlignment="1">
      <alignment horizontal="center" vertical="center"/>
    </xf>
    <xf numFmtId="0" fontId="7" fillId="7" borderId="3" xfId="0" applyFont="1" applyFill="1" applyBorder="1" applyAlignment="1">
      <alignment horizontal="center" vertical="center"/>
    </xf>
    <xf numFmtId="0" fontId="1" fillId="0" borderId="11" xfId="0" applyFont="1" applyBorder="1"/>
    <xf numFmtId="0" fontId="3" fillId="0" borderId="12" xfId="0" applyFont="1" applyBorder="1" applyAlignment="1">
      <alignment vertical="top"/>
    </xf>
    <xf numFmtId="0" fontId="9" fillId="0" borderId="12" xfId="0" applyFont="1" applyBorder="1" applyAlignment="1">
      <alignment vertical="top"/>
    </xf>
    <xf numFmtId="0" fontId="9" fillId="0" borderId="14" xfId="0" applyFont="1" applyBorder="1" applyAlignment="1">
      <alignment vertical="top"/>
    </xf>
    <xf numFmtId="0" fontId="0" fillId="0" borderId="48" xfId="0" applyBorder="1"/>
    <xf numFmtId="0" fontId="1" fillId="0" borderId="24" xfId="0" applyFont="1" applyBorder="1"/>
    <xf numFmtId="0" fontId="0" fillId="0" borderId="24" xfId="0" applyBorder="1"/>
    <xf numFmtId="0" fontId="0" fillId="0" borderId="33" xfId="0" applyBorder="1"/>
    <xf numFmtId="0" fontId="3" fillId="0" borderId="0" xfId="0" applyFont="1" applyAlignment="1">
      <alignment horizontal="left" vertical="top"/>
    </xf>
    <xf numFmtId="0" fontId="9" fillId="0" borderId="11" xfId="0" applyFont="1" applyBorder="1" applyAlignment="1">
      <alignment horizontal="center" vertical="top" wrapText="1"/>
    </xf>
    <xf numFmtId="0" fontId="43" fillId="0" borderId="11" xfId="0" applyFont="1" applyBorder="1"/>
    <xf numFmtId="0" fontId="9" fillId="0" borderId="12" xfId="0" applyFont="1" applyBorder="1" applyAlignment="1">
      <alignment horizontal="left" vertical="top"/>
    </xf>
    <xf numFmtId="0" fontId="3" fillId="0" borderId="14" xfId="0" applyFont="1" applyBorder="1" applyAlignment="1">
      <alignment horizontal="left" vertical="top"/>
    </xf>
    <xf numFmtId="0" fontId="3" fillId="0" borderId="0" xfId="0" applyFont="1" applyAlignment="1">
      <alignment horizontal="left" vertical="top" wrapText="1"/>
    </xf>
    <xf numFmtId="0" fontId="9" fillId="0" borderId="0" xfId="0" applyFont="1" applyAlignment="1">
      <alignment horizontal="left" vertical="top" wrapText="1"/>
    </xf>
    <xf numFmtId="0" fontId="29" fillId="0" borderId="0" xfId="0" applyFont="1" applyAlignment="1">
      <alignment vertical="center"/>
    </xf>
    <xf numFmtId="0" fontId="3" fillId="0" borderId="0" xfId="0" applyFont="1" applyAlignment="1">
      <alignment horizontal="left"/>
    </xf>
    <xf numFmtId="0" fontId="7" fillId="0" borderId="0" xfId="0" applyFont="1" applyAlignment="1">
      <alignment horizontal="left"/>
    </xf>
    <xf numFmtId="0" fontId="9" fillId="0" borderId="3" xfId="0" applyFont="1" applyBorder="1" applyAlignment="1">
      <alignment horizontal="center" vertical="center" wrapText="1"/>
    </xf>
    <xf numFmtId="0" fontId="43" fillId="0" borderId="0" xfId="0" applyFont="1" applyAlignment="1">
      <alignment horizontal="center" vertical="top" wrapText="1"/>
    </xf>
    <xf numFmtId="0" fontId="7" fillId="0" borderId="3" xfId="0" applyFont="1" applyBorder="1" applyAlignment="1">
      <alignment horizontal="center"/>
    </xf>
    <xf numFmtId="14" fontId="3" fillId="0" borderId="3" xfId="0" applyNumberFormat="1" applyFont="1" applyBorder="1" applyAlignment="1">
      <alignment horizontal="center"/>
    </xf>
    <xf numFmtId="0" fontId="3" fillId="8" borderId="3" xfId="0" applyFont="1" applyFill="1" applyBorder="1" applyAlignment="1">
      <alignment horizontal="center"/>
    </xf>
    <xf numFmtId="0" fontId="3" fillId="0" borderId="3" xfId="0" applyFont="1" applyBorder="1" applyAlignment="1">
      <alignment horizontal="center"/>
    </xf>
    <xf numFmtId="1" fontId="9" fillId="0" borderId="3" xfId="0" applyNumberFormat="1" applyFont="1" applyBorder="1" applyAlignment="1">
      <alignment horizontal="center" vertical="center"/>
    </xf>
    <xf numFmtId="2" fontId="3" fillId="0" borderId="3" xfId="0" applyNumberFormat="1" applyFont="1" applyBorder="1" applyAlignment="1">
      <alignment horizontal="center"/>
    </xf>
    <xf numFmtId="165" fontId="9" fillId="0" borderId="0" xfId="0" applyNumberFormat="1" applyFont="1" applyAlignment="1">
      <alignment horizontal="center" vertical="center"/>
    </xf>
    <xf numFmtId="0" fontId="3" fillId="37" borderId="3" xfId="0" applyFont="1" applyFill="1" applyBorder="1" applyAlignment="1">
      <alignment horizontal="center"/>
    </xf>
    <xf numFmtId="0" fontId="3" fillId="39" borderId="3" xfId="0" applyFont="1" applyFill="1" applyBorder="1" applyAlignment="1">
      <alignment horizontal="center"/>
    </xf>
    <xf numFmtId="0" fontId="9" fillId="0" borderId="3" xfId="0" applyFont="1" applyBorder="1" applyAlignment="1">
      <alignment horizontal="center"/>
    </xf>
    <xf numFmtId="2" fontId="9" fillId="0" borderId="3" xfId="0" applyNumberFormat="1" applyFont="1" applyBorder="1" applyAlignment="1">
      <alignment horizontal="center"/>
    </xf>
    <xf numFmtId="0" fontId="9" fillId="0" borderId="3" xfId="0" applyFont="1" applyBorder="1" applyAlignment="1">
      <alignment horizontal="center" vertical="center"/>
    </xf>
    <xf numFmtId="14" fontId="9" fillId="0" borderId="3" xfId="0" applyNumberFormat="1" applyFont="1" applyBorder="1" applyAlignment="1">
      <alignment horizontal="center" vertical="top"/>
    </xf>
    <xf numFmtId="0" fontId="9" fillId="0" borderId="3" xfId="0" applyFont="1" applyBorder="1" applyAlignment="1">
      <alignment horizontal="center" vertical="top"/>
    </xf>
    <xf numFmtId="0" fontId="3" fillId="0" borderId="14" xfId="0" applyFont="1" applyBorder="1" applyAlignment="1">
      <alignment vertical="top"/>
    </xf>
    <xf numFmtId="0" fontId="76" fillId="0" borderId="16" xfId="0" applyFont="1" applyBorder="1" applyAlignment="1">
      <alignment vertical="top" wrapText="1"/>
    </xf>
    <xf numFmtId="0" fontId="109" fillId="0" borderId="16" xfId="0" applyFont="1" applyBorder="1" applyAlignment="1">
      <alignment vertical="top" wrapText="1"/>
    </xf>
    <xf numFmtId="0" fontId="6" fillId="0" borderId="64" xfId="0" applyFont="1" applyBorder="1" applyAlignment="1">
      <alignment horizontal="left" vertical="top"/>
    </xf>
    <xf numFmtId="0" fontId="3" fillId="0" borderId="13" xfId="0" applyFont="1" applyBorder="1" applyAlignment="1">
      <alignment horizontal="left" vertical="top" wrapText="1"/>
    </xf>
    <xf numFmtId="0" fontId="91" fillId="0" borderId="3" xfId="0" applyFont="1" applyBorder="1" applyAlignment="1">
      <alignment horizontal="center" vertical="center" wrapText="1"/>
    </xf>
    <xf numFmtId="0" fontId="21" fillId="0" borderId="36" xfId="0" applyFont="1" applyBorder="1"/>
    <xf numFmtId="0" fontId="43" fillId="0" borderId="40" xfId="0" applyFont="1" applyBorder="1" applyAlignment="1">
      <alignment horizontal="center" vertical="top" wrapText="1"/>
    </xf>
    <xf numFmtId="0" fontId="23" fillId="0" borderId="91" xfId="0" applyFont="1" applyBorder="1" applyAlignment="1">
      <alignment horizontal="center" vertical="center" wrapText="1"/>
    </xf>
    <xf numFmtId="0" fontId="9" fillId="0" borderId="38" xfId="0" applyFont="1" applyBorder="1" applyAlignment="1">
      <alignment horizontal="left" vertical="top" wrapText="1"/>
    </xf>
    <xf numFmtId="0" fontId="9" fillId="0" borderId="53" xfId="0" applyFont="1" applyBorder="1" applyAlignment="1">
      <alignment vertical="top"/>
    </xf>
    <xf numFmtId="0" fontId="3" fillId="0" borderId="34" xfId="0" applyFont="1" applyBorder="1" applyAlignment="1">
      <alignment horizontal="left" vertical="top"/>
    </xf>
    <xf numFmtId="0" fontId="10" fillId="0" borderId="78" xfId="0" applyFont="1" applyBorder="1" applyAlignment="1">
      <alignment horizontal="left" vertical="center" wrapText="1"/>
    </xf>
    <xf numFmtId="0" fontId="23" fillId="16" borderId="61" xfId="0" applyFont="1" applyFill="1" applyBorder="1" applyAlignment="1" applyProtection="1">
      <alignment horizontal="center" vertical="center"/>
      <protection locked="0"/>
    </xf>
    <xf numFmtId="0" fontId="27" fillId="0" borderId="76" xfId="0" applyFont="1" applyBorder="1" applyAlignment="1">
      <alignment horizontal="left" vertical="center" wrapText="1"/>
    </xf>
    <xf numFmtId="0" fontId="123" fillId="35" borderId="61" xfId="0" applyFont="1" applyFill="1" applyBorder="1" applyAlignment="1">
      <alignment horizontal="center" vertical="center"/>
    </xf>
    <xf numFmtId="0" fontId="19" fillId="0" borderId="0" xfId="0" applyFont="1" applyAlignment="1">
      <alignment vertical="center" wrapText="1"/>
    </xf>
    <xf numFmtId="0" fontId="4" fillId="0" borderId="0" xfId="0" applyFont="1" applyAlignment="1" applyProtection="1">
      <alignment horizontal="left" vertical="top" wrapText="1"/>
      <protection locked="0"/>
    </xf>
    <xf numFmtId="0" fontId="9" fillId="0" borderId="34" xfId="0" applyFont="1" applyBorder="1" applyAlignment="1">
      <alignment horizontal="left" vertical="top"/>
    </xf>
    <xf numFmtId="0" fontId="95" fillId="10" borderId="19" xfId="0" applyFont="1" applyFill="1" applyBorder="1" applyAlignment="1">
      <alignment horizontal="center" vertical="center"/>
    </xf>
    <xf numFmtId="0" fontId="6" fillId="30" borderId="20" xfId="0" applyFont="1" applyFill="1" applyBorder="1" applyAlignment="1">
      <alignment horizontal="center" vertical="center"/>
    </xf>
    <xf numFmtId="0" fontId="95" fillId="10" borderId="20" xfId="0" applyFont="1" applyFill="1" applyBorder="1" applyAlignment="1">
      <alignment horizontal="center" vertical="center"/>
    </xf>
    <xf numFmtId="0" fontId="9" fillId="0" borderId="43" xfId="0" applyFont="1" applyBorder="1" applyAlignment="1">
      <alignment vertical="top"/>
    </xf>
    <xf numFmtId="0" fontId="95" fillId="10" borderId="96" xfId="0" applyFont="1" applyFill="1" applyBorder="1" applyAlignment="1">
      <alignment horizontal="center" vertical="center"/>
    </xf>
    <xf numFmtId="0" fontId="6" fillId="30" borderId="97" xfId="0" applyFont="1" applyFill="1" applyBorder="1" applyAlignment="1">
      <alignment horizontal="center" vertical="center"/>
    </xf>
    <xf numFmtId="0" fontId="95" fillId="10" borderId="97" xfId="0" applyFont="1" applyFill="1" applyBorder="1" applyAlignment="1">
      <alignment horizontal="center" vertical="center"/>
    </xf>
    <xf numFmtId="0" fontId="4" fillId="0" borderId="97" xfId="0" applyFont="1" applyBorder="1" applyAlignment="1">
      <alignment horizontal="left" vertical="top" wrapText="1"/>
    </xf>
    <xf numFmtId="0" fontId="3" fillId="0" borderId="97" xfId="0" applyFont="1" applyBorder="1" applyAlignment="1">
      <alignment vertical="top" wrapText="1"/>
    </xf>
    <xf numFmtId="0" fontId="4" fillId="4" borderId="98" xfId="0" applyFont="1" applyFill="1" applyBorder="1" applyAlignment="1">
      <alignment horizontal="left" vertical="top" wrapText="1"/>
    </xf>
    <xf numFmtId="0" fontId="95" fillId="10" borderId="23" xfId="0" applyFont="1" applyFill="1" applyBorder="1" applyAlignment="1">
      <alignment horizontal="center" vertical="center"/>
    </xf>
    <xf numFmtId="0" fontId="4" fillId="4" borderId="18" xfId="0" applyFont="1" applyFill="1" applyBorder="1" applyAlignment="1">
      <alignment horizontal="left" vertical="top" wrapText="1"/>
    </xf>
    <xf numFmtId="0" fontId="95" fillId="10" borderId="99" xfId="0" applyFont="1" applyFill="1" applyBorder="1" applyAlignment="1">
      <alignment horizontal="center" vertical="center"/>
    </xf>
    <xf numFmtId="0" fontId="6" fillId="30" borderId="100" xfId="0" applyFont="1" applyFill="1" applyBorder="1" applyAlignment="1">
      <alignment horizontal="center" vertical="center"/>
    </xf>
    <xf numFmtId="0" fontId="95" fillId="10" borderId="100" xfId="0" applyFont="1" applyFill="1" applyBorder="1" applyAlignment="1">
      <alignment horizontal="center" vertical="center"/>
    </xf>
    <xf numFmtId="0" fontId="4" fillId="0" borderId="100" xfId="0" applyFont="1" applyBorder="1" applyAlignment="1">
      <alignment horizontal="left" vertical="top" wrapText="1"/>
    </xf>
    <xf numFmtId="0" fontId="3" fillId="0" borderId="100" xfId="0" applyFont="1" applyBorder="1" applyAlignment="1">
      <alignment vertical="top" wrapText="1"/>
    </xf>
    <xf numFmtId="0" fontId="4" fillId="4" borderId="101" xfId="0" applyFont="1" applyFill="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vertical="top"/>
    </xf>
    <xf numFmtId="0" fontId="95" fillId="0" borderId="104" xfId="0" applyFont="1" applyBorder="1" applyAlignment="1">
      <alignment horizontal="center" vertical="center"/>
    </xf>
    <xf numFmtId="0" fontId="6" fillId="0" borderId="102" xfId="0" applyFont="1" applyBorder="1" applyAlignment="1">
      <alignment horizontal="center" vertical="center"/>
    </xf>
    <xf numFmtId="0" fontId="95" fillId="0" borderId="102" xfId="0" applyFont="1" applyBorder="1" applyAlignment="1">
      <alignment horizontal="center" vertical="center"/>
    </xf>
    <xf numFmtId="0" fontId="95" fillId="0" borderId="105" xfId="0" applyFont="1" applyBorder="1" applyAlignment="1">
      <alignment horizontal="center" vertical="center"/>
    </xf>
    <xf numFmtId="0" fontId="6" fillId="0" borderId="106" xfId="0" applyFont="1" applyBorder="1" applyAlignment="1">
      <alignment horizontal="center" vertical="center"/>
    </xf>
    <xf numFmtId="0" fontId="95" fillId="0" borderId="106" xfId="0" applyFont="1" applyBorder="1" applyAlignment="1">
      <alignment horizontal="center" vertical="center"/>
    </xf>
    <xf numFmtId="0" fontId="95" fillId="10" borderId="50" xfId="0" applyFont="1" applyFill="1" applyBorder="1" applyAlignment="1">
      <alignment horizontal="center" vertical="center"/>
    </xf>
    <xf numFmtId="0" fontId="6" fillId="30" borderId="51" xfId="0" applyFont="1" applyFill="1" applyBorder="1" applyAlignment="1">
      <alignment horizontal="center" vertical="center"/>
    </xf>
    <xf numFmtId="0" fontId="95" fillId="10" borderId="51" xfId="0" applyFont="1" applyFill="1" applyBorder="1" applyAlignment="1">
      <alignment horizontal="center" vertical="center"/>
    </xf>
    <xf numFmtId="0" fontId="4" fillId="0" borderId="51" xfId="0" applyFont="1" applyBorder="1" applyAlignment="1">
      <alignment horizontal="left" vertical="top" wrapText="1"/>
    </xf>
    <xf numFmtId="0" fontId="3" fillId="0" borderId="52" xfId="0" applyFont="1" applyBorder="1" applyAlignment="1">
      <alignment horizontal="left" vertical="top" wrapText="1"/>
    </xf>
    <xf numFmtId="0" fontId="9" fillId="4" borderId="9" xfId="0" applyFont="1" applyFill="1" applyBorder="1" applyAlignment="1">
      <alignment horizontal="left" vertical="top" wrapText="1"/>
    </xf>
    <xf numFmtId="0" fontId="6" fillId="0" borderId="3" xfId="0" applyFont="1" applyBorder="1" applyAlignment="1">
      <alignment horizontal="center" vertical="center" wrapText="1"/>
    </xf>
    <xf numFmtId="0" fontId="23" fillId="28" borderId="44" xfId="0" applyFont="1" applyFill="1" applyBorder="1" applyAlignment="1">
      <alignment horizontal="center" vertical="top" wrapText="1"/>
    </xf>
    <xf numFmtId="0" fontId="23" fillId="28" borderId="109" xfId="0" applyFont="1" applyFill="1" applyBorder="1" applyAlignment="1">
      <alignment horizontal="center" vertical="top" wrapText="1"/>
    </xf>
    <xf numFmtId="10" fontId="23" fillId="0" borderId="110" xfId="0" applyNumberFormat="1" applyFont="1" applyBorder="1" applyAlignment="1">
      <alignment horizontal="center" vertical="center"/>
    </xf>
    <xf numFmtId="10" fontId="23" fillId="0" borderId="111" xfId="0" applyNumberFormat="1" applyFont="1" applyBorder="1" applyAlignment="1">
      <alignment horizontal="center" vertical="center"/>
    </xf>
    <xf numFmtId="10" fontId="21" fillId="0" borderId="108" xfId="0" applyNumberFormat="1" applyFont="1" applyBorder="1" applyAlignment="1">
      <alignment horizontal="center" vertical="center"/>
    </xf>
    <xf numFmtId="0" fontId="20" fillId="0" borderId="0" xfId="0" applyFont="1" applyAlignment="1">
      <alignment wrapText="1"/>
    </xf>
    <xf numFmtId="0" fontId="6" fillId="6" borderId="16" xfId="0" applyFont="1" applyFill="1" applyBorder="1" applyAlignment="1">
      <alignment horizontal="center" wrapText="1"/>
    </xf>
    <xf numFmtId="0" fontId="6" fillId="0" borderId="3" xfId="0" applyFont="1" applyBorder="1" applyAlignment="1">
      <alignment horizontal="center" wrapText="1"/>
    </xf>
    <xf numFmtId="0" fontId="6" fillId="0" borderId="0" xfId="0" applyFont="1" applyAlignment="1">
      <alignment horizontal="center"/>
    </xf>
    <xf numFmtId="0" fontId="6" fillId="0" borderId="49" xfId="0" applyFont="1" applyBorder="1"/>
    <xf numFmtId="0" fontId="6" fillId="0" borderId="59" xfId="0" applyFont="1" applyBorder="1" applyAlignment="1">
      <alignment horizontal="center"/>
    </xf>
    <xf numFmtId="0" fontId="6" fillId="0" borderId="2" xfId="0" applyFont="1" applyBorder="1" applyAlignment="1">
      <alignment horizontal="center" wrapText="1"/>
    </xf>
    <xf numFmtId="0" fontId="6" fillId="18" borderId="3" xfId="0" applyFont="1" applyFill="1" applyBorder="1" applyAlignment="1">
      <alignment horizontal="center" vertical="center" wrapText="1"/>
    </xf>
    <xf numFmtId="0" fontId="6" fillId="0" borderId="22" xfId="0" applyFont="1" applyBorder="1"/>
    <xf numFmtId="0" fontId="6" fillId="18" borderId="16" xfId="0" applyFont="1" applyFill="1" applyBorder="1" applyAlignment="1">
      <alignment horizontal="center" vertical="center" wrapText="1"/>
    </xf>
    <xf numFmtId="0" fontId="6" fillId="0" borderId="0" xfId="0" applyFont="1" applyAlignment="1">
      <alignment vertical="center"/>
    </xf>
    <xf numFmtId="0" fontId="6" fillId="0" borderId="49" xfId="0" applyFont="1" applyBorder="1" applyAlignment="1">
      <alignment horizontal="center"/>
    </xf>
    <xf numFmtId="0" fontId="6" fillId="0" borderId="59" xfId="0" applyFont="1" applyBorder="1"/>
    <xf numFmtId="0" fontId="6" fillId="0" borderId="49" xfId="0" applyFont="1" applyBorder="1" applyAlignment="1">
      <alignment horizontal="center" vertical="center"/>
    </xf>
    <xf numFmtId="0" fontId="6" fillId="0" borderId="22" xfId="0" applyFont="1" applyBorder="1" applyAlignment="1">
      <alignment vertical="center"/>
    </xf>
    <xf numFmtId="0" fontId="126" fillId="0" borderId="3" xfId="0" applyFont="1" applyBorder="1" applyAlignment="1">
      <alignment horizontal="center" vertical="center" wrapText="1"/>
    </xf>
    <xf numFmtId="0" fontId="6" fillId="0" borderId="20" xfId="0" applyFont="1" applyBorder="1" applyAlignment="1">
      <alignment horizontal="center" wrapText="1"/>
    </xf>
    <xf numFmtId="0" fontId="6" fillId="0" borderId="22" xfId="0" applyFont="1" applyBorder="1" applyAlignment="1">
      <alignment horizontal="center"/>
    </xf>
    <xf numFmtId="0" fontId="6" fillId="6" borderId="16" xfId="0" applyFont="1" applyFill="1" applyBorder="1" applyAlignment="1">
      <alignment horizontal="center" vertical="center"/>
    </xf>
    <xf numFmtId="0" fontId="126" fillId="0" borderId="3" xfId="0" applyFont="1" applyBorder="1" applyAlignment="1">
      <alignment vertical="center" wrapText="1"/>
    </xf>
    <xf numFmtId="0" fontId="28" fillId="0" borderId="0" xfId="0" applyFont="1" applyAlignment="1">
      <alignment vertical="center"/>
    </xf>
    <xf numFmtId="0" fontId="126" fillId="0" borderId="6" xfId="0" applyFont="1" applyBorder="1" applyAlignment="1">
      <alignment vertical="center" wrapText="1"/>
    </xf>
    <xf numFmtId="0" fontId="23" fillId="0" borderId="0" xfId="0" applyFont="1" applyAlignment="1">
      <alignment horizontal="left" vertical="center" wrapText="1"/>
    </xf>
    <xf numFmtId="0" fontId="61" fillId="0" borderId="0" xfId="0" applyFont="1" applyAlignment="1">
      <alignment wrapText="1"/>
    </xf>
    <xf numFmtId="0" fontId="9" fillId="0" borderId="33" xfId="0" applyFont="1" applyBorder="1" applyAlignment="1">
      <alignment horizontal="left" vertical="top"/>
    </xf>
    <xf numFmtId="0" fontId="9" fillId="0" borderId="9" xfId="0" applyFont="1" applyBorder="1" applyAlignment="1">
      <alignment horizontal="left" vertical="top"/>
    </xf>
    <xf numFmtId="0" fontId="9" fillId="0" borderId="10" xfId="0" applyFont="1" applyBorder="1" applyAlignment="1">
      <alignment horizontal="left" vertical="top"/>
    </xf>
    <xf numFmtId="0" fontId="3" fillId="0" borderId="2" xfId="0" applyFont="1" applyBorder="1" applyAlignment="1">
      <alignment horizontal="center" vertical="center" wrapText="1"/>
    </xf>
    <xf numFmtId="0" fontId="3" fillId="0" borderId="3" xfId="0" applyFont="1" applyBorder="1" applyAlignment="1">
      <alignment horizontal="center" wrapText="1"/>
    </xf>
    <xf numFmtId="0" fontId="15" fillId="0" borderId="0" xfId="1" applyAlignment="1">
      <alignment horizontal="left" vertical="center" wrapText="1"/>
      <protection locked="0"/>
    </xf>
    <xf numFmtId="0" fontId="15" fillId="0" borderId="0" xfId="1" applyAlignment="1">
      <alignment vertical="center" wrapText="1"/>
      <protection locked="0"/>
    </xf>
    <xf numFmtId="0" fontId="43" fillId="0" borderId="3" xfId="0" quotePrefix="1" applyFont="1" applyBorder="1" applyAlignment="1">
      <alignment vertical="center" wrapText="1"/>
    </xf>
    <xf numFmtId="0" fontId="23" fillId="0" borderId="3" xfId="0" quotePrefix="1" applyFont="1" applyBorder="1" applyAlignment="1">
      <alignment horizontal="left" vertical="center" wrapText="1"/>
    </xf>
    <xf numFmtId="0" fontId="1" fillId="40" borderId="2" xfId="0" applyFont="1" applyFill="1" applyBorder="1" applyAlignment="1">
      <alignment vertical="center"/>
    </xf>
    <xf numFmtId="0" fontId="1" fillId="40" borderId="3" xfId="0" applyFont="1" applyFill="1" applyBorder="1" applyAlignment="1">
      <alignment vertical="center"/>
    </xf>
    <xf numFmtId="0" fontId="23" fillId="0" borderId="3" xfId="0" applyFont="1" applyBorder="1" applyAlignment="1">
      <alignment vertical="center" wrapText="1"/>
    </xf>
    <xf numFmtId="0" fontId="20" fillId="24" borderId="61" xfId="0" applyFont="1" applyFill="1" applyBorder="1" applyAlignment="1">
      <alignment horizontal="center" vertical="center" wrapText="1"/>
    </xf>
    <xf numFmtId="0" fontId="43" fillId="0" borderId="34" xfId="0" applyFont="1" applyBorder="1" applyAlignment="1">
      <alignment vertical="center"/>
    </xf>
    <xf numFmtId="0" fontId="43" fillId="0" borderId="3" xfId="0" applyFont="1" applyBorder="1" applyAlignment="1">
      <alignment vertical="center"/>
    </xf>
    <xf numFmtId="0" fontId="43" fillId="0" borderId="3" xfId="0" applyFont="1" applyBorder="1" applyAlignment="1">
      <alignment vertical="center" wrapText="1"/>
    </xf>
    <xf numFmtId="0" fontId="43" fillId="40" borderId="2" xfId="0" applyFont="1" applyFill="1" applyBorder="1" applyAlignment="1">
      <alignment vertical="center"/>
    </xf>
    <xf numFmtId="0" fontId="20" fillId="24" borderId="29" xfId="0" applyFont="1" applyFill="1" applyBorder="1" applyAlignment="1">
      <alignment horizontal="center" vertical="center" wrapText="1"/>
    </xf>
    <xf numFmtId="0" fontId="23" fillId="0" borderId="34" xfId="0" quotePrefix="1" applyFont="1" applyBorder="1" applyAlignment="1">
      <alignment vertical="center"/>
    </xf>
    <xf numFmtId="0" fontId="23" fillId="0" borderId="3" xfId="0" quotePrefix="1" applyFont="1" applyBorder="1" applyAlignment="1">
      <alignment vertical="center"/>
    </xf>
    <xf numFmtId="0" fontId="23" fillId="0" borderId="3" xfId="0" quotePrefix="1" applyFont="1" applyBorder="1" applyAlignment="1">
      <alignment horizontal="left" vertical="center"/>
    </xf>
    <xf numFmtId="0" fontId="43" fillId="0" borderId="0" xfId="0" applyFont="1"/>
    <xf numFmtId="0" fontId="43" fillId="40" borderId="3" xfId="0" applyFont="1" applyFill="1" applyBorder="1" applyAlignment="1">
      <alignment vertical="center"/>
    </xf>
    <xf numFmtId="0" fontId="23" fillId="0" borderId="2" xfId="0" quotePrefix="1" applyFont="1" applyBorder="1" applyAlignment="1">
      <alignment vertical="center" wrapText="1"/>
    </xf>
    <xf numFmtId="0" fontId="43" fillId="40" borderId="21" xfId="0" applyFont="1" applyFill="1" applyBorder="1" applyAlignment="1">
      <alignment vertical="center"/>
    </xf>
    <xf numFmtId="0" fontId="23" fillId="0" borderId="3" xfId="0" quotePrefix="1" applyFont="1" applyBorder="1" applyAlignment="1">
      <alignment vertical="center" wrapText="1"/>
    </xf>
    <xf numFmtId="0" fontId="9" fillId="4" borderId="41" xfId="0" applyFont="1" applyFill="1" applyBorder="1" applyAlignment="1">
      <alignment horizontal="left" vertical="top" wrapText="1"/>
    </xf>
    <xf numFmtId="0" fontId="14" fillId="0" borderId="0" xfId="0" applyFont="1" applyAlignment="1">
      <alignment horizontal="left" vertical="top" wrapText="1"/>
    </xf>
    <xf numFmtId="0" fontId="19" fillId="18" borderId="59" xfId="0" applyFont="1" applyFill="1" applyBorder="1" applyAlignment="1">
      <alignment horizontal="center" vertical="center" wrapText="1"/>
    </xf>
    <xf numFmtId="0" fontId="5" fillId="15" borderId="0" xfId="0" applyFont="1" applyFill="1" applyAlignment="1">
      <alignment horizontal="center" vertical="center"/>
    </xf>
    <xf numFmtId="0" fontId="8" fillId="15" borderId="20" xfId="0" applyFont="1" applyFill="1" applyBorder="1" applyAlignment="1">
      <alignment horizontal="left" vertical="center"/>
    </xf>
    <xf numFmtId="0" fontId="8" fillId="15" borderId="22" xfId="0" applyFont="1" applyFill="1" applyBorder="1" applyAlignment="1">
      <alignment horizontal="left" vertical="center"/>
    </xf>
    <xf numFmtId="0" fontId="10" fillId="15" borderId="22" xfId="0" applyFont="1" applyFill="1" applyBorder="1" applyAlignment="1">
      <alignment horizontal="center" vertical="center" wrapText="1"/>
    </xf>
    <xf numFmtId="0" fontId="10" fillId="15" borderId="49" xfId="0" applyFont="1" applyFill="1" applyBorder="1" applyAlignment="1">
      <alignment vertical="top" wrapText="1"/>
    </xf>
    <xf numFmtId="0" fontId="8" fillId="15" borderId="11" xfId="0" applyFont="1" applyFill="1" applyBorder="1" applyAlignment="1">
      <alignment horizontal="left" vertical="center"/>
    </xf>
    <xf numFmtId="0" fontId="10" fillId="15" borderId="3" xfId="0" applyFont="1" applyFill="1" applyBorder="1" applyAlignment="1">
      <alignment horizontal="center" vertical="center" wrapText="1"/>
    </xf>
    <xf numFmtId="0" fontId="5" fillId="15" borderId="19" xfId="0" applyFont="1" applyFill="1" applyBorder="1" applyAlignment="1">
      <alignment horizontal="center" vertical="center" wrapText="1"/>
    </xf>
    <xf numFmtId="0" fontId="10" fillId="15" borderId="55" xfId="0" applyFont="1" applyFill="1" applyBorder="1" applyAlignment="1">
      <alignment horizontal="center" vertical="center" wrapText="1"/>
    </xf>
    <xf numFmtId="0" fontId="5" fillId="15" borderId="0" xfId="0" applyFont="1" applyFill="1" applyAlignment="1">
      <alignment horizontal="center" vertical="top"/>
    </xf>
    <xf numFmtId="0" fontId="49" fillId="0" borderId="39" xfId="0" applyFont="1" applyBorder="1" applyAlignment="1">
      <alignment horizontal="left" vertical="top" wrapText="1"/>
    </xf>
    <xf numFmtId="0" fontId="34" fillId="17" borderId="0" xfId="0" applyFont="1" applyFill="1" applyAlignment="1">
      <alignment vertical="top"/>
    </xf>
    <xf numFmtId="0" fontId="29" fillId="17" borderId="49" xfId="0" applyFont="1" applyFill="1" applyBorder="1"/>
    <xf numFmtId="0" fontId="28" fillId="17" borderId="49" xfId="0" applyFont="1" applyFill="1" applyBorder="1" applyAlignment="1">
      <alignment horizontal="left" vertical="top"/>
    </xf>
    <xf numFmtId="0" fontId="10" fillId="17" borderId="49" xfId="0" applyFont="1" applyFill="1" applyBorder="1" applyAlignment="1">
      <alignment vertical="top" wrapText="1"/>
    </xf>
    <xf numFmtId="0" fontId="28" fillId="17" borderId="20" xfId="0" applyFont="1" applyFill="1" applyBorder="1"/>
    <xf numFmtId="0" fontId="3" fillId="17" borderId="20" xfId="0" applyFont="1" applyFill="1" applyBorder="1"/>
    <xf numFmtId="0" fontId="28" fillId="17" borderId="95" xfId="0" applyFont="1" applyFill="1" applyBorder="1" applyAlignment="1">
      <alignment wrapText="1"/>
    </xf>
    <xf numFmtId="0" fontId="28" fillId="17" borderId="55" xfId="0" applyFont="1" applyFill="1" applyBorder="1"/>
    <xf numFmtId="0" fontId="0" fillId="0" borderId="0" xfId="0" applyAlignment="1">
      <alignment wrapText="1"/>
    </xf>
    <xf numFmtId="0" fontId="3" fillId="0" borderId="0" xfId="0" applyFont="1" applyAlignment="1">
      <alignment wrapText="1"/>
    </xf>
    <xf numFmtId="0" fontId="132" fillId="0" borderId="3" xfId="0" applyFont="1" applyBorder="1" applyAlignment="1">
      <alignment horizontal="center" vertical="center" wrapText="1"/>
    </xf>
    <xf numFmtId="0" fontId="133" fillId="0" borderId="3" xfId="0" applyFont="1" applyBorder="1" applyAlignment="1">
      <alignment horizontal="center" vertical="center" wrapText="1"/>
    </xf>
    <xf numFmtId="0" fontId="73" fillId="0" borderId="0" xfId="0" applyFont="1" applyAlignment="1">
      <alignment wrapText="1"/>
    </xf>
    <xf numFmtId="0" fontId="1" fillId="0" borderId="0" xfId="0" applyFont="1" applyProtection="1">
      <protection locked="0"/>
    </xf>
    <xf numFmtId="0" fontId="134" fillId="0" borderId="0" xfId="0" applyFont="1"/>
    <xf numFmtId="0" fontId="1" fillId="0" borderId="36" xfId="0" applyFont="1" applyBorder="1"/>
    <xf numFmtId="0" fontId="1" fillId="0" borderId="44" xfId="0" applyFont="1" applyBorder="1"/>
    <xf numFmtId="0" fontId="28" fillId="0" borderId="36" xfId="0" applyFont="1" applyBorder="1"/>
    <xf numFmtId="0" fontId="1" fillId="0" borderId="0" xfId="0" applyFont="1" applyAlignment="1">
      <alignment horizontal="center" vertical="center" wrapText="1"/>
    </xf>
    <xf numFmtId="0" fontId="28" fillId="0" borderId="44" xfId="0" applyFont="1" applyBorder="1"/>
    <xf numFmtId="0" fontId="6" fillId="0" borderId="0" xfId="0" applyFont="1" applyAlignment="1">
      <alignment horizontal="center" vertical="center"/>
    </xf>
    <xf numFmtId="0" fontId="1" fillId="0" borderId="0" xfId="0" applyFont="1" applyAlignment="1">
      <alignment horizontal="left"/>
    </xf>
    <xf numFmtId="0" fontId="137" fillId="0" borderId="3" xfId="0" applyFont="1" applyBorder="1" applyAlignment="1">
      <alignment horizontal="center" vertical="center"/>
    </xf>
    <xf numFmtId="0" fontId="26" fillId="24" borderId="50" xfId="0" applyFont="1" applyFill="1" applyBorder="1" applyAlignment="1">
      <alignment vertical="center" wrapText="1"/>
    </xf>
    <xf numFmtId="0" fontId="26" fillId="24" borderId="27" xfId="0" applyFont="1" applyFill="1" applyBorder="1" applyAlignment="1">
      <alignment vertical="center" wrapText="1"/>
    </xf>
    <xf numFmtId="0" fontId="28" fillId="0" borderId="0" xfId="0" applyFont="1" applyAlignment="1">
      <alignment vertical="top" wrapText="1"/>
    </xf>
    <xf numFmtId="0" fontId="1" fillId="0" borderId="7" xfId="0" applyFont="1" applyBorder="1"/>
    <xf numFmtId="0" fontId="1" fillId="0" borderId="57" xfId="0" applyFont="1" applyBorder="1"/>
    <xf numFmtId="0" fontId="1" fillId="0" borderId="60" xfId="0" applyFont="1" applyBorder="1"/>
    <xf numFmtId="0" fontId="3" fillId="0" borderId="52" xfId="0" applyFont="1" applyBorder="1" applyAlignment="1">
      <alignment vertical="top" wrapText="1"/>
    </xf>
    <xf numFmtId="0" fontId="0" fillId="0" borderId="36" xfId="0" applyBorder="1"/>
    <xf numFmtId="0" fontId="0" fillId="0" borderId="44" xfId="0" applyBorder="1"/>
    <xf numFmtId="0" fontId="0" fillId="0" borderId="72" xfId="0" applyBorder="1"/>
    <xf numFmtId="0" fontId="0" fillId="0" borderId="65" xfId="0" applyBorder="1"/>
    <xf numFmtId="0" fontId="0" fillId="0" borderId="73" xfId="0" applyBorder="1"/>
    <xf numFmtId="0" fontId="9" fillId="0" borderId="8" xfId="0" applyFont="1" applyBorder="1" applyAlignment="1">
      <alignment horizontal="left" vertical="top" wrapText="1"/>
    </xf>
    <xf numFmtId="0" fontId="9" fillId="0" borderId="50" xfId="0" applyFont="1" applyBorder="1" applyAlignment="1">
      <alignment horizontal="left" vertical="top" wrapText="1"/>
    </xf>
    <xf numFmtId="0" fontId="29" fillId="22" borderId="0" xfId="0" applyFont="1" applyFill="1" applyAlignment="1">
      <alignment vertical="center"/>
    </xf>
    <xf numFmtId="0" fontId="34" fillId="20" borderId="0" xfId="0" applyFont="1" applyFill="1" applyAlignment="1">
      <alignment vertical="top"/>
    </xf>
    <xf numFmtId="0" fontId="6" fillId="0" borderId="3" xfId="0" quotePrefix="1" applyFont="1" applyBorder="1" applyAlignment="1">
      <alignment horizontal="center" vertical="center" wrapText="1"/>
    </xf>
    <xf numFmtId="0" fontId="6" fillId="0" borderId="2" xfId="0" quotePrefix="1" applyFont="1" applyBorder="1" applyAlignment="1">
      <alignment horizontal="center" vertical="center" wrapText="1"/>
    </xf>
    <xf numFmtId="0" fontId="29" fillId="17" borderId="22" xfId="0" applyFont="1" applyFill="1" applyBorder="1" applyAlignment="1">
      <alignment vertical="center"/>
    </xf>
    <xf numFmtId="0" fontId="23" fillId="0" borderId="16" xfId="2" applyFont="1" applyBorder="1" applyAlignment="1">
      <alignment horizontal="left" vertical="center" wrapText="1"/>
    </xf>
    <xf numFmtId="0" fontId="43" fillId="16" borderId="53" xfId="0" applyFont="1" applyFill="1" applyBorder="1" applyAlignment="1">
      <alignment horizontal="center" vertical="center"/>
    </xf>
    <xf numFmtId="0" fontId="8" fillId="0" borderId="0" xfId="0" applyFont="1" applyAlignment="1">
      <alignment horizontal="center" vertical="center" wrapText="1"/>
    </xf>
    <xf numFmtId="0" fontId="29" fillId="17" borderId="19" xfId="0" applyFont="1" applyFill="1" applyBorder="1" applyAlignment="1">
      <alignment vertical="center"/>
    </xf>
    <xf numFmtId="0" fontId="20" fillId="20" borderId="22" xfId="0" applyFont="1" applyFill="1" applyBorder="1" applyAlignment="1">
      <alignment vertical="center"/>
    </xf>
    <xf numFmtId="0" fontId="9" fillId="20" borderId="49" xfId="0" applyFont="1" applyFill="1" applyBorder="1" applyAlignment="1">
      <alignment vertical="top" wrapText="1"/>
    </xf>
    <xf numFmtId="0" fontId="9" fillId="20" borderId="12" xfId="0" applyFont="1" applyFill="1" applyBorder="1" applyAlignment="1">
      <alignment vertical="top" wrapText="1"/>
    </xf>
    <xf numFmtId="0" fontId="20" fillId="20" borderId="2" xfId="0" applyFont="1" applyFill="1" applyBorder="1" applyAlignment="1">
      <alignment vertical="center"/>
    </xf>
    <xf numFmtId="0" fontId="9" fillId="20" borderId="3" xfId="0" applyFont="1" applyFill="1" applyBorder="1" applyAlignment="1">
      <alignment vertical="top" wrapText="1"/>
    </xf>
    <xf numFmtId="0" fontId="9" fillId="20" borderId="49" xfId="0" applyFont="1" applyFill="1" applyBorder="1" applyAlignment="1">
      <alignment horizontal="left" vertical="top" wrapText="1"/>
    </xf>
    <xf numFmtId="0" fontId="23" fillId="20" borderId="55" xfId="0" quotePrefix="1" applyFont="1" applyFill="1" applyBorder="1" applyAlignment="1">
      <alignment horizontal="center" vertical="center" wrapText="1"/>
    </xf>
    <xf numFmtId="0" fontId="29" fillId="22" borderId="11" xfId="0" applyFont="1" applyFill="1" applyBorder="1" applyAlignment="1">
      <alignment vertical="center"/>
    </xf>
    <xf numFmtId="0" fontId="18" fillId="14" borderId="37" xfId="0" applyFont="1" applyFill="1" applyBorder="1" applyAlignment="1">
      <alignment horizontal="center" vertical="center" wrapText="1"/>
    </xf>
    <xf numFmtId="0" fontId="9" fillId="0" borderId="70" xfId="0" applyFont="1" applyBorder="1" applyAlignment="1">
      <alignment horizontal="left" vertical="top" wrapText="1"/>
    </xf>
    <xf numFmtId="0" fontId="137" fillId="0" borderId="0" xfId="0" applyFont="1" applyAlignment="1">
      <alignment horizontal="center" vertical="center"/>
    </xf>
    <xf numFmtId="0" fontId="43" fillId="0" borderId="9" xfId="0" applyFont="1" applyBorder="1" applyAlignment="1" applyProtection="1">
      <alignment horizontal="center" vertical="center"/>
      <protection locked="0"/>
    </xf>
    <xf numFmtId="0" fontId="43" fillId="0" borderId="3" xfId="0" applyFont="1" applyBorder="1" applyAlignment="1" applyProtection="1">
      <alignment horizontal="center" vertical="center"/>
      <protection locked="0"/>
    </xf>
    <xf numFmtId="0" fontId="23" fillId="0" borderId="15" xfId="2" applyFont="1" applyBorder="1" applyAlignment="1">
      <alignment horizontal="left" vertical="center" wrapText="1"/>
    </xf>
    <xf numFmtId="0" fontId="43" fillId="16" borderId="31" xfId="0" applyFont="1" applyFill="1" applyBorder="1" applyAlignment="1">
      <alignment horizontal="center" vertical="center"/>
    </xf>
    <xf numFmtId="0" fontId="72" fillId="0" borderId="0" xfId="0" applyFont="1"/>
    <xf numFmtId="0" fontId="13" fillId="0" borderId="3" xfId="0" applyFont="1" applyBorder="1" applyAlignment="1">
      <alignment horizontal="center" vertical="center" wrapText="1"/>
    </xf>
    <xf numFmtId="0" fontId="20" fillId="0" borderId="0" xfId="0" applyFont="1" applyAlignment="1">
      <alignment horizontal="left" vertical="center" wrapText="1"/>
    </xf>
    <xf numFmtId="0" fontId="1" fillId="0" borderId="19" xfId="0" applyFont="1" applyBorder="1"/>
    <xf numFmtId="0" fontId="1" fillId="0" borderId="32" xfId="0" applyFont="1" applyBorder="1"/>
    <xf numFmtId="0" fontId="9" fillId="4" borderId="4" xfId="0" applyFont="1" applyFill="1" applyBorder="1" applyAlignment="1">
      <alignment vertical="top" wrapText="1"/>
    </xf>
    <xf numFmtId="0" fontId="9" fillId="4" borderId="32" xfId="0" applyFont="1" applyFill="1" applyBorder="1" applyAlignment="1">
      <alignment vertical="top" wrapText="1"/>
    </xf>
    <xf numFmtId="0" fontId="9" fillId="4" borderId="38" xfId="0" applyFont="1" applyFill="1" applyBorder="1" applyAlignment="1">
      <alignment vertical="top" wrapText="1"/>
    </xf>
    <xf numFmtId="0" fontId="3" fillId="8" borderId="25" xfId="0" applyFont="1" applyFill="1" applyBorder="1" applyAlignment="1">
      <alignment horizontal="left" vertical="top" wrapText="1"/>
    </xf>
    <xf numFmtId="0" fontId="3" fillId="8" borderId="26" xfId="0" applyFont="1" applyFill="1" applyBorder="1" applyAlignment="1">
      <alignment horizontal="left" vertical="top" wrapText="1"/>
    </xf>
    <xf numFmtId="0" fontId="26" fillId="0" borderId="0" xfId="0" applyFont="1" applyAlignment="1">
      <alignment horizontal="left" wrapText="1"/>
    </xf>
    <xf numFmtId="0" fontId="43" fillId="0" borderId="32" xfId="0" applyFont="1" applyBorder="1" applyAlignment="1">
      <alignment horizontal="center"/>
    </xf>
    <xf numFmtId="0" fontId="65" fillId="0" borderId="0" xfId="0" applyFont="1"/>
    <xf numFmtId="0" fontId="65" fillId="0" borderId="36" xfId="0" applyFont="1" applyBorder="1"/>
    <xf numFmtId="0" fontId="0" fillId="0" borderId="59" xfId="0" applyBorder="1" applyAlignment="1">
      <alignment horizontal="left"/>
    </xf>
    <xf numFmtId="0" fontId="0" fillId="0" borderId="0" xfId="0" applyAlignment="1">
      <alignment horizontal="left"/>
    </xf>
    <xf numFmtId="0" fontId="0" fillId="0" borderId="42" xfId="0" applyBorder="1" applyAlignment="1">
      <alignment horizontal="left"/>
    </xf>
    <xf numFmtId="0" fontId="130" fillId="14" borderId="59" xfId="0" applyFont="1" applyFill="1" applyBorder="1" applyAlignment="1">
      <alignment horizontal="center" vertical="center" wrapText="1"/>
    </xf>
    <xf numFmtId="0" fontId="9" fillId="7" borderId="51" xfId="0" applyFont="1" applyFill="1" applyBorder="1" applyAlignment="1">
      <alignment horizontal="left" vertical="top" wrapText="1"/>
    </xf>
    <xf numFmtId="0" fontId="3" fillId="7" borderId="51" xfId="0" applyFont="1" applyFill="1" applyBorder="1" applyAlignment="1">
      <alignment vertical="top" wrapText="1"/>
    </xf>
    <xf numFmtId="0" fontId="3" fillId="7" borderId="51" xfId="0" applyFont="1" applyFill="1" applyBorder="1" applyAlignment="1">
      <alignment horizontal="left" vertical="top" wrapText="1"/>
    </xf>
    <xf numFmtId="0" fontId="145" fillId="0" borderId="0" xfId="0" applyFont="1"/>
    <xf numFmtId="0" fontId="39" fillId="14" borderId="59" xfId="0" applyFont="1" applyFill="1" applyBorder="1" applyAlignment="1">
      <alignment horizontal="center" vertical="center" wrapText="1"/>
    </xf>
    <xf numFmtId="0" fontId="9" fillId="0" borderId="13" xfId="0" applyFont="1" applyBorder="1" applyAlignment="1">
      <alignment vertical="top" wrapText="1"/>
    </xf>
    <xf numFmtId="0" fontId="9" fillId="0" borderId="1" xfId="0" applyFont="1" applyBorder="1" applyAlignment="1">
      <alignment horizontal="left" vertical="top" wrapText="1"/>
    </xf>
    <xf numFmtId="0" fontId="6" fillId="6" borderId="16" xfId="0" applyFont="1" applyFill="1" applyBorder="1" applyAlignment="1">
      <alignment horizontal="center" vertical="center" wrapText="1"/>
    </xf>
    <xf numFmtId="0" fontId="6" fillId="10" borderId="50" xfId="0" applyFont="1" applyFill="1" applyBorder="1" applyAlignment="1">
      <alignment horizontal="center" vertical="center"/>
    </xf>
    <xf numFmtId="0" fontId="17" fillId="0" borderId="0" xfId="0" applyFont="1" applyAlignment="1">
      <alignment vertical="top" wrapText="1"/>
    </xf>
    <xf numFmtId="0" fontId="9" fillId="0" borderId="4" xfId="0" applyFont="1" applyBorder="1" applyAlignment="1">
      <alignment horizontal="left" vertical="top" wrapText="1"/>
    </xf>
    <xf numFmtId="0" fontId="9" fillId="0" borderId="17" xfId="0" applyFont="1" applyBorder="1" applyAlignment="1">
      <alignment horizontal="left" vertical="top" wrapText="1"/>
    </xf>
    <xf numFmtId="0" fontId="9" fillId="0" borderId="3" xfId="0" applyFont="1" applyBorder="1" applyAlignment="1">
      <alignment vertical="center" wrapText="1"/>
    </xf>
    <xf numFmtId="0" fontId="34" fillId="9" borderId="0" xfId="0" applyFont="1" applyFill="1" applyAlignment="1">
      <alignment vertical="top"/>
    </xf>
    <xf numFmtId="0" fontId="20" fillId="9" borderId="22" xfId="0" applyFont="1" applyFill="1" applyBorder="1" applyAlignment="1">
      <alignment vertical="center"/>
    </xf>
    <xf numFmtId="0" fontId="9" fillId="9" borderId="49" xfId="0" applyFont="1" applyFill="1" applyBorder="1" applyAlignment="1">
      <alignment vertical="top" wrapText="1"/>
    </xf>
    <xf numFmtId="0" fontId="9" fillId="9" borderId="12" xfId="0" applyFont="1" applyFill="1" applyBorder="1" applyAlignment="1">
      <alignment vertical="top" wrapText="1"/>
    </xf>
    <xf numFmtId="0" fontId="20" fillId="9" borderId="2" xfId="0" applyFont="1" applyFill="1" applyBorder="1" applyAlignment="1">
      <alignment vertical="center"/>
    </xf>
    <xf numFmtId="0" fontId="9" fillId="9" borderId="3" xfId="0" applyFont="1" applyFill="1" applyBorder="1" applyAlignment="1">
      <alignment vertical="top" wrapText="1"/>
    </xf>
    <xf numFmtId="0" fontId="9" fillId="9" borderId="49" xfId="0" applyFont="1" applyFill="1" applyBorder="1" applyAlignment="1">
      <alignment horizontal="left" vertical="top" wrapText="1"/>
    </xf>
    <xf numFmtId="0" fontId="23" fillId="9" borderId="55" xfId="0" quotePrefix="1" applyFont="1" applyFill="1" applyBorder="1" applyAlignment="1">
      <alignment horizontal="center" vertical="center" wrapText="1"/>
    </xf>
    <xf numFmtId="0" fontId="0" fillId="9" borderId="0" xfId="0" applyFill="1"/>
    <xf numFmtId="0" fontId="4" fillId="9" borderId="0" xfId="0" applyFont="1" applyFill="1"/>
    <xf numFmtId="0" fontId="5" fillId="43" borderId="0" xfId="0" applyFont="1" applyFill="1" applyAlignment="1">
      <alignment horizontal="center" vertical="center"/>
    </xf>
    <xf numFmtId="0" fontId="8" fillId="43" borderId="20" xfId="0" applyFont="1" applyFill="1" applyBorder="1" applyAlignment="1">
      <alignment horizontal="left" vertical="center"/>
    </xf>
    <xf numFmtId="0" fontId="8" fillId="43" borderId="22" xfId="0" applyFont="1" applyFill="1" applyBorder="1" applyAlignment="1">
      <alignment horizontal="left" vertical="center"/>
    </xf>
    <xf numFmtId="0" fontId="10" fillId="43" borderId="22" xfId="0" applyFont="1" applyFill="1" applyBorder="1" applyAlignment="1">
      <alignment horizontal="center" vertical="center" wrapText="1"/>
    </xf>
    <xf numFmtId="0" fontId="10" fillId="43" borderId="12" xfId="0" applyFont="1" applyFill="1" applyBorder="1" applyAlignment="1">
      <alignment vertical="top" wrapText="1"/>
    </xf>
    <xf numFmtId="0" fontId="8" fillId="43" borderId="11" xfId="0" applyFont="1" applyFill="1" applyBorder="1" applyAlignment="1">
      <alignment horizontal="left" vertical="center"/>
    </xf>
    <xf numFmtId="0" fontId="10" fillId="43" borderId="3" xfId="0" applyFont="1" applyFill="1" applyBorder="1" applyAlignment="1">
      <alignment horizontal="center" vertical="center" wrapText="1"/>
    </xf>
    <xf numFmtId="0" fontId="5" fillId="43" borderId="19" xfId="0" applyFont="1" applyFill="1" applyBorder="1" applyAlignment="1">
      <alignment horizontal="center" vertical="center" wrapText="1"/>
    </xf>
    <xf numFmtId="0" fontId="10" fillId="43" borderId="55" xfId="0" applyFont="1" applyFill="1" applyBorder="1" applyAlignment="1">
      <alignment horizontal="center" vertical="center" wrapText="1"/>
    </xf>
    <xf numFmtId="0" fontId="5" fillId="43" borderId="0" xfId="0" applyFont="1" applyFill="1" applyAlignment="1">
      <alignment horizontal="center" vertical="top"/>
    </xf>
    <xf numFmtId="0" fontId="0" fillId="22" borderId="0" xfId="0" applyFill="1"/>
    <xf numFmtId="0" fontId="4" fillId="7" borderId="0" xfId="0" applyFont="1" applyFill="1"/>
    <xf numFmtId="0" fontId="0" fillId="7" borderId="0" xfId="0" applyFill="1"/>
    <xf numFmtId="0" fontId="49" fillId="0" borderId="12" xfId="0" applyFont="1" applyBorder="1" applyAlignment="1">
      <alignment horizontal="left" vertical="top" wrapText="1"/>
    </xf>
    <xf numFmtId="0" fontId="9" fillId="2" borderId="12" xfId="0" applyFont="1" applyFill="1" applyBorder="1" applyAlignment="1">
      <alignment horizontal="left" vertical="top" wrapText="1"/>
    </xf>
    <xf numFmtId="0" fontId="18" fillId="0" borderId="3" xfId="0" applyFont="1" applyBorder="1" applyAlignment="1">
      <alignment vertical="center"/>
    </xf>
    <xf numFmtId="0" fontId="3" fillId="0" borderId="3" xfId="0" quotePrefix="1" applyFont="1" applyBorder="1" applyAlignment="1">
      <alignment vertical="center" wrapText="1"/>
    </xf>
    <xf numFmtId="0" fontId="3" fillId="0" borderId="3" xfId="0" applyFont="1" applyBorder="1" applyAlignment="1">
      <alignment vertical="center"/>
    </xf>
    <xf numFmtId="0" fontId="123" fillId="0" borderId="3" xfId="0" applyFont="1" applyBorder="1" applyAlignment="1">
      <alignment vertical="center"/>
    </xf>
    <xf numFmtId="0" fontId="49" fillId="0" borderId="3" xfId="0" applyFont="1" applyBorder="1" applyAlignment="1">
      <alignment vertical="center"/>
    </xf>
    <xf numFmtId="0" fontId="40" fillId="0" borderId="0" xfId="0" applyFont="1" applyAlignment="1">
      <alignment vertical="center"/>
    </xf>
    <xf numFmtId="0" fontId="18" fillId="0" borderId="11" xfId="0" applyFont="1" applyBorder="1" applyAlignment="1">
      <alignment vertical="center"/>
    </xf>
    <xf numFmtId="0" fontId="18" fillId="0" borderId="12" xfId="0" applyFont="1" applyBorder="1" applyAlignment="1">
      <alignment vertical="center"/>
    </xf>
    <xf numFmtId="0" fontId="123" fillId="0" borderId="11" xfId="0" applyFont="1" applyBorder="1" applyAlignment="1">
      <alignment vertical="center"/>
    </xf>
    <xf numFmtId="0" fontId="18" fillId="0" borderId="16" xfId="0" applyFont="1" applyBorder="1" applyAlignment="1">
      <alignment vertical="center"/>
    </xf>
    <xf numFmtId="0" fontId="123" fillId="0" borderId="16" xfId="0" applyFont="1" applyBorder="1" applyAlignment="1">
      <alignment vertical="center"/>
    </xf>
    <xf numFmtId="0" fontId="3" fillId="0" borderId="12" xfId="0" quotePrefix="1" applyFont="1" applyBorder="1" applyAlignment="1">
      <alignment vertical="center" wrapText="1"/>
    </xf>
    <xf numFmtId="0" fontId="3" fillId="0" borderId="11" xfId="0" quotePrefix="1" applyFont="1" applyBorder="1" applyAlignment="1">
      <alignment vertical="center" wrapText="1"/>
    </xf>
    <xf numFmtId="0" fontId="142" fillId="0" borderId="3" xfId="0" quotePrefix="1" applyFont="1" applyBorder="1" applyAlignment="1">
      <alignment vertical="center" wrapText="1"/>
    </xf>
    <xf numFmtId="0" fontId="142" fillId="0" borderId="12" xfId="0" quotePrefix="1" applyFont="1" applyBorder="1" applyAlignment="1">
      <alignment vertical="center" wrapText="1"/>
    </xf>
    <xf numFmtId="0" fontId="142" fillId="0" borderId="11" xfId="0" quotePrefix="1" applyFont="1" applyBorder="1" applyAlignment="1">
      <alignment vertical="center" wrapText="1"/>
    </xf>
    <xf numFmtId="0" fontId="18" fillId="7" borderId="10" xfId="0" applyFont="1" applyFill="1" applyBorder="1" applyAlignment="1">
      <alignment horizontal="center" vertical="center"/>
    </xf>
    <xf numFmtId="0" fontId="18" fillId="7" borderId="12" xfId="0" applyFont="1" applyFill="1" applyBorder="1" applyAlignment="1">
      <alignment horizontal="center" vertical="center"/>
    </xf>
    <xf numFmtId="0" fontId="26" fillId="7" borderId="10" xfId="0" quotePrefix="1" applyFont="1" applyFill="1" applyBorder="1" applyAlignment="1">
      <alignment horizontal="center" vertical="center" wrapText="1"/>
    </xf>
    <xf numFmtId="0" fontId="26" fillId="7" borderId="12" xfId="0" quotePrefix="1" applyFont="1" applyFill="1" applyBorder="1" applyAlignment="1">
      <alignment horizontal="center" vertical="center" wrapText="1"/>
    </xf>
    <xf numFmtId="164" fontId="18" fillId="7" borderId="13" xfId="4" applyNumberFormat="1" applyFont="1" applyFill="1" applyBorder="1" applyAlignment="1">
      <alignment horizontal="center" vertical="center"/>
    </xf>
    <xf numFmtId="0" fontId="18" fillId="7" borderId="16" xfId="0" applyFont="1" applyFill="1" applyBorder="1" applyAlignment="1">
      <alignment horizontal="center" vertical="center"/>
    </xf>
    <xf numFmtId="0" fontId="18" fillId="7" borderId="15" xfId="0" applyFont="1" applyFill="1" applyBorder="1" applyAlignment="1">
      <alignment horizontal="center" vertical="center"/>
    </xf>
    <xf numFmtId="0" fontId="18" fillId="7" borderId="16" xfId="0" applyFont="1" applyFill="1" applyBorder="1" applyAlignment="1">
      <alignment vertical="center"/>
    </xf>
    <xf numFmtId="0" fontId="123" fillId="7" borderId="16" xfId="0" applyFont="1" applyFill="1" applyBorder="1" applyAlignment="1">
      <alignment vertical="center"/>
    </xf>
    <xf numFmtId="1" fontId="9" fillId="0" borderId="8" xfId="0" applyNumberFormat="1" applyFont="1" applyBorder="1" applyAlignment="1">
      <alignment horizontal="center" vertical="center"/>
    </xf>
    <xf numFmtId="1" fontId="9" fillId="0" borderId="9" xfId="0" applyNumberFormat="1" applyFont="1" applyBorder="1" applyAlignment="1">
      <alignment horizontal="center" vertical="center"/>
    </xf>
    <xf numFmtId="1" fontId="9" fillId="0" borderId="11" xfId="0" applyNumberFormat="1" applyFont="1" applyBorder="1" applyAlignment="1">
      <alignment horizontal="center" vertical="center"/>
    </xf>
    <xf numFmtId="1" fontId="3" fillId="0" borderId="9" xfId="0" quotePrefix="1" applyNumberFormat="1" applyFont="1" applyBorder="1" applyAlignment="1">
      <alignment horizontal="center" vertical="center" wrapText="1"/>
    </xf>
    <xf numFmtId="1" fontId="3" fillId="0" borderId="3" xfId="0" quotePrefix="1" applyNumberFormat="1" applyFont="1" applyBorder="1" applyAlignment="1">
      <alignment horizontal="center" vertical="center" wrapText="1"/>
    </xf>
    <xf numFmtId="1" fontId="3" fillId="0" borderId="8" xfId="0" quotePrefix="1" applyNumberFormat="1" applyFont="1" applyBorder="1" applyAlignment="1">
      <alignment horizontal="center" vertical="center" wrapText="1"/>
    </xf>
    <xf numFmtId="1" fontId="23" fillId="0" borderId="9" xfId="0" applyNumberFormat="1" applyFont="1" applyBorder="1" applyAlignment="1">
      <alignment horizontal="center" vertical="center"/>
    </xf>
    <xf numFmtId="1" fontId="3" fillId="0" borderId="11" xfId="0" quotePrefix="1" applyNumberFormat="1" applyFont="1" applyBorder="1" applyAlignment="1">
      <alignment horizontal="center" vertical="center" wrapText="1"/>
    </xf>
    <xf numFmtId="1" fontId="23" fillId="0" borderId="3" xfId="0" applyNumberFormat="1" applyFont="1" applyBorder="1" applyAlignment="1">
      <alignment horizontal="center" vertical="center"/>
    </xf>
    <xf numFmtId="164" fontId="18" fillId="7" borderId="41" xfId="4" applyNumberFormat="1" applyFont="1" applyFill="1" applyBorder="1" applyAlignment="1">
      <alignment horizontal="center" vertical="center"/>
    </xf>
    <xf numFmtId="164" fontId="18" fillId="7" borderId="25" xfId="4" applyNumberFormat="1" applyFont="1" applyFill="1" applyBorder="1" applyAlignment="1">
      <alignment horizontal="center" vertical="center"/>
    </xf>
    <xf numFmtId="164" fontId="18" fillId="7" borderId="14" xfId="4" applyNumberFormat="1" applyFont="1" applyFill="1" applyBorder="1" applyAlignment="1">
      <alignment horizontal="center" vertical="center"/>
    </xf>
    <xf numFmtId="0" fontId="26" fillId="7" borderId="4" xfId="0" applyFont="1" applyFill="1" applyBorder="1" applyAlignment="1">
      <alignment horizontal="center" vertical="center" wrapText="1"/>
    </xf>
    <xf numFmtId="0" fontId="26" fillId="7" borderId="1" xfId="0" applyFont="1" applyFill="1" applyBorder="1" applyAlignment="1">
      <alignment horizontal="center" vertical="center"/>
    </xf>
    <xf numFmtId="0" fontId="26" fillId="7" borderId="5" xfId="0" applyFont="1" applyFill="1" applyBorder="1" applyAlignment="1">
      <alignment horizontal="center" vertical="center"/>
    </xf>
    <xf numFmtId="0" fontId="26" fillId="7" borderId="1" xfId="0" applyFont="1" applyFill="1" applyBorder="1" applyAlignment="1">
      <alignment horizontal="center" vertical="center" wrapText="1"/>
    </xf>
    <xf numFmtId="0" fontId="46" fillId="0" borderId="0" xfId="0" applyFont="1" applyAlignment="1">
      <alignment vertical="top" wrapText="1"/>
    </xf>
    <xf numFmtId="0" fontId="29" fillId="0" borderId="0" xfId="0" applyFont="1"/>
    <xf numFmtId="0" fontId="28" fillId="0" borderId="0" xfId="0" applyFont="1" applyAlignment="1">
      <alignment horizontal="center"/>
    </xf>
    <xf numFmtId="0" fontId="92" fillId="0" borderId="41" xfId="0" applyFont="1" applyBorder="1"/>
    <xf numFmtId="0" fontId="81" fillId="0" borderId="28" xfId="0" applyFont="1" applyBorder="1" applyAlignment="1">
      <alignment horizontal="center" vertical="center"/>
    </xf>
    <xf numFmtId="0" fontId="9" fillId="0" borderId="26" xfId="0" applyFont="1" applyBorder="1" applyAlignment="1">
      <alignment horizontal="left" vertical="top" wrapText="1"/>
    </xf>
    <xf numFmtId="0" fontId="9" fillId="4" borderId="1" xfId="0" applyFont="1" applyFill="1" applyBorder="1" applyAlignment="1">
      <alignment vertical="top" wrapText="1"/>
    </xf>
    <xf numFmtId="0" fontId="47" fillId="0" borderId="3" xfId="0" applyFont="1" applyBorder="1" applyAlignment="1">
      <alignment vertical="top"/>
    </xf>
    <xf numFmtId="0" fontId="1" fillId="24" borderId="3" xfId="0" applyFont="1" applyFill="1" applyBorder="1" applyAlignment="1">
      <alignment vertical="center"/>
    </xf>
    <xf numFmtId="0" fontId="1" fillId="24" borderId="2" xfId="0" applyFont="1" applyFill="1" applyBorder="1" applyAlignment="1">
      <alignment vertical="center"/>
    </xf>
    <xf numFmtId="0" fontId="43" fillId="0" borderId="20" xfId="0" applyFont="1" applyBorder="1" applyAlignment="1">
      <alignment vertical="center"/>
    </xf>
    <xf numFmtId="0" fontId="23" fillId="0" borderId="2" xfId="0" applyFont="1" applyBorder="1" applyAlignment="1">
      <alignment vertical="center" wrapText="1"/>
    </xf>
    <xf numFmtId="0" fontId="40" fillId="10" borderId="67" xfId="0" applyFont="1" applyFill="1" applyBorder="1" applyAlignment="1">
      <alignment horizontal="center" vertical="center"/>
    </xf>
    <xf numFmtId="0" fontId="61" fillId="0" borderId="0" xfId="0" applyFont="1" applyAlignment="1">
      <alignment horizontal="center" vertical="center"/>
    </xf>
    <xf numFmtId="0" fontId="43" fillId="0" borderId="0" xfId="0" applyFont="1" applyAlignment="1">
      <alignment horizontal="center" vertical="center"/>
    </xf>
    <xf numFmtId="0" fontId="65" fillId="0" borderId="0" xfId="0" applyFont="1" applyAlignment="1">
      <alignment horizontal="center" vertical="center"/>
    </xf>
    <xf numFmtId="0" fontId="20" fillId="0" borderId="0" xfId="0" applyFont="1" applyAlignment="1">
      <alignment horizontal="center" vertical="center" wrapText="1"/>
    </xf>
    <xf numFmtId="0" fontId="8" fillId="0" borderId="0" xfId="0" applyFont="1" applyAlignment="1">
      <alignment horizontal="center" vertical="center"/>
    </xf>
    <xf numFmtId="0" fontId="159" fillId="0" borderId="28" xfId="0" applyFont="1" applyBorder="1" applyAlignment="1">
      <alignment horizontal="right" vertical="center"/>
    </xf>
    <xf numFmtId="0" fontId="159" fillId="0" borderId="28" xfId="0" applyFont="1" applyBorder="1" applyAlignment="1">
      <alignment horizontal="left" vertical="center"/>
    </xf>
    <xf numFmtId="0" fontId="3" fillId="0" borderId="0" xfId="0" quotePrefix="1" applyFont="1" applyAlignment="1">
      <alignment horizontal="center" vertical="center" wrapText="1"/>
    </xf>
    <xf numFmtId="0" fontId="81" fillId="0" borderId="0" xfId="0" applyFont="1" applyAlignment="1">
      <alignment horizontal="left" vertical="center"/>
    </xf>
    <xf numFmtId="0" fontId="23" fillId="0" borderId="0" xfId="0" applyFont="1" applyAlignment="1">
      <alignment horizontal="left" vertical="top" wrapText="1"/>
    </xf>
    <xf numFmtId="0" fontId="159" fillId="0" borderId="0" xfId="0" applyFont="1" applyAlignment="1">
      <alignment horizontal="left" vertical="center"/>
    </xf>
    <xf numFmtId="0" fontId="159" fillId="0" borderId="57" xfId="0" applyFont="1" applyBorder="1" applyAlignment="1">
      <alignment horizontal="right" vertical="center"/>
    </xf>
    <xf numFmtId="0" fontId="159" fillId="0" borderId="57" xfId="0" applyFont="1" applyBorder="1" applyAlignment="1">
      <alignment horizontal="left" vertical="center"/>
    </xf>
    <xf numFmtId="0" fontId="3" fillId="24" borderId="16" xfId="0" quotePrefix="1" applyFont="1" applyFill="1" applyBorder="1" applyAlignment="1">
      <alignment horizontal="center" vertical="center" wrapText="1"/>
    </xf>
    <xf numFmtId="0" fontId="3" fillId="24" borderId="37" xfId="0" quotePrefix="1" applyFont="1" applyFill="1" applyBorder="1" applyAlignment="1">
      <alignment horizontal="center" vertical="center" wrapText="1"/>
    </xf>
    <xf numFmtId="0" fontId="3" fillId="24" borderId="53" xfId="0" quotePrefix="1" applyFont="1" applyFill="1" applyBorder="1" applyAlignment="1">
      <alignment horizontal="center" vertical="center" wrapText="1"/>
    </xf>
    <xf numFmtId="0" fontId="18" fillId="24" borderId="16" xfId="0" applyFont="1" applyFill="1" applyBorder="1" applyAlignment="1">
      <alignment horizontal="center" vertical="center"/>
    </xf>
    <xf numFmtId="0" fontId="18" fillId="24" borderId="37" xfId="0" applyFont="1" applyFill="1" applyBorder="1" applyAlignment="1">
      <alignment horizontal="center" vertical="center"/>
    </xf>
    <xf numFmtId="0" fontId="18" fillId="24" borderId="53" xfId="0" applyFont="1" applyFill="1" applyBorder="1" applyAlignment="1">
      <alignment horizontal="center" vertical="center"/>
    </xf>
    <xf numFmtId="0" fontId="161" fillId="0" borderId="0" xfId="0" applyFont="1"/>
    <xf numFmtId="0" fontId="3" fillId="0" borderId="53" xfId="0" quotePrefix="1" applyFont="1" applyBorder="1" applyAlignment="1">
      <alignment vertical="center" wrapText="1"/>
    </xf>
    <xf numFmtId="0" fontId="3" fillId="24" borderId="16" xfId="0" quotePrefix="1" applyFont="1" applyFill="1" applyBorder="1" applyAlignment="1">
      <alignment vertical="center" wrapText="1"/>
    </xf>
    <xf numFmtId="0" fontId="3" fillId="24" borderId="37" xfId="0" quotePrefix="1" applyFont="1" applyFill="1" applyBorder="1" applyAlignment="1">
      <alignment vertical="center" wrapText="1"/>
    </xf>
    <xf numFmtId="0" fontId="3" fillId="24" borderId="53" xfId="0" quotePrefix="1" applyFont="1" applyFill="1" applyBorder="1" applyAlignment="1">
      <alignment vertical="center" wrapText="1"/>
    </xf>
    <xf numFmtId="0" fontId="3" fillId="0" borderId="0" xfId="0" quotePrefix="1" applyFont="1" applyAlignment="1">
      <alignment vertical="center" wrapText="1"/>
    </xf>
    <xf numFmtId="0" fontId="142" fillId="24" borderId="67" xfId="0" quotePrefix="1" applyFont="1" applyFill="1" applyBorder="1" applyAlignment="1">
      <alignment vertical="center" wrapText="1"/>
    </xf>
    <xf numFmtId="0" fontId="142" fillId="24" borderId="29" xfId="0" quotePrefix="1" applyFont="1" applyFill="1" applyBorder="1" applyAlignment="1">
      <alignment vertical="center" wrapText="1"/>
    </xf>
    <xf numFmtId="0" fontId="142" fillId="24" borderId="16" xfId="0" quotePrefix="1" applyFont="1" applyFill="1" applyBorder="1" applyAlignment="1">
      <alignment vertical="center" wrapText="1"/>
    </xf>
    <xf numFmtId="0" fontId="142" fillId="24" borderId="53" xfId="0" quotePrefix="1" applyFont="1" applyFill="1" applyBorder="1" applyAlignment="1">
      <alignment vertical="center" wrapText="1"/>
    </xf>
    <xf numFmtId="0" fontId="3" fillId="0" borderId="16" xfId="0" quotePrefix="1" applyFont="1" applyBorder="1" applyAlignment="1">
      <alignment vertical="center" wrapText="1"/>
    </xf>
    <xf numFmtId="0" fontId="3" fillId="0" borderId="0" xfId="0" applyFont="1" applyAlignment="1">
      <alignment vertical="center"/>
    </xf>
    <xf numFmtId="0" fontId="13" fillId="2" borderId="0" xfId="0" quotePrefix="1" applyFont="1" applyFill="1" applyAlignment="1">
      <alignment horizontal="center" vertical="center" wrapText="1"/>
    </xf>
    <xf numFmtId="0" fontId="3" fillId="24" borderId="0" xfId="0" quotePrefix="1" applyFont="1" applyFill="1" applyAlignment="1">
      <alignment horizontal="center" vertical="center" wrapText="1"/>
    </xf>
    <xf numFmtId="0" fontId="142" fillId="24" borderId="0" xfId="0" quotePrefix="1" applyFont="1" applyFill="1" applyAlignment="1">
      <alignment horizontal="center" vertical="center" wrapText="1"/>
    </xf>
    <xf numFmtId="0" fontId="0" fillId="0" borderId="28" xfId="0" applyBorder="1"/>
    <xf numFmtId="0" fontId="81" fillId="0" borderId="29" xfId="0" applyFont="1" applyBorder="1" applyAlignment="1">
      <alignment vertical="center"/>
    </xf>
    <xf numFmtId="0" fontId="147" fillId="0" borderId="27" xfId="0" applyFont="1" applyBorder="1" applyAlignment="1">
      <alignment vertical="center"/>
    </xf>
    <xf numFmtId="0" fontId="142" fillId="0" borderId="0" xfId="0" quotePrefix="1" applyFont="1" applyAlignment="1">
      <alignment vertical="center" wrapText="1"/>
    </xf>
    <xf numFmtId="0" fontId="142" fillId="0" borderId="0" xfId="0" quotePrefix="1" applyFont="1" applyAlignment="1">
      <alignment horizontal="center" vertical="center" wrapText="1"/>
    </xf>
    <xf numFmtId="0" fontId="60" fillId="2" borderId="27" xfId="0" applyFont="1" applyFill="1" applyBorder="1"/>
    <xf numFmtId="0" fontId="60" fillId="2" borderId="29" xfId="0" applyFont="1" applyFill="1" applyBorder="1"/>
    <xf numFmtId="0" fontId="19" fillId="18" borderId="16" xfId="0" applyFont="1" applyFill="1" applyBorder="1" applyAlignment="1">
      <alignment horizontal="center" vertical="center" wrapText="1"/>
    </xf>
    <xf numFmtId="0" fontId="43" fillId="24" borderId="75" xfId="0" applyFont="1" applyFill="1" applyBorder="1" applyAlignment="1">
      <alignment horizontal="center" vertical="center" textRotation="90"/>
    </xf>
    <xf numFmtId="0" fontId="128" fillId="24" borderId="6" xfId="0" applyFont="1" applyFill="1" applyBorder="1" applyAlignment="1">
      <alignment horizontal="center" vertical="center" textRotation="90" wrapText="1"/>
    </xf>
    <xf numFmtId="0" fontId="23" fillId="24" borderId="7" xfId="0" applyFont="1" applyFill="1" applyBorder="1" applyAlignment="1">
      <alignment horizontal="center" vertical="center" textRotation="90" wrapText="1"/>
    </xf>
    <xf numFmtId="0" fontId="65" fillId="18" borderId="52" xfId="0" applyFont="1" applyFill="1" applyBorder="1" applyAlignment="1">
      <alignment horizontal="center" vertical="center"/>
    </xf>
    <xf numFmtId="0" fontId="19" fillId="23" borderId="16" xfId="0" applyFont="1" applyFill="1" applyBorder="1" applyAlignment="1">
      <alignment horizontal="center" vertical="center" wrapText="1"/>
    </xf>
    <xf numFmtId="0" fontId="23" fillId="23" borderId="52" xfId="0" applyFont="1" applyFill="1" applyBorder="1" applyAlignment="1">
      <alignment horizontal="center" vertical="center"/>
    </xf>
    <xf numFmtId="0" fontId="9" fillId="0" borderId="51" xfId="0" quotePrefix="1" applyFont="1" applyBorder="1" applyAlignment="1">
      <alignment horizontal="left" vertical="top"/>
    </xf>
    <xf numFmtId="0" fontId="40" fillId="10" borderId="50" xfId="0" applyFont="1" applyFill="1" applyBorder="1" applyAlignment="1">
      <alignment horizontal="center" vertical="center"/>
    </xf>
    <xf numFmtId="0" fontId="3" fillId="15" borderId="51" xfId="0" applyFont="1" applyFill="1" applyBorder="1" applyAlignment="1">
      <alignment vertical="top" wrapText="1"/>
    </xf>
    <xf numFmtId="0" fontId="9" fillId="4" borderId="51" xfId="0" applyFont="1" applyFill="1" applyBorder="1" applyAlignment="1">
      <alignment horizontal="left" vertical="top" wrapText="1"/>
    </xf>
    <xf numFmtId="0" fontId="23" fillId="27" borderId="52" xfId="0" applyFont="1" applyFill="1" applyBorder="1" applyAlignment="1">
      <alignment horizontal="center" vertical="center"/>
    </xf>
    <xf numFmtId="0" fontId="23" fillId="41" borderId="52" xfId="0" applyFont="1" applyFill="1" applyBorder="1" applyAlignment="1">
      <alignment horizontal="center" vertical="center"/>
    </xf>
    <xf numFmtId="0" fontId="65" fillId="18" borderId="50" xfId="0" applyFont="1" applyFill="1" applyBorder="1" applyAlignment="1">
      <alignment horizontal="center" vertical="center"/>
    </xf>
    <xf numFmtId="0" fontId="23" fillId="23" borderId="50" xfId="0" applyFont="1" applyFill="1" applyBorder="1" applyAlignment="1">
      <alignment horizontal="center" vertical="center"/>
    </xf>
    <xf numFmtId="0" fontId="23" fillId="27" borderId="50" xfId="0" applyFont="1" applyFill="1" applyBorder="1" applyAlignment="1">
      <alignment horizontal="center" vertical="center"/>
    </xf>
    <xf numFmtId="0" fontId="23" fillId="41" borderId="50" xfId="0" applyFont="1" applyFill="1" applyBorder="1" applyAlignment="1">
      <alignment horizontal="center" vertical="center"/>
    </xf>
    <xf numFmtId="0" fontId="23" fillId="41" borderId="32" xfId="0" applyFont="1" applyFill="1" applyBorder="1" applyAlignment="1">
      <alignment horizontal="center" vertical="center"/>
    </xf>
    <xf numFmtId="0" fontId="23" fillId="41" borderId="46" xfId="0" applyFont="1" applyFill="1" applyBorder="1" applyAlignment="1">
      <alignment horizontal="center" vertical="center"/>
    </xf>
    <xf numFmtId="0" fontId="23" fillId="8" borderId="50" xfId="0" applyFont="1" applyFill="1" applyBorder="1" applyAlignment="1">
      <alignment horizontal="center" vertical="center"/>
    </xf>
    <xf numFmtId="0" fontId="23" fillId="8" borderId="52" xfId="0" applyFont="1" applyFill="1" applyBorder="1" applyAlignment="1">
      <alignment horizontal="center" vertical="center"/>
    </xf>
    <xf numFmtId="0" fontId="19" fillId="8" borderId="16" xfId="0" applyFont="1" applyFill="1" applyBorder="1" applyAlignment="1">
      <alignment horizontal="center" vertical="center" wrapText="1"/>
    </xf>
    <xf numFmtId="0" fontId="0" fillId="8" borderId="0" xfId="0" applyFill="1"/>
    <xf numFmtId="0" fontId="19" fillId="45" borderId="16" xfId="0" applyFont="1" applyFill="1" applyBorder="1" applyAlignment="1">
      <alignment horizontal="center" vertical="center" wrapText="1"/>
    </xf>
    <xf numFmtId="0" fontId="23" fillId="45" borderId="50" xfId="0" applyFont="1" applyFill="1" applyBorder="1" applyAlignment="1">
      <alignment horizontal="center" vertical="center"/>
    </xf>
    <xf numFmtId="0" fontId="23" fillId="45" borderId="52" xfId="0" applyFont="1" applyFill="1" applyBorder="1" applyAlignment="1">
      <alignment horizontal="center" vertical="center"/>
    </xf>
    <xf numFmtId="0" fontId="19" fillId="45" borderId="59" xfId="0" applyFont="1" applyFill="1" applyBorder="1" applyAlignment="1">
      <alignment horizontal="center" vertical="center" wrapText="1"/>
    </xf>
    <xf numFmtId="0" fontId="13" fillId="2" borderId="9" xfId="0" applyFont="1" applyFill="1" applyBorder="1" applyAlignment="1">
      <alignment vertical="top"/>
    </xf>
    <xf numFmtId="0" fontId="13" fillId="2" borderId="9" xfId="0" applyFont="1" applyFill="1" applyBorder="1" applyAlignment="1">
      <alignment vertical="top" wrapText="1"/>
    </xf>
    <xf numFmtId="0" fontId="13" fillId="2" borderId="41" xfId="0" applyFont="1" applyFill="1" applyBorder="1" applyAlignment="1">
      <alignment vertical="top"/>
    </xf>
    <xf numFmtId="0" fontId="13" fillId="2" borderId="41" xfId="0" applyFont="1" applyFill="1" applyBorder="1" applyAlignment="1">
      <alignment vertical="top" wrapText="1"/>
    </xf>
    <xf numFmtId="0" fontId="13" fillId="2" borderId="3" xfId="0" applyFont="1" applyFill="1" applyBorder="1" applyAlignment="1">
      <alignment vertical="top" wrapText="1"/>
    </xf>
    <xf numFmtId="0" fontId="13" fillId="2" borderId="3" xfId="0" applyFont="1" applyFill="1" applyBorder="1" applyAlignment="1">
      <alignment vertical="top"/>
    </xf>
    <xf numFmtId="0" fontId="6" fillId="10" borderId="1" xfId="0" applyFont="1" applyFill="1" applyBorder="1" applyAlignment="1">
      <alignment horizontal="center" vertical="center"/>
    </xf>
    <xf numFmtId="0" fontId="32" fillId="14" borderId="59" xfId="0" applyFont="1" applyFill="1" applyBorder="1" applyAlignment="1">
      <alignment horizontal="center" vertical="center" wrapText="1"/>
    </xf>
    <xf numFmtId="0" fontId="9" fillId="0" borderId="57" xfId="0" applyFont="1" applyBorder="1" applyAlignment="1">
      <alignment horizontal="left" vertical="top" wrapText="1"/>
    </xf>
    <xf numFmtId="0" fontId="9" fillId="15" borderId="1" xfId="0" applyFont="1" applyFill="1" applyBorder="1" applyAlignment="1">
      <alignment horizontal="left" vertical="top" wrapText="1"/>
    </xf>
    <xf numFmtId="0" fontId="49" fillId="2" borderId="9" xfId="0" applyFont="1" applyFill="1" applyBorder="1" applyAlignment="1">
      <alignment vertical="top"/>
    </xf>
    <xf numFmtId="0" fontId="166" fillId="0" borderId="0" xfId="0" applyFont="1" applyFill="1"/>
    <xf numFmtId="0" fontId="23" fillId="25" borderId="51" xfId="0" applyFont="1" applyFill="1" applyBorder="1" applyAlignment="1">
      <alignment horizontal="center" vertical="center"/>
    </xf>
    <xf numFmtId="0" fontId="23" fillId="25" borderId="67" xfId="0" applyFont="1" applyFill="1" applyBorder="1" applyAlignment="1">
      <alignment horizontal="center" vertical="center"/>
    </xf>
    <xf numFmtId="0" fontId="23" fillId="25" borderId="50" xfId="0" applyFont="1" applyFill="1" applyBorder="1" applyAlignment="1">
      <alignment horizontal="center" vertical="center"/>
    </xf>
    <xf numFmtId="0" fontId="23" fillId="25" borderId="1" xfId="0" applyFont="1" applyFill="1" applyBorder="1" applyAlignment="1">
      <alignment horizontal="center" vertical="center"/>
    </xf>
    <xf numFmtId="0" fontId="23" fillId="25" borderId="57" xfId="0" applyFont="1" applyFill="1" applyBorder="1" applyAlignment="1">
      <alignment horizontal="center" vertical="center"/>
    </xf>
    <xf numFmtId="0" fontId="23" fillId="25" borderId="4" xfId="0" applyFont="1" applyFill="1" applyBorder="1" applyAlignment="1">
      <alignment horizontal="center" vertical="center"/>
    </xf>
    <xf numFmtId="0" fontId="23" fillId="0" borderId="50" xfId="0" applyFont="1" applyFill="1" applyBorder="1" applyAlignment="1">
      <alignment horizontal="center" vertical="center" wrapText="1"/>
    </xf>
    <xf numFmtId="0" fontId="23" fillId="0" borderId="52" xfId="0" applyFont="1" applyFill="1" applyBorder="1" applyAlignment="1">
      <alignment horizontal="center" vertical="center" wrapText="1"/>
    </xf>
    <xf numFmtId="0" fontId="23" fillId="0" borderId="50" xfId="0" applyFont="1" applyFill="1" applyBorder="1" applyAlignment="1">
      <alignment horizontal="center" vertical="center"/>
    </xf>
    <xf numFmtId="0" fontId="160" fillId="0" borderId="50" xfId="0" applyFont="1" applyFill="1" applyBorder="1" applyAlignment="1">
      <alignment horizontal="center" vertical="center" wrapText="1"/>
    </xf>
    <xf numFmtId="14" fontId="0" fillId="0" borderId="0" xfId="0" applyNumberFormat="1"/>
    <xf numFmtId="0" fontId="167" fillId="0" borderId="50" xfId="0" applyFont="1" applyFill="1" applyBorder="1" applyAlignment="1">
      <alignment horizontal="center" vertical="center" wrapText="1"/>
    </xf>
    <xf numFmtId="0" fontId="9" fillId="2" borderId="3" xfId="0" applyFont="1" applyFill="1" applyBorder="1" applyAlignment="1">
      <alignment horizontal="left" vertical="top" wrapText="1"/>
    </xf>
    <xf numFmtId="0" fontId="23" fillId="25" borderId="1" xfId="0" applyFont="1" applyFill="1" applyBorder="1" applyAlignment="1">
      <alignment horizontal="center" vertical="center"/>
    </xf>
    <xf numFmtId="0" fontId="0" fillId="0" borderId="37" xfId="0" applyBorder="1" applyAlignment="1">
      <alignment horizontal="left" vertical="center" wrapText="1"/>
    </xf>
    <xf numFmtId="0" fontId="0" fillId="0" borderId="53" xfId="0" applyBorder="1" applyAlignment="1">
      <alignment horizontal="left" vertical="center" wrapText="1"/>
    </xf>
    <xf numFmtId="0" fontId="26" fillId="0" borderId="0" xfId="0" applyFont="1" applyAlignment="1">
      <alignment horizontal="left" wrapText="1"/>
    </xf>
    <xf numFmtId="0" fontId="1" fillId="7" borderId="39" xfId="0" applyFont="1" applyFill="1" applyBorder="1" applyAlignment="1">
      <alignment horizontal="center" vertical="center" wrapText="1"/>
    </xf>
    <xf numFmtId="0" fontId="0" fillId="7" borderId="37" xfId="0" applyFill="1" applyBorder="1" applyAlignment="1">
      <alignment horizontal="center" vertical="center" wrapText="1"/>
    </xf>
    <xf numFmtId="0" fontId="0" fillId="7" borderId="53" xfId="0" applyFill="1" applyBorder="1" applyAlignment="1">
      <alignment horizontal="center" vertical="center" wrapText="1"/>
    </xf>
    <xf numFmtId="0" fontId="34" fillId="8" borderId="76" xfId="0"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29" fillId="16" borderId="39" xfId="0" applyFont="1" applyFill="1" applyBorder="1" applyAlignment="1">
      <alignment horizontal="left" vertical="center" wrapText="1"/>
    </xf>
    <xf numFmtId="0" fontId="29" fillId="0" borderId="25" xfId="0" applyFont="1" applyBorder="1" applyAlignment="1">
      <alignment horizontal="center" vertical="center" wrapText="1"/>
    </xf>
    <xf numFmtId="0" fontId="0" fillId="0" borderId="79" xfId="0" applyBorder="1" applyAlignment="1">
      <alignment horizontal="center" vertical="center" wrapText="1"/>
    </xf>
    <xf numFmtId="0" fontId="0" fillId="0" borderId="26" xfId="0" applyBorder="1" applyAlignment="1">
      <alignment horizontal="center" vertical="center" wrapText="1"/>
    </xf>
    <xf numFmtId="0" fontId="0" fillId="0" borderId="37" xfId="0" applyBorder="1" applyAlignment="1">
      <alignment horizontal="center" vertical="center" wrapText="1"/>
    </xf>
    <xf numFmtId="0" fontId="0" fillId="0" borderId="53" xfId="0" applyBorder="1" applyAlignment="1">
      <alignment horizontal="center" vertical="center" wrapText="1"/>
    </xf>
    <xf numFmtId="0" fontId="1" fillId="16" borderId="16" xfId="0" applyFont="1" applyFill="1" applyBorder="1" applyAlignment="1">
      <alignment horizontal="left" vertical="center" wrapText="1"/>
    </xf>
    <xf numFmtId="0" fontId="23" fillId="24" borderId="4" xfId="0" applyFont="1" applyFill="1" applyBorder="1" applyAlignment="1">
      <alignment horizontal="center" vertical="center"/>
    </xf>
    <xf numFmtId="0" fontId="23" fillId="24" borderId="1" xfId="0" applyFont="1" applyFill="1" applyBorder="1" applyAlignment="1">
      <alignment horizontal="center" vertical="center"/>
    </xf>
    <xf numFmtId="0" fontId="9" fillId="0" borderId="41" xfId="0" applyFont="1" applyBorder="1" applyAlignment="1">
      <alignment horizontal="left" vertical="top" wrapText="1"/>
    </xf>
    <xf numFmtId="0" fontId="23" fillId="25" borderId="40" xfId="0" applyFont="1" applyFill="1" applyBorder="1" applyAlignment="1">
      <alignment horizontal="center" vertical="center"/>
    </xf>
    <xf numFmtId="0" fontId="23" fillId="25" borderId="32" xfId="0" applyFont="1" applyFill="1" applyBorder="1" applyAlignment="1">
      <alignment horizontal="center" vertical="center"/>
    </xf>
    <xf numFmtId="0" fontId="9" fillId="0" borderId="9" xfId="0" applyFont="1" applyBorder="1" applyAlignment="1">
      <alignment vertical="top" wrapText="1"/>
    </xf>
    <xf numFmtId="0" fontId="40" fillId="2" borderId="40" xfId="0" applyFont="1" applyFill="1" applyBorder="1" applyAlignment="1">
      <alignment horizontal="center" vertical="center"/>
    </xf>
    <xf numFmtId="0" fontId="40" fillId="2" borderId="59" xfId="0" applyFont="1" applyFill="1" applyBorder="1" applyAlignment="1">
      <alignment horizontal="center" vertical="center"/>
    </xf>
    <xf numFmtId="0" fontId="40" fillId="2" borderId="32" xfId="0" applyFont="1" applyFill="1" applyBorder="1" applyAlignment="1">
      <alignment horizontal="center" vertical="center" wrapText="1"/>
    </xf>
    <xf numFmtId="0" fontId="40" fillId="2" borderId="46" xfId="0" applyFont="1" applyFill="1" applyBorder="1" applyAlignment="1">
      <alignment horizontal="center" vertical="center" wrapText="1"/>
    </xf>
    <xf numFmtId="0" fontId="9" fillId="0" borderId="9" xfId="0" applyFont="1" applyBorder="1" applyAlignment="1">
      <alignment horizontal="left" vertical="top" wrapText="1"/>
    </xf>
    <xf numFmtId="0" fontId="13" fillId="2" borderId="40" xfId="0" applyFont="1" applyFill="1" applyBorder="1" applyAlignment="1">
      <alignment horizontal="left" vertical="top" wrapText="1"/>
    </xf>
    <xf numFmtId="0" fontId="23" fillId="25" borderId="1" xfId="0" applyFont="1" applyFill="1" applyBorder="1" applyAlignment="1">
      <alignment horizontal="center" vertical="center"/>
    </xf>
    <xf numFmtId="0" fontId="23" fillId="0" borderId="5" xfId="0" applyFont="1" applyFill="1" applyBorder="1" applyAlignment="1">
      <alignment horizontal="center" vertical="center" wrapText="1"/>
    </xf>
    <xf numFmtId="0" fontId="66" fillId="0" borderId="4"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9" fillId="0" borderId="41" xfId="0" applyFont="1" applyBorder="1" applyAlignment="1">
      <alignment horizontal="left" vertical="top" wrapText="1"/>
    </xf>
    <xf numFmtId="0" fontId="13" fillId="2" borderId="41" xfId="0" applyFont="1" applyFill="1" applyBorder="1" applyAlignment="1">
      <alignment horizontal="left" vertical="top" wrapText="1"/>
    </xf>
    <xf numFmtId="0" fontId="49" fillId="2" borderId="9" xfId="0" applyFont="1" applyFill="1" applyBorder="1" applyAlignment="1">
      <alignment horizontal="left" vertical="top" wrapText="1"/>
    </xf>
    <xf numFmtId="0" fontId="9" fillId="0" borderId="34" xfId="0" applyFont="1" applyBorder="1" applyAlignment="1">
      <alignment horizontal="left" vertical="top" wrapText="1"/>
    </xf>
    <xf numFmtId="0" fontId="49" fillId="2" borderId="9" xfId="0" applyFont="1" applyFill="1" applyBorder="1" applyAlignment="1">
      <alignment vertical="top" wrapText="1"/>
    </xf>
    <xf numFmtId="0" fontId="13" fillId="2" borderId="3" xfId="0" applyFont="1" applyFill="1" applyBorder="1" applyAlignment="1">
      <alignment horizontal="left" vertical="top" wrapText="1"/>
    </xf>
    <xf numFmtId="0" fontId="13" fillId="2" borderId="1" xfId="0" applyFont="1" applyFill="1" applyBorder="1" applyAlignment="1">
      <alignment horizontal="left" vertical="top" wrapText="1"/>
    </xf>
    <xf numFmtId="0" fontId="9" fillId="0" borderId="20" xfId="0" applyFont="1" applyBorder="1" applyAlignment="1">
      <alignment horizontal="left" vertical="top" wrapText="1"/>
    </xf>
    <xf numFmtId="0" fontId="9" fillId="15" borderId="1" xfId="0" applyFont="1" applyFill="1" applyBorder="1" applyAlignment="1">
      <alignment vertical="top" wrapText="1"/>
    </xf>
    <xf numFmtId="0" fontId="9" fillId="15" borderId="40"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3" xfId="0" applyFont="1" applyFill="1" applyBorder="1" applyAlignment="1">
      <alignment vertical="top" wrapText="1"/>
    </xf>
    <xf numFmtId="0" fontId="9" fillId="0" borderId="41" xfId="0" applyFont="1" applyFill="1" applyBorder="1" applyAlignment="1">
      <alignment horizontal="left" vertical="top" wrapText="1"/>
    </xf>
    <xf numFmtId="0" fontId="9" fillId="0" borderId="41" xfId="0" applyFont="1" applyFill="1" applyBorder="1" applyAlignment="1">
      <alignment vertical="top" wrapText="1"/>
    </xf>
    <xf numFmtId="0" fontId="9" fillId="0" borderId="34" xfId="0" applyFont="1" applyFill="1" applyBorder="1" applyAlignment="1">
      <alignment horizontal="left" vertical="top" wrapText="1"/>
    </xf>
    <xf numFmtId="0" fontId="9" fillId="0" borderId="34" xfId="0" applyFont="1" applyFill="1" applyBorder="1" applyAlignment="1">
      <alignment vertical="top" wrapText="1"/>
    </xf>
    <xf numFmtId="0" fontId="9" fillId="0" borderId="34" xfId="0" applyFont="1" applyFill="1" applyBorder="1" applyAlignment="1">
      <alignment vertical="center" wrapText="1"/>
    </xf>
    <xf numFmtId="0" fontId="9" fillId="0" borderId="3" xfId="0" applyFont="1" applyFill="1" applyBorder="1" applyAlignment="1">
      <alignment vertical="center" wrapText="1"/>
    </xf>
    <xf numFmtId="16" fontId="3" fillId="0" borderId="51" xfId="0" quotePrefix="1" applyNumberFormat="1" applyFont="1" applyBorder="1" applyAlignment="1">
      <alignment vertical="top"/>
    </xf>
    <xf numFmtId="0" fontId="23" fillId="25" borderId="51" xfId="0" applyFont="1" applyFill="1" applyBorder="1" applyAlignment="1">
      <alignment vertical="center"/>
    </xf>
    <xf numFmtId="0" fontId="23" fillId="25" borderId="67" xfId="0" applyFont="1" applyFill="1" applyBorder="1" applyAlignment="1">
      <alignment vertical="center"/>
    </xf>
    <xf numFmtId="0" fontId="6" fillId="10" borderId="51" xfId="0" applyFont="1" applyFill="1" applyBorder="1" applyAlignment="1">
      <alignment vertical="center"/>
    </xf>
    <xf numFmtId="0" fontId="6" fillId="10" borderId="67" xfId="0" applyFont="1" applyFill="1" applyBorder="1" applyAlignment="1">
      <alignment vertical="center"/>
    </xf>
    <xf numFmtId="0" fontId="3" fillId="0" borderId="51" xfId="0" quotePrefix="1" applyFont="1" applyBorder="1" applyAlignment="1">
      <alignment vertical="top"/>
    </xf>
    <xf numFmtId="0" fontId="9" fillId="0" borderId="51" xfId="0" applyFont="1" applyFill="1" applyBorder="1" applyAlignment="1">
      <alignment horizontal="left" vertical="top" wrapText="1"/>
    </xf>
    <xf numFmtId="0" fontId="9" fillId="0" borderId="51" xfId="0" applyFont="1" applyFill="1" applyBorder="1" applyAlignment="1">
      <alignment vertical="top" wrapText="1"/>
    </xf>
    <xf numFmtId="0" fontId="9" fillId="0" borderId="51" xfId="0" quotePrefix="1" applyFont="1" applyFill="1" applyBorder="1" applyAlignment="1">
      <alignment horizontal="left" vertical="top"/>
    </xf>
    <xf numFmtId="0" fontId="9" fillId="0" borderId="41" xfId="0" applyFont="1" applyFill="1" applyBorder="1" applyAlignment="1">
      <alignment vertical="top"/>
    </xf>
    <xf numFmtId="0" fontId="9" fillId="0" borderId="1" xfId="0" applyFont="1" applyFill="1" applyBorder="1" applyAlignment="1">
      <alignment horizontal="left" vertical="top" wrapText="1"/>
    </xf>
    <xf numFmtId="0" fontId="9" fillId="0" borderId="51" xfId="0" applyFont="1" applyFill="1" applyBorder="1" applyAlignment="1">
      <alignment vertical="top"/>
    </xf>
    <xf numFmtId="0" fontId="9" fillId="0" borderId="9" xfId="0" applyFont="1" applyFill="1" applyBorder="1" applyAlignment="1">
      <alignment horizontal="left" vertical="top" wrapText="1"/>
    </xf>
    <xf numFmtId="0" fontId="9" fillId="0" borderId="9" xfId="0" applyFont="1" applyFill="1" applyBorder="1" applyAlignment="1">
      <alignment vertical="top" wrapText="1"/>
    </xf>
    <xf numFmtId="0" fontId="9" fillId="0" borderId="40" xfId="0" applyFont="1" applyFill="1" applyBorder="1" applyAlignment="1">
      <alignment horizontal="left" vertical="top" wrapText="1"/>
    </xf>
    <xf numFmtId="0" fontId="9" fillId="0" borderId="32"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51" xfId="0" quotePrefix="1" applyFont="1" applyFill="1" applyBorder="1" applyAlignment="1">
      <alignment vertical="top"/>
    </xf>
    <xf numFmtId="0" fontId="9" fillId="0" borderId="9" xfId="0" applyFont="1" applyFill="1" applyBorder="1" applyAlignment="1">
      <alignment vertical="top"/>
    </xf>
    <xf numFmtId="0" fontId="9" fillId="0" borderId="3" xfId="0" applyFont="1" applyFill="1" applyBorder="1" applyAlignment="1">
      <alignment vertical="top"/>
    </xf>
    <xf numFmtId="0" fontId="9" fillId="0" borderId="20" xfId="0" applyFont="1" applyFill="1" applyBorder="1" applyAlignment="1">
      <alignment horizontal="left" vertical="top" wrapText="1"/>
    </xf>
    <xf numFmtId="0" fontId="146" fillId="24" borderId="4" xfId="0" applyFont="1" applyFill="1" applyBorder="1" applyAlignment="1">
      <alignment horizontal="center" vertical="center" wrapText="1"/>
    </xf>
    <xf numFmtId="0" fontId="146" fillId="24" borderId="5" xfId="0" applyFont="1" applyFill="1" applyBorder="1" applyAlignment="1">
      <alignment horizontal="center" vertical="center" wrapText="1"/>
    </xf>
    <xf numFmtId="0" fontId="40" fillId="2" borderId="1" xfId="0" applyFont="1" applyFill="1" applyBorder="1" applyAlignment="1">
      <alignment horizontal="left" vertical="top" wrapText="1"/>
    </xf>
    <xf numFmtId="0" fontId="40" fillId="2" borderId="1" xfId="0" applyFont="1" applyFill="1" applyBorder="1" applyAlignment="1">
      <alignment horizontal="center" vertical="center" wrapText="1"/>
    </xf>
    <xf numFmtId="0" fontId="40" fillId="2" borderId="56" xfId="0" applyFont="1" applyFill="1" applyBorder="1" applyAlignment="1">
      <alignment horizontal="center" vertical="center" wrapText="1"/>
    </xf>
    <xf numFmtId="0" fontId="40" fillId="2" borderId="4" xfId="0" applyFont="1" applyFill="1" applyBorder="1" applyAlignment="1">
      <alignment horizontal="center" vertical="center" wrapText="1"/>
    </xf>
    <xf numFmtId="0" fontId="23" fillId="2" borderId="5"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32" xfId="0" applyFont="1" applyFill="1" applyBorder="1" applyAlignment="1">
      <alignment horizontal="center" vertical="center"/>
    </xf>
    <xf numFmtId="0" fontId="23" fillId="2" borderId="40" xfId="0" applyFont="1" applyFill="1" applyBorder="1" applyAlignment="1">
      <alignment horizontal="center" vertical="center"/>
    </xf>
    <xf numFmtId="0" fontId="40" fillId="0" borderId="3" xfId="0" applyFont="1" applyFill="1" applyBorder="1" applyAlignment="1">
      <alignment vertical="center" wrapText="1"/>
    </xf>
    <xf numFmtId="0" fontId="43" fillId="0" borderId="3" xfId="0" applyFont="1" applyFill="1" applyBorder="1" applyAlignment="1">
      <alignment vertical="center" wrapText="1"/>
    </xf>
    <xf numFmtId="0" fontId="23" fillId="0" borderId="2" xfId="0" applyFont="1" applyFill="1" applyBorder="1" applyAlignment="1">
      <alignment vertical="center" wrapText="1"/>
    </xf>
    <xf numFmtId="0" fontId="23" fillId="0" borderId="3" xfId="0" quotePrefix="1" applyFont="1" applyFill="1" applyBorder="1" applyAlignment="1">
      <alignment vertical="center" wrapText="1"/>
    </xf>
    <xf numFmtId="0" fontId="43" fillId="0" borderId="2" xfId="0" applyFont="1" applyFill="1" applyBorder="1" applyAlignment="1">
      <alignment vertical="center"/>
    </xf>
    <xf numFmtId="0" fontId="43" fillId="0" borderId="3" xfId="0" applyFont="1" applyFill="1" applyBorder="1" applyAlignment="1">
      <alignment vertical="center"/>
    </xf>
    <xf numFmtId="0" fontId="9" fillId="0" borderId="20" xfId="0" applyFont="1" applyFill="1" applyBorder="1" applyAlignment="1">
      <alignment vertical="top"/>
    </xf>
    <xf numFmtId="0" fontId="9" fillId="0" borderId="20" xfId="0" applyFont="1" applyFill="1" applyBorder="1" applyAlignment="1">
      <alignment vertical="top" wrapText="1"/>
    </xf>
    <xf numFmtId="0" fontId="40" fillId="0" borderId="52" xfId="0" applyFont="1" applyFill="1" applyBorder="1" applyAlignment="1">
      <alignment horizontal="center" vertical="center" wrapText="1"/>
    </xf>
    <xf numFmtId="0" fontId="9" fillId="0" borderId="34" xfId="0" applyFont="1" applyBorder="1" applyAlignment="1">
      <alignment vertical="top"/>
    </xf>
    <xf numFmtId="0" fontId="23" fillId="0" borderId="29" xfId="0" applyFont="1" applyFill="1" applyBorder="1" applyAlignment="1">
      <alignment horizontal="center" vertical="center" wrapText="1"/>
    </xf>
    <xf numFmtId="0" fontId="23" fillId="25" borderId="56" xfId="0" applyFont="1" applyFill="1" applyBorder="1" applyAlignment="1">
      <alignment horizontal="center" vertical="center"/>
    </xf>
    <xf numFmtId="0" fontId="49" fillId="2" borderId="34" xfId="0" applyFont="1" applyFill="1" applyBorder="1" applyAlignment="1">
      <alignment horizontal="left" vertical="top" wrapText="1"/>
    </xf>
    <xf numFmtId="0" fontId="49" fillId="2" borderId="34" xfId="0" applyFont="1" applyFill="1" applyBorder="1" applyAlignment="1">
      <alignment vertical="top"/>
    </xf>
    <xf numFmtId="0" fontId="49" fillId="2" borderId="34" xfId="0" applyFont="1" applyFill="1" applyBorder="1" applyAlignment="1">
      <alignment vertical="top" wrapText="1"/>
    </xf>
    <xf numFmtId="0" fontId="13" fillId="2" borderId="3" xfId="0" applyFont="1" applyFill="1" applyBorder="1" applyAlignment="1">
      <alignment horizontal="left" vertical="top" wrapText="1"/>
    </xf>
    <xf numFmtId="0" fontId="13" fillId="2" borderId="41" xfId="0" applyFont="1" applyFill="1" applyBorder="1" applyAlignment="1">
      <alignment horizontal="left" vertical="top" wrapText="1"/>
    </xf>
    <xf numFmtId="0" fontId="49" fillId="2" borderId="9" xfId="0" applyFont="1" applyFill="1" applyBorder="1" applyAlignment="1">
      <alignment horizontal="left" vertical="top" wrapText="1"/>
    </xf>
    <xf numFmtId="0" fontId="49" fillId="2" borderId="3" xfId="0" applyFont="1" applyFill="1" applyBorder="1" applyAlignment="1">
      <alignment horizontal="left" vertical="top" wrapText="1"/>
    </xf>
    <xf numFmtId="0" fontId="13" fillId="2" borderId="50" xfId="0" applyFont="1" applyFill="1" applyBorder="1" applyAlignment="1">
      <alignment horizontal="center" vertical="center" wrapText="1"/>
    </xf>
    <xf numFmtId="0" fontId="40" fillId="2" borderId="52" xfId="0" applyFont="1" applyFill="1" applyBorder="1" applyAlignment="1">
      <alignment horizontal="center" vertical="center" wrapText="1"/>
    </xf>
    <xf numFmtId="0" fontId="23" fillId="2" borderId="52" xfId="0" applyFont="1" applyFill="1" applyBorder="1" applyAlignment="1">
      <alignment horizontal="center" vertical="center" wrapText="1"/>
    </xf>
    <xf numFmtId="0" fontId="13" fillId="2" borderId="51" xfId="0" applyFont="1" applyFill="1" applyBorder="1" applyAlignment="1">
      <alignment horizontal="left" vertical="top" wrapText="1"/>
    </xf>
    <xf numFmtId="0" fontId="13" fillId="2" borderId="51" xfId="0" applyFont="1" applyFill="1" applyBorder="1" applyAlignment="1">
      <alignment vertical="top"/>
    </xf>
    <xf numFmtId="0" fontId="13" fillId="2" borderId="51" xfId="0" quotePrefix="1" applyFont="1" applyFill="1" applyBorder="1" applyAlignment="1">
      <alignment vertical="top"/>
    </xf>
    <xf numFmtId="0" fontId="13" fillId="2" borderId="51" xfId="0" applyFont="1" applyFill="1" applyBorder="1" applyAlignment="1">
      <alignment vertical="top" wrapText="1"/>
    </xf>
    <xf numFmtId="0" fontId="40" fillId="2" borderId="51" xfId="0" applyFont="1" applyFill="1" applyBorder="1" applyAlignment="1">
      <alignment horizontal="center" vertical="center"/>
    </xf>
    <xf numFmtId="0" fontId="40" fillId="2" borderId="67" xfId="0" applyFont="1" applyFill="1" applyBorder="1" applyAlignment="1">
      <alignment horizontal="center" vertical="center"/>
    </xf>
    <xf numFmtId="0" fontId="40" fillId="2" borderId="50" xfId="0" applyFont="1" applyFill="1" applyBorder="1" applyAlignment="1">
      <alignment horizontal="center" vertical="center" wrapText="1"/>
    </xf>
    <xf numFmtId="0" fontId="13" fillId="2" borderId="9" xfId="0" applyFont="1" applyFill="1" applyBorder="1" applyAlignment="1">
      <alignment horizontal="left" vertical="top" wrapText="1"/>
    </xf>
    <xf numFmtId="0" fontId="49" fillId="2" borderId="3" xfId="0" applyFont="1" applyFill="1" applyBorder="1" applyAlignment="1">
      <alignment vertical="top"/>
    </xf>
    <xf numFmtId="0" fontId="49" fillId="2" borderId="3" xfId="0" applyFont="1" applyFill="1" applyBorder="1" applyAlignment="1">
      <alignment vertical="top" wrapText="1"/>
    </xf>
    <xf numFmtId="0" fontId="49" fillId="2" borderId="41" xfId="0" applyFont="1" applyFill="1" applyBorder="1" applyAlignment="1">
      <alignment horizontal="left" vertical="top" wrapText="1"/>
    </xf>
    <xf numFmtId="0" fontId="49" fillId="2" borderId="41" xfId="0" applyFont="1" applyFill="1" applyBorder="1" applyAlignment="1">
      <alignment vertical="top"/>
    </xf>
    <xf numFmtId="0" fontId="49" fillId="2" borderId="41" xfId="0" applyFont="1" applyFill="1" applyBorder="1" applyAlignment="1">
      <alignment vertical="top" wrapText="1"/>
    </xf>
    <xf numFmtId="0" fontId="1" fillId="0" borderId="0" xfId="0" applyFont="1" applyFill="1"/>
    <xf numFmtId="0" fontId="20" fillId="0" borderId="40" xfId="0" applyFont="1" applyFill="1" applyBorder="1" applyAlignment="1">
      <alignment horizontal="left" vertical="center" wrapText="1"/>
    </xf>
    <xf numFmtId="0" fontId="92" fillId="0" borderId="41" xfId="0" applyFont="1" applyFill="1" applyBorder="1"/>
    <xf numFmtId="0" fontId="49" fillId="2" borderId="50" xfId="0" applyFont="1" applyFill="1" applyBorder="1" applyAlignment="1">
      <alignment horizontal="center" vertical="center" wrapText="1"/>
    </xf>
    <xf numFmtId="0" fontId="40" fillId="2" borderId="50" xfId="0" applyFont="1" applyFill="1" applyBorder="1" applyAlignment="1">
      <alignment horizontal="center" vertical="center"/>
    </xf>
    <xf numFmtId="0" fontId="169" fillId="0" borderId="0" xfId="1" applyFont="1" applyAlignment="1" applyProtection="1">
      <alignment vertical="center"/>
    </xf>
    <xf numFmtId="0" fontId="19" fillId="0" borderId="20" xfId="0" applyFont="1" applyBorder="1" applyAlignment="1">
      <alignment horizontal="center" vertical="center"/>
    </xf>
    <xf numFmtId="0" fontId="9" fillId="0" borderId="3" xfId="0" applyFont="1" applyBorder="1" applyAlignment="1">
      <alignment horizontal="left" vertical="top" wrapText="1"/>
    </xf>
    <xf numFmtId="0" fontId="9" fillId="0" borderId="9" xfId="0" applyFont="1" applyBorder="1" applyAlignment="1">
      <alignment horizontal="left" vertical="top" wrapText="1"/>
    </xf>
    <xf numFmtId="0" fontId="9" fillId="0" borderId="9" xfId="0" applyFont="1" applyBorder="1" applyAlignment="1">
      <alignment vertical="top" wrapText="1"/>
    </xf>
    <xf numFmtId="0" fontId="9" fillId="0" borderId="41" xfId="0" applyFont="1" applyBorder="1" applyAlignment="1">
      <alignment vertical="top" wrapText="1"/>
    </xf>
    <xf numFmtId="0" fontId="9" fillId="0" borderId="14" xfId="0" applyFont="1" applyBorder="1" applyAlignment="1">
      <alignment horizontal="left" vertical="top" wrapText="1"/>
    </xf>
    <xf numFmtId="0" fontId="4" fillId="0" borderId="3" xfId="0" applyFont="1" applyBorder="1" applyAlignment="1">
      <alignment horizontal="left" vertical="top" wrapText="1"/>
    </xf>
    <xf numFmtId="0" fontId="9" fillId="0" borderId="20" xfId="0" applyFont="1" applyBorder="1" applyAlignment="1">
      <alignment horizontal="left" vertical="top" wrapText="1"/>
    </xf>
    <xf numFmtId="0" fontId="9" fillId="0" borderId="3" xfId="0" applyFont="1" applyBorder="1" applyAlignment="1">
      <alignment vertical="top" wrapText="1"/>
    </xf>
    <xf numFmtId="0" fontId="6" fillId="30" borderId="23" xfId="0" applyFont="1" applyFill="1" applyBorder="1" applyAlignment="1">
      <alignment horizontal="center" vertical="center"/>
    </xf>
    <xf numFmtId="0" fontId="6" fillId="30" borderId="3" xfId="0" applyFont="1" applyFill="1" applyBorder="1" applyAlignment="1">
      <alignment horizontal="center" vertical="center"/>
    </xf>
    <xf numFmtId="0" fontId="9" fillId="0" borderId="3" xfId="0" applyFont="1" applyBorder="1" applyAlignment="1">
      <alignment horizontal="left" vertical="top" wrapText="1"/>
    </xf>
    <xf numFmtId="0" fontId="9" fillId="4" borderId="11" xfId="0" applyFont="1" applyFill="1" applyBorder="1" applyAlignment="1">
      <alignment horizontal="left" vertical="top" wrapText="1"/>
    </xf>
    <xf numFmtId="0" fontId="9" fillId="0" borderId="11" xfId="0" applyFont="1" applyBorder="1" applyAlignment="1">
      <alignment horizontal="left" vertical="top" wrapText="1"/>
    </xf>
    <xf numFmtId="0" fontId="9" fillId="3" borderId="11"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0" borderId="12" xfId="0" applyFont="1" applyBorder="1" applyAlignment="1">
      <alignment horizontal="left" vertical="top" wrapText="1"/>
    </xf>
    <xf numFmtId="0" fontId="13" fillId="0" borderId="3" xfId="0" applyFont="1" applyBorder="1" applyAlignment="1">
      <alignment horizontal="left" vertical="top" wrapText="1"/>
    </xf>
    <xf numFmtId="0" fontId="4" fillId="0" borderId="3" xfId="0" applyFont="1" applyBorder="1" applyAlignment="1">
      <alignment horizontal="left" vertical="top" wrapText="1"/>
    </xf>
    <xf numFmtId="0" fontId="9" fillId="0" borderId="3" xfId="0" applyFont="1" applyBorder="1" applyAlignment="1">
      <alignment vertical="top" wrapText="1"/>
    </xf>
    <xf numFmtId="0" fontId="4" fillId="0" borderId="11" xfId="0" applyFont="1" applyBorder="1" applyAlignment="1">
      <alignment horizontal="left" vertical="top" wrapText="1"/>
    </xf>
    <xf numFmtId="49" fontId="9" fillId="0" borderId="3" xfId="0" applyNumberFormat="1" applyFont="1" applyBorder="1" applyAlignment="1">
      <alignment horizontal="left" vertical="top" wrapText="1"/>
    </xf>
    <xf numFmtId="0" fontId="3" fillId="4" borderId="11" xfId="0" applyFont="1" applyFill="1" applyBorder="1" applyAlignment="1">
      <alignment horizontal="left" vertical="top" wrapText="1"/>
    </xf>
    <xf numFmtId="0" fontId="19" fillId="18" borderId="3" xfId="0" applyFont="1" applyFill="1" applyBorder="1" applyAlignment="1">
      <alignment horizontal="center" vertical="center" wrapText="1"/>
    </xf>
    <xf numFmtId="0" fontId="19" fillId="43" borderId="3" xfId="0" applyFont="1" applyFill="1" applyBorder="1" applyAlignment="1">
      <alignment horizontal="center" vertical="center" wrapText="1"/>
    </xf>
    <xf numFmtId="0" fontId="19" fillId="43" borderId="59" xfId="0" applyFont="1" applyFill="1" applyBorder="1" applyAlignment="1">
      <alignment horizontal="center" vertical="center" wrapText="1"/>
    </xf>
    <xf numFmtId="0" fontId="19" fillId="15" borderId="3" xfId="0" applyFont="1" applyFill="1" applyBorder="1" applyAlignment="1">
      <alignment horizontal="center" vertical="center" wrapText="1"/>
    </xf>
    <xf numFmtId="0" fontId="19" fillId="15" borderId="59" xfId="0" applyFont="1" applyFill="1" applyBorder="1" applyAlignment="1">
      <alignment horizontal="center" vertical="center" wrapText="1"/>
    </xf>
    <xf numFmtId="0" fontId="19" fillId="46" borderId="3" xfId="0" applyFont="1" applyFill="1" applyBorder="1" applyAlignment="1">
      <alignment horizontal="center" vertical="center" wrapText="1"/>
    </xf>
    <xf numFmtId="0" fontId="19" fillId="46" borderId="59" xfId="0" applyFont="1" applyFill="1" applyBorder="1" applyAlignment="1">
      <alignment horizontal="center" vertical="center" wrapText="1"/>
    </xf>
    <xf numFmtId="0" fontId="19" fillId="47" borderId="3" xfId="0" applyFont="1" applyFill="1" applyBorder="1" applyAlignment="1">
      <alignment horizontal="center" vertical="center" wrapText="1"/>
    </xf>
    <xf numFmtId="0" fontId="19" fillId="47" borderId="59" xfId="0" applyFont="1" applyFill="1" applyBorder="1" applyAlignment="1">
      <alignment horizontal="center" vertical="center" wrapText="1"/>
    </xf>
    <xf numFmtId="0" fontId="19" fillId="48" borderId="3" xfId="0" applyFont="1" applyFill="1" applyBorder="1" applyAlignment="1">
      <alignment horizontal="center" vertical="center" wrapText="1"/>
    </xf>
    <xf numFmtId="0" fontId="19" fillId="48" borderId="59" xfId="0" applyFont="1" applyFill="1" applyBorder="1" applyAlignment="1">
      <alignment horizontal="center" vertical="center" wrapText="1"/>
    </xf>
    <xf numFmtId="0" fontId="19" fillId="38" borderId="3" xfId="0" applyFont="1" applyFill="1" applyBorder="1" applyAlignment="1">
      <alignment horizontal="center" vertical="center" wrapText="1"/>
    </xf>
    <xf numFmtId="0" fontId="19" fillId="38" borderId="59" xfId="0" applyFont="1" applyFill="1" applyBorder="1" applyAlignment="1">
      <alignment horizontal="center" vertical="center" wrapText="1"/>
    </xf>
    <xf numFmtId="0" fontId="6" fillId="30" borderId="96" xfId="0" applyFont="1" applyFill="1" applyBorder="1" applyAlignment="1">
      <alignment horizontal="center" vertical="center"/>
    </xf>
    <xf numFmtId="0" fontId="6" fillId="30" borderId="8" xfId="0" applyFont="1" applyFill="1" applyBorder="1" applyAlignment="1">
      <alignment horizontal="center" vertical="center"/>
    </xf>
    <xf numFmtId="0" fontId="6" fillId="30" borderId="11" xfId="0" applyFont="1" applyFill="1" applyBorder="1" applyAlignment="1">
      <alignment horizontal="center" vertical="center"/>
    </xf>
    <xf numFmtId="0" fontId="6" fillId="30" borderId="13" xfId="0" applyFont="1" applyFill="1" applyBorder="1" applyAlignment="1">
      <alignment horizontal="center" vertical="center"/>
    </xf>
    <xf numFmtId="0" fontId="4" fillId="4" borderId="14" xfId="0" applyFont="1" applyFill="1" applyBorder="1" applyAlignment="1">
      <alignment horizontal="left" vertical="top" wrapText="1"/>
    </xf>
    <xf numFmtId="0" fontId="6" fillId="30" borderId="99" xfId="0" applyFont="1" applyFill="1" applyBorder="1" applyAlignment="1">
      <alignment horizontal="center" vertical="center"/>
    </xf>
    <xf numFmtId="0" fontId="13" fillId="2" borderId="3" xfId="0" applyFont="1" applyFill="1" applyBorder="1" applyAlignment="1">
      <alignment horizontal="left" vertical="top" wrapText="1"/>
    </xf>
    <xf numFmtId="0" fontId="23" fillId="0" borderId="87" xfId="0" applyFont="1" applyBorder="1" applyAlignment="1">
      <alignment horizontal="center" vertical="center" wrapText="1"/>
    </xf>
    <xf numFmtId="0" fontId="40" fillId="2" borderId="61" xfId="0" applyFont="1" applyFill="1" applyBorder="1" applyAlignment="1">
      <alignment horizontal="center" vertical="center"/>
    </xf>
    <xf numFmtId="0" fontId="40" fillId="2" borderId="0" xfId="0" applyFont="1" applyFill="1" applyBorder="1" applyAlignment="1">
      <alignment horizontal="center" vertical="center"/>
    </xf>
    <xf numFmtId="0" fontId="9" fillId="0" borderId="3" xfId="0" applyFont="1" applyBorder="1" applyAlignment="1">
      <alignment horizontal="left" vertical="top" wrapText="1"/>
    </xf>
    <xf numFmtId="0" fontId="9" fillId="0" borderId="9" xfId="0" applyFont="1" applyBorder="1" applyAlignment="1">
      <alignment horizontal="left" vertical="top" wrapText="1"/>
    </xf>
    <xf numFmtId="0" fontId="6" fillId="10" borderId="9" xfId="0" applyFont="1" applyFill="1" applyBorder="1" applyAlignment="1">
      <alignment horizontal="center" vertical="center"/>
    </xf>
    <xf numFmtId="0" fontId="6" fillId="10" borderId="3" xfId="0" applyFont="1" applyFill="1" applyBorder="1" applyAlignment="1">
      <alignment horizontal="center" vertical="center"/>
    </xf>
    <xf numFmtId="0" fontId="6" fillId="10" borderId="41" xfId="0" applyFont="1" applyFill="1" applyBorder="1" applyAlignment="1">
      <alignment horizontal="center" vertical="center"/>
    </xf>
    <xf numFmtId="0" fontId="9" fillId="0" borderId="9" xfId="0" applyFont="1" applyBorder="1" applyAlignment="1">
      <alignment vertical="top" wrapText="1"/>
    </xf>
    <xf numFmtId="0" fontId="9" fillId="0" borderId="41" xfId="0" applyFont="1" applyBorder="1" applyAlignment="1">
      <alignment vertical="top" wrapText="1"/>
    </xf>
    <xf numFmtId="0" fontId="9" fillId="0" borderId="14" xfId="0" applyFont="1" applyBorder="1" applyAlignment="1">
      <alignment horizontal="left" vertical="top" wrapText="1"/>
    </xf>
    <xf numFmtId="0" fontId="4" fillId="0" borderId="3" xfId="0" applyFont="1" applyBorder="1" applyAlignment="1">
      <alignment horizontal="left" vertical="top" wrapText="1"/>
    </xf>
    <xf numFmtId="0" fontId="9" fillId="0" borderId="3" xfId="0" applyFont="1" applyBorder="1" applyAlignment="1">
      <alignment vertical="top" wrapText="1"/>
    </xf>
    <xf numFmtId="0" fontId="9" fillId="0" borderId="12" xfId="0" applyFont="1" applyFill="1" applyBorder="1" applyAlignment="1">
      <alignment vertical="top" wrapText="1"/>
    </xf>
    <xf numFmtId="0" fontId="9" fillId="0" borderId="3" xfId="0" applyFont="1" applyFill="1" applyBorder="1" applyAlignment="1">
      <alignment horizontal="left" vertical="top" wrapText="1"/>
    </xf>
    <xf numFmtId="0" fontId="9" fillId="0" borderId="53" xfId="0" applyFont="1" applyFill="1" applyBorder="1" applyAlignment="1">
      <alignment horizontal="left" vertical="top" wrapText="1"/>
    </xf>
    <xf numFmtId="0" fontId="39" fillId="49" borderId="3" xfId="0" applyFont="1" applyFill="1" applyBorder="1" applyAlignment="1">
      <alignment horizontal="center" vertical="center" wrapText="1"/>
    </xf>
    <xf numFmtId="0" fontId="19" fillId="49" borderId="59" xfId="0" applyFont="1" applyFill="1" applyBorder="1" applyAlignment="1">
      <alignment horizontal="center" vertical="center" wrapText="1"/>
    </xf>
    <xf numFmtId="0" fontId="19" fillId="49" borderId="3" xfId="0" applyFont="1" applyFill="1" applyBorder="1" applyAlignment="1">
      <alignment horizontal="center" vertical="center" wrapText="1"/>
    </xf>
    <xf numFmtId="0" fontId="13" fillId="2" borderId="3" xfId="0" applyFont="1" applyFill="1" applyBorder="1" applyAlignment="1">
      <alignment horizontal="left" vertical="top" wrapText="1"/>
    </xf>
    <xf numFmtId="0" fontId="179" fillId="0" borderId="0" xfId="0" applyFont="1"/>
    <xf numFmtId="0" fontId="23" fillId="0" borderId="127" xfId="0" applyFont="1" applyBorder="1" applyAlignment="1">
      <alignment horizontal="center" vertical="center" wrapText="1"/>
    </xf>
    <xf numFmtId="0" fontId="40" fillId="2" borderId="94" xfId="0" applyFont="1" applyFill="1" applyBorder="1" applyAlignment="1">
      <alignment horizontal="center" vertical="center"/>
    </xf>
    <xf numFmtId="0" fontId="23" fillId="29" borderId="94" xfId="0" applyFont="1" applyFill="1" applyBorder="1" applyAlignment="1" applyProtection="1">
      <alignment horizontal="center" vertical="center"/>
      <protection locked="0"/>
    </xf>
    <xf numFmtId="0" fontId="23" fillId="29" borderId="128" xfId="0" applyFont="1" applyFill="1" applyBorder="1" applyAlignment="1" applyProtection="1">
      <alignment horizontal="center" vertical="center"/>
      <protection locked="0"/>
    </xf>
    <xf numFmtId="10" fontId="23" fillId="0" borderId="129" xfId="0" applyNumberFormat="1" applyFont="1" applyBorder="1" applyAlignment="1">
      <alignment horizontal="center" vertical="center"/>
    </xf>
    <xf numFmtId="10" fontId="23" fillId="0" borderId="94" xfId="0" applyNumberFormat="1" applyFont="1" applyBorder="1" applyAlignment="1">
      <alignment horizontal="center" vertical="center"/>
    </xf>
    <xf numFmtId="10" fontId="23" fillId="0" borderId="130" xfId="0" applyNumberFormat="1" applyFont="1" applyBorder="1" applyAlignment="1">
      <alignment horizontal="center" vertical="center"/>
    </xf>
    <xf numFmtId="0" fontId="13" fillId="2" borderId="3" xfId="0" applyFont="1" applyFill="1" applyBorder="1" applyAlignment="1">
      <alignment horizontal="left" vertical="top" wrapText="1"/>
    </xf>
    <xf numFmtId="0" fontId="21" fillId="0" borderId="149" xfId="0" applyFont="1" applyBorder="1" applyAlignment="1">
      <alignment horizontal="center" vertical="center"/>
    </xf>
    <xf numFmtId="0" fontId="9" fillId="0" borderId="150" xfId="0" applyFont="1" applyBorder="1" applyAlignment="1">
      <alignment horizontal="left" vertical="top" wrapText="1"/>
    </xf>
    <xf numFmtId="0" fontId="9" fillId="4" borderId="150" xfId="0" applyFont="1" applyFill="1" applyBorder="1" applyAlignment="1">
      <alignment horizontal="left" vertical="top" wrapText="1"/>
    </xf>
    <xf numFmtId="0" fontId="21" fillId="0" borderId="149" xfId="0" applyFont="1" applyBorder="1" applyAlignment="1">
      <alignment horizontal="center" vertical="center" wrapText="1"/>
    </xf>
    <xf numFmtId="0" fontId="10" fillId="16" borderId="150" xfId="0" applyFont="1" applyFill="1" applyBorder="1" applyAlignment="1">
      <alignment horizontal="left" vertical="center" wrapText="1"/>
    </xf>
    <xf numFmtId="0" fontId="9" fillId="0" borderId="3" xfId="0" applyFont="1" applyBorder="1" applyAlignment="1">
      <alignment horizontal="left" vertical="top" wrapText="1"/>
    </xf>
    <xf numFmtId="0" fontId="4" fillId="0" borderId="0" xfId="0" applyFont="1" applyAlignment="1">
      <alignment horizontal="left" vertical="center" wrapText="1"/>
    </xf>
    <xf numFmtId="0" fontId="3" fillId="0" borderId="3" xfId="0" applyFont="1" applyBorder="1" applyAlignment="1">
      <alignment horizontal="left" vertical="top" wrapText="1"/>
    </xf>
    <xf numFmtId="0" fontId="9" fillId="0" borderId="3" xfId="0" applyFont="1" applyBorder="1" applyAlignment="1">
      <alignment horizontal="left" vertical="center" wrapText="1"/>
    </xf>
    <xf numFmtId="0" fontId="9" fillId="0" borderId="34" xfId="0" applyFont="1" applyBorder="1" applyAlignment="1">
      <alignment horizontal="left" vertical="top" wrapText="1"/>
    </xf>
    <xf numFmtId="0" fontId="15" fillId="0" borderId="0" xfId="1" applyAlignment="1" applyProtection="1"/>
    <xf numFmtId="0" fontId="4" fillId="0" borderId="3" xfId="0" applyFont="1" applyBorder="1" applyAlignment="1">
      <alignment horizontal="left" vertical="top" wrapText="1"/>
    </xf>
    <xf numFmtId="0" fontId="21" fillId="0" borderId="178" xfId="0" applyFont="1" applyBorder="1" applyAlignment="1">
      <alignment horizontal="center" vertical="center"/>
    </xf>
    <xf numFmtId="0" fontId="46" fillId="0" borderId="2" xfId="0" applyFont="1" applyBorder="1"/>
    <xf numFmtId="0" fontId="4" fillId="0" borderId="77" xfId="0" applyFont="1" applyBorder="1" applyAlignment="1">
      <alignment vertical="center"/>
    </xf>
    <xf numFmtId="0" fontId="4" fillId="0" borderId="77" xfId="0" applyFont="1" applyBorder="1" applyAlignment="1">
      <alignment horizontal="left" vertical="center" wrapText="1"/>
    </xf>
    <xf numFmtId="0" fontId="23" fillId="0" borderId="0" xfId="0" applyFont="1" applyAlignment="1">
      <alignment vertical="center" wrapText="1"/>
    </xf>
    <xf numFmtId="0" fontId="9" fillId="0" borderId="150" xfId="0" applyFont="1" applyBorder="1" applyAlignment="1">
      <alignment horizontal="left" vertical="center" wrapText="1"/>
    </xf>
    <xf numFmtId="0" fontId="10" fillId="0" borderId="150" xfId="0" applyFont="1" applyBorder="1" applyAlignment="1">
      <alignment horizontal="left" vertical="center" wrapText="1"/>
    </xf>
    <xf numFmtId="0" fontId="10" fillId="0" borderId="169" xfId="0" applyFont="1" applyBorder="1" applyAlignment="1">
      <alignment horizontal="left" vertical="center" wrapText="1"/>
    </xf>
    <xf numFmtId="0" fontId="4" fillId="0" borderId="77" xfId="0" applyFont="1" applyBorder="1" applyAlignment="1">
      <alignment horizontal="left" vertical="center"/>
    </xf>
    <xf numFmtId="0" fontId="4" fillId="0" borderId="37" xfId="0" applyFont="1" applyBorder="1" applyAlignment="1">
      <alignment horizontal="left" vertical="center" wrapText="1"/>
    </xf>
    <xf numFmtId="0" fontId="9" fillId="0" borderId="77" xfId="0" applyFont="1" applyBorder="1" applyAlignment="1">
      <alignment horizontal="left" vertical="center"/>
    </xf>
    <xf numFmtId="0" fontId="9" fillId="0" borderId="77" xfId="0" applyFont="1" applyBorder="1" applyAlignment="1">
      <alignment horizontal="left" vertical="center" wrapText="1"/>
    </xf>
    <xf numFmtId="0" fontId="4" fillId="0" borderId="3" xfId="0" applyFont="1" applyBorder="1" applyAlignment="1">
      <alignment horizontal="left" vertical="center" wrapText="1"/>
    </xf>
    <xf numFmtId="0" fontId="4" fillId="0" borderId="138" xfId="0" applyFont="1" applyBorder="1" applyAlignment="1">
      <alignment horizontal="left" vertical="center" wrapText="1"/>
    </xf>
    <xf numFmtId="0" fontId="4" fillId="0" borderId="40" xfId="0" applyFont="1" applyBorder="1" applyAlignment="1">
      <alignment horizontal="left" vertical="center" wrapText="1"/>
    </xf>
    <xf numFmtId="0" fontId="4" fillId="0" borderId="163" xfId="0" applyFont="1" applyBorder="1" applyAlignment="1">
      <alignment horizontal="left" vertical="center" wrapText="1"/>
    </xf>
    <xf numFmtId="0" fontId="4" fillId="0" borderId="34" xfId="0" applyFont="1" applyBorder="1" applyAlignment="1">
      <alignment horizontal="left" vertical="center" wrapText="1"/>
    </xf>
    <xf numFmtId="0" fontId="4" fillId="0" borderId="161" xfId="0" applyFont="1" applyBorder="1" applyAlignment="1">
      <alignment horizontal="left" vertical="center" wrapText="1"/>
    </xf>
    <xf numFmtId="0" fontId="4" fillId="0" borderId="20" xfId="0" applyFont="1" applyBorder="1" applyAlignment="1">
      <alignment horizontal="left" vertical="center" wrapText="1"/>
    </xf>
    <xf numFmtId="0" fontId="9" fillId="0" borderId="77" xfId="0" applyFont="1" applyBorder="1" applyAlignment="1">
      <alignment vertical="center" wrapText="1"/>
    </xf>
    <xf numFmtId="0" fontId="46" fillId="0" borderId="167" xfId="0" applyFont="1" applyBorder="1"/>
    <xf numFmtId="0" fontId="9" fillId="0" borderId="145" xfId="0" applyFont="1" applyBorder="1" applyAlignment="1">
      <alignment horizontal="left" vertical="center" wrapText="1"/>
    </xf>
    <xf numFmtId="0" fontId="4" fillId="0" borderId="148" xfId="0" applyFont="1" applyBorder="1" applyAlignment="1">
      <alignment horizontal="left" vertical="center"/>
    </xf>
    <xf numFmtId="0" fontId="9" fillId="0" borderId="77" xfId="0" applyFont="1" applyBorder="1" applyAlignment="1">
      <alignment vertical="top" wrapText="1"/>
    </xf>
    <xf numFmtId="0" fontId="9" fillId="0" borderId="137" xfId="0" applyFont="1" applyBorder="1" applyAlignment="1">
      <alignment vertical="top" wrapText="1"/>
    </xf>
    <xf numFmtId="0" fontId="9" fillId="0" borderId="77" xfId="0" applyFont="1" applyBorder="1" applyAlignment="1">
      <alignment horizontal="left" vertical="top" wrapText="1"/>
    </xf>
    <xf numFmtId="0" fontId="9" fillId="0" borderId="77" xfId="0" applyFont="1" applyBorder="1" applyAlignment="1">
      <alignment vertical="top"/>
    </xf>
    <xf numFmtId="0" fontId="9" fillId="0" borderId="150" xfId="0" applyFont="1" applyBorder="1" applyAlignment="1">
      <alignment vertical="center" wrapText="1"/>
    </xf>
    <xf numFmtId="0" fontId="4" fillId="0" borderId="154" xfId="0" applyFont="1" applyBorder="1" applyAlignment="1">
      <alignment horizontal="left" vertical="center"/>
    </xf>
    <xf numFmtId="0" fontId="4" fillId="0" borderId="135" xfId="0" quotePrefix="1" applyFont="1" applyBorder="1" applyAlignment="1">
      <alignment horizontal="left" vertical="center"/>
    </xf>
    <xf numFmtId="0" fontId="4" fillId="0" borderId="137" xfId="0" quotePrefix="1" applyFont="1" applyBorder="1" applyAlignment="1">
      <alignment horizontal="left" vertical="center"/>
    </xf>
    <xf numFmtId="0" fontId="4" fillId="0" borderId="77" xfId="0" quotePrefix="1" applyFont="1" applyBorder="1" applyAlignment="1">
      <alignment horizontal="left" vertical="center" wrapText="1"/>
    </xf>
    <xf numFmtId="0" fontId="4" fillId="0" borderId="2" xfId="0" applyFont="1" applyBorder="1"/>
    <xf numFmtId="0" fontId="9" fillId="0" borderId="3" xfId="0" applyFont="1" applyFill="1" applyBorder="1" applyAlignment="1">
      <alignment horizontal="left" vertical="center" wrapText="1"/>
    </xf>
    <xf numFmtId="0" fontId="9" fillId="0" borderId="3"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16" xfId="0" applyFont="1" applyBorder="1" applyAlignment="1">
      <alignment horizontal="left" vertical="top" wrapText="1"/>
    </xf>
    <xf numFmtId="0" fontId="9" fillId="0" borderId="2" xfId="0" applyFont="1" applyFill="1" applyBorder="1" applyAlignment="1">
      <alignment horizontal="left" vertical="top" wrapText="1"/>
    </xf>
    <xf numFmtId="0" fontId="37" fillId="0" borderId="8" xfId="0" applyFont="1" applyFill="1" applyBorder="1" applyAlignment="1">
      <alignment horizontal="center" vertical="center"/>
    </xf>
    <xf numFmtId="0" fontId="58" fillId="0" borderId="9"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9" fillId="0" borderId="172" xfId="0" applyFont="1" applyFill="1" applyBorder="1" applyAlignment="1">
      <alignment horizontal="left" vertical="center"/>
    </xf>
    <xf numFmtId="0" fontId="9" fillId="0" borderId="135" xfId="0" applyFont="1" applyFill="1" applyBorder="1" applyAlignment="1">
      <alignment horizontal="left" vertical="center"/>
    </xf>
    <xf numFmtId="0" fontId="9" fillId="0" borderId="77" xfId="0" applyFont="1" applyFill="1" applyBorder="1" applyAlignment="1">
      <alignment horizontal="left" vertical="center"/>
    </xf>
    <xf numFmtId="0" fontId="10" fillId="0" borderId="150" xfId="0" applyFont="1" applyFill="1" applyBorder="1" applyAlignment="1">
      <alignment horizontal="left" vertical="center" wrapText="1"/>
    </xf>
    <xf numFmtId="0" fontId="23" fillId="0" borderId="149" xfId="0" applyFont="1" applyFill="1" applyBorder="1" applyAlignment="1">
      <alignment horizontal="center" vertical="center" wrapText="1"/>
    </xf>
    <xf numFmtId="0" fontId="9" fillId="0" borderId="169" xfId="0" applyFont="1" applyFill="1" applyBorder="1" applyAlignment="1">
      <alignment horizontal="left" vertical="center" wrapText="1"/>
    </xf>
    <xf numFmtId="0" fontId="9" fillId="0" borderId="16" xfId="0" applyFont="1" applyFill="1" applyBorder="1" applyAlignment="1">
      <alignment vertical="center" wrapText="1"/>
    </xf>
    <xf numFmtId="0" fontId="9" fillId="0" borderId="138" xfId="0" applyFont="1" applyFill="1" applyBorder="1" applyAlignment="1">
      <alignment horizontal="left" vertical="center" wrapText="1"/>
    </xf>
    <xf numFmtId="0" fontId="9" fillId="0" borderId="22" xfId="0" applyFont="1" applyFill="1" applyBorder="1" applyAlignment="1">
      <alignment vertical="center" wrapText="1"/>
    </xf>
    <xf numFmtId="0" fontId="9" fillId="0" borderId="77" xfId="0" applyFont="1" applyFill="1" applyBorder="1" applyAlignment="1">
      <alignment horizontal="left" vertical="top" wrapText="1"/>
    </xf>
    <xf numFmtId="0" fontId="9" fillId="0" borderId="77" xfId="0" quotePrefix="1" applyFont="1" applyFill="1" applyBorder="1" applyAlignment="1">
      <alignment horizontal="left" vertical="center"/>
    </xf>
    <xf numFmtId="0" fontId="9" fillId="0" borderId="137"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161" xfId="0" applyFont="1" applyFill="1" applyBorder="1" applyAlignment="1">
      <alignment vertical="center"/>
    </xf>
    <xf numFmtId="0" fontId="4" fillId="0" borderId="172" xfId="0" applyFont="1" applyBorder="1" applyAlignment="1">
      <alignment horizontal="left" vertical="center"/>
    </xf>
    <xf numFmtId="0" fontId="9" fillId="0" borderId="77" xfId="0" applyFont="1" applyBorder="1" applyAlignment="1">
      <alignment vertical="center"/>
    </xf>
    <xf numFmtId="0" fontId="9" fillId="0" borderId="161" xfId="0" applyFont="1" applyFill="1" applyBorder="1" applyAlignment="1">
      <alignment horizontal="left" vertical="center"/>
    </xf>
    <xf numFmtId="0" fontId="9" fillId="0" borderId="3" xfId="0" applyFont="1" applyFill="1" applyBorder="1" applyAlignment="1">
      <alignment horizontal="left" vertical="center" wrapText="1"/>
    </xf>
    <xf numFmtId="0" fontId="9" fillId="0" borderId="3" xfId="0" applyFont="1" applyFill="1" applyBorder="1" applyAlignment="1">
      <alignment horizontal="left" vertical="top" wrapText="1"/>
    </xf>
    <xf numFmtId="0" fontId="9" fillId="0" borderId="77" xfId="0" quotePrefix="1" applyFont="1" applyFill="1" applyBorder="1" applyAlignment="1">
      <alignment horizontal="left" vertical="center" wrapText="1"/>
    </xf>
    <xf numFmtId="0" fontId="35" fillId="0" borderId="0" xfId="0" applyFont="1" applyAlignment="1">
      <alignment horizontal="left" vertical="center" wrapText="1"/>
    </xf>
    <xf numFmtId="0" fontId="151" fillId="0" borderId="3" xfId="1" applyFont="1" applyBorder="1" applyAlignment="1" applyProtection="1">
      <alignment horizontal="left" vertical="center" indent="1"/>
    </xf>
    <xf numFmtId="0" fontId="35" fillId="21" borderId="3" xfId="0" applyFont="1" applyFill="1" applyBorder="1" applyAlignment="1">
      <alignment horizontal="left" vertical="center" wrapText="1"/>
    </xf>
    <xf numFmtId="0" fontId="35" fillId="21" borderId="3" xfId="0" applyFont="1" applyFill="1" applyBorder="1" applyAlignment="1">
      <alignment horizontal="left" vertical="center"/>
    </xf>
    <xf numFmtId="0" fontId="15" fillId="0" borderId="16" xfId="1" applyBorder="1" applyAlignment="1" applyProtection="1">
      <alignment horizontal="left" vertical="center" indent="1"/>
    </xf>
    <xf numFmtId="0" fontId="15" fillId="0" borderId="37" xfId="1" applyBorder="1" applyAlignment="1" applyProtection="1">
      <alignment horizontal="left" vertical="center" indent="1"/>
    </xf>
    <xf numFmtId="0" fontId="15" fillId="0" borderId="2" xfId="1" applyBorder="1" applyAlignment="1" applyProtection="1">
      <alignment horizontal="left" vertical="center" indent="1"/>
    </xf>
    <xf numFmtId="0" fontId="61" fillId="0" borderId="16" xfId="0" applyFont="1" applyBorder="1" applyAlignment="1">
      <alignment horizontal="left" vertical="center" wrapText="1"/>
    </xf>
    <xf numFmtId="0" fontId="61" fillId="0" borderId="37" xfId="0" applyFont="1" applyBorder="1" applyAlignment="1">
      <alignment horizontal="left" vertical="center"/>
    </xf>
    <xf numFmtId="0" fontId="61" fillId="0" borderId="2" xfId="0" applyFont="1" applyBorder="1" applyAlignment="1">
      <alignment horizontal="left" vertical="center"/>
    </xf>
    <xf numFmtId="0" fontId="15" fillId="0" borderId="3" xfId="1" applyBorder="1" applyAlignment="1" applyProtection="1">
      <alignment horizontal="left" vertical="center" indent="1"/>
    </xf>
    <xf numFmtId="0" fontId="61" fillId="0" borderId="3" xfId="0" applyFont="1" applyBorder="1" applyAlignment="1">
      <alignment horizontal="left" vertical="center" wrapText="1"/>
    </xf>
    <xf numFmtId="0" fontId="61" fillId="0" borderId="3" xfId="0" applyFont="1" applyBorder="1" applyAlignment="1">
      <alignment horizontal="left" vertical="center"/>
    </xf>
    <xf numFmtId="0" fontId="15" fillId="2" borderId="3" xfId="1" applyFill="1" applyBorder="1" applyAlignment="1" applyProtection="1">
      <alignment horizontal="left" vertical="center" indent="1"/>
    </xf>
    <xf numFmtId="0" fontId="122" fillId="0" borderId="3" xfId="0" applyFont="1" applyBorder="1" applyAlignment="1">
      <alignment horizontal="left" vertical="center" wrapText="1"/>
    </xf>
    <xf numFmtId="0" fontId="122" fillId="0" borderId="3" xfId="0" applyFont="1" applyBorder="1" applyAlignment="1">
      <alignment horizontal="left" vertical="center"/>
    </xf>
    <xf numFmtId="0" fontId="28" fillId="0" borderId="3" xfId="0" applyFont="1" applyBorder="1" applyAlignment="1">
      <alignment horizontal="left" vertical="center" wrapText="1"/>
    </xf>
    <xf numFmtId="0" fontId="28" fillId="0" borderId="3" xfId="0" applyFont="1" applyBorder="1" applyAlignment="1">
      <alignment horizontal="left" vertical="center"/>
    </xf>
    <xf numFmtId="0" fontId="15" fillId="2" borderId="16" xfId="1" applyFill="1" applyBorder="1" applyAlignment="1" applyProtection="1">
      <alignment horizontal="left" vertical="center" indent="1"/>
    </xf>
    <xf numFmtId="0" fontId="15" fillId="2" borderId="37" xfId="1" applyFill="1" applyBorder="1" applyAlignment="1" applyProtection="1">
      <alignment horizontal="left" vertical="center" indent="1"/>
    </xf>
    <xf numFmtId="0" fontId="15" fillId="2" borderId="2" xfId="1" applyFill="1" applyBorder="1" applyAlignment="1" applyProtection="1">
      <alignment horizontal="left" vertical="center" indent="1"/>
    </xf>
    <xf numFmtId="0" fontId="151" fillId="2" borderId="3" xfId="1" applyFont="1" applyFill="1" applyBorder="1" applyAlignment="1" applyProtection="1">
      <alignment horizontal="left" vertical="center" indent="1"/>
    </xf>
    <xf numFmtId="0" fontId="61" fillId="2" borderId="3" xfId="0" applyFont="1" applyFill="1" applyBorder="1" applyAlignment="1">
      <alignment horizontal="left" vertical="center" wrapText="1"/>
    </xf>
    <xf numFmtId="0" fontId="61" fillId="2" borderId="3" xfId="0" applyFont="1" applyFill="1" applyBorder="1" applyAlignment="1">
      <alignment horizontal="left" vertical="center"/>
    </xf>
    <xf numFmtId="0" fontId="122" fillId="2" borderId="3" xfId="0" applyFont="1" applyFill="1" applyBorder="1" applyAlignment="1">
      <alignment horizontal="left" vertical="center" wrapText="1"/>
    </xf>
    <xf numFmtId="0" fontId="122" fillId="2" borderId="3" xfId="0" applyFont="1" applyFill="1" applyBorder="1" applyAlignment="1">
      <alignment horizontal="left" vertical="center"/>
    </xf>
    <xf numFmtId="0" fontId="148" fillId="2" borderId="3" xfId="0" applyFont="1" applyFill="1" applyBorder="1" applyAlignment="1">
      <alignment horizontal="left" vertical="center" wrapText="1"/>
    </xf>
    <xf numFmtId="0" fontId="148" fillId="2" borderId="3" xfId="0" applyFont="1" applyFill="1" applyBorder="1" applyAlignment="1">
      <alignment horizontal="left" vertical="center"/>
    </xf>
    <xf numFmtId="0" fontId="15" fillId="0" borderId="16" xfId="1" applyFill="1" applyBorder="1" applyAlignment="1" applyProtection="1">
      <alignment horizontal="left" vertical="center" indent="1"/>
    </xf>
    <xf numFmtId="0" fontId="15" fillId="0" borderId="37" xfId="1" applyFill="1" applyBorder="1" applyAlignment="1" applyProtection="1">
      <alignment horizontal="left" vertical="center" indent="1"/>
    </xf>
    <xf numFmtId="0" fontId="15" fillId="0" borderId="2" xfId="1" applyFill="1" applyBorder="1" applyAlignment="1" applyProtection="1">
      <alignment horizontal="left" vertical="center" indent="1"/>
    </xf>
    <xf numFmtId="0" fontId="18" fillId="14" borderId="16" xfId="0" applyFont="1" applyFill="1" applyBorder="1" applyAlignment="1">
      <alignment horizontal="left" vertical="center" wrapText="1"/>
    </xf>
    <xf numFmtId="0" fontId="18" fillId="14" borderId="37" xfId="0" applyFont="1" applyFill="1" applyBorder="1" applyAlignment="1">
      <alignment horizontal="left" vertical="center" wrapText="1"/>
    </xf>
    <xf numFmtId="0" fontId="18" fillId="14" borderId="2" xfId="0" applyFont="1" applyFill="1" applyBorder="1" applyAlignment="1">
      <alignment horizontal="left" vertical="center" wrapText="1"/>
    </xf>
    <xf numFmtId="0" fontId="0" fillId="0" borderId="37" xfId="0" applyBorder="1" applyAlignment="1">
      <alignment horizontal="left" vertical="center" wrapText="1"/>
    </xf>
    <xf numFmtId="0" fontId="0" fillId="0" borderId="2" xfId="0" applyBorder="1" applyAlignment="1">
      <alignment horizontal="left" vertical="center" wrapText="1"/>
    </xf>
    <xf numFmtId="0" fontId="18" fillId="14" borderId="53" xfId="0" applyFont="1" applyFill="1" applyBorder="1" applyAlignment="1">
      <alignment horizontal="left" vertical="center" wrapText="1"/>
    </xf>
    <xf numFmtId="0" fontId="17" fillId="0" borderId="0" xfId="0" applyFont="1" applyAlignment="1">
      <alignment horizontal="left" vertical="top" wrapText="1"/>
    </xf>
    <xf numFmtId="0" fontId="29" fillId="26" borderId="27" xfId="0" applyFont="1" applyFill="1" applyBorder="1" applyAlignment="1">
      <alignment horizontal="center" vertical="center" wrapText="1"/>
    </xf>
    <xf numFmtId="0" fontId="29" fillId="26" borderId="28" xfId="0" applyFont="1" applyFill="1" applyBorder="1" applyAlignment="1">
      <alignment horizontal="center" vertical="center"/>
    </xf>
    <xf numFmtId="0" fontId="29" fillId="26" borderId="29" xfId="0" applyFont="1" applyFill="1" applyBorder="1" applyAlignment="1">
      <alignment horizontal="center" vertical="center"/>
    </xf>
    <xf numFmtId="0" fontId="19" fillId="13" borderId="16" xfId="0" applyFont="1" applyFill="1" applyBorder="1" applyAlignment="1">
      <alignment horizontal="left" vertical="center"/>
    </xf>
    <xf numFmtId="0" fontId="19" fillId="13" borderId="37" xfId="0" applyFont="1" applyFill="1" applyBorder="1" applyAlignment="1">
      <alignment horizontal="left" vertical="center"/>
    </xf>
    <xf numFmtId="0" fontId="19" fillId="13" borderId="2" xfId="0" applyFont="1" applyFill="1" applyBorder="1" applyAlignment="1">
      <alignment horizontal="left" vertical="center"/>
    </xf>
    <xf numFmtId="0" fontId="19" fillId="12" borderId="16" xfId="0" applyFont="1" applyFill="1" applyBorder="1" applyAlignment="1">
      <alignment horizontal="left" vertical="top" wrapText="1"/>
    </xf>
    <xf numFmtId="0" fontId="19" fillId="12" borderId="37" xfId="0" applyFont="1" applyFill="1" applyBorder="1" applyAlignment="1">
      <alignment horizontal="left" vertical="top" wrapText="1"/>
    </xf>
    <xf numFmtId="0" fontId="19" fillId="12" borderId="2" xfId="0" applyFont="1" applyFill="1" applyBorder="1" applyAlignment="1">
      <alignment horizontal="left" vertical="top" wrapText="1"/>
    </xf>
    <xf numFmtId="0" fontId="23" fillId="41" borderId="22" xfId="0" applyFont="1" applyFill="1" applyBorder="1" applyAlignment="1">
      <alignment horizontal="left" vertical="top" wrapText="1"/>
    </xf>
    <xf numFmtId="0" fontId="23" fillId="41" borderId="49" xfId="0" applyFont="1" applyFill="1" applyBorder="1" applyAlignment="1">
      <alignment horizontal="left" vertical="top" wrapText="1"/>
    </xf>
    <xf numFmtId="0" fontId="23" fillId="41" borderId="48" xfId="0" applyFont="1" applyFill="1" applyBorder="1" applyAlignment="1">
      <alignment horizontal="left" vertical="top" wrapText="1"/>
    </xf>
    <xf numFmtId="0" fontId="23" fillId="41" borderId="24" xfId="0" applyFont="1" applyFill="1" applyBorder="1" applyAlignment="1">
      <alignment horizontal="left" vertical="top" wrapText="1"/>
    </xf>
    <xf numFmtId="0" fontId="18" fillId="41" borderId="16" xfId="0" applyFont="1" applyFill="1" applyBorder="1" applyAlignment="1">
      <alignment horizontal="left" vertical="center" wrapText="1"/>
    </xf>
    <xf numFmtId="0" fontId="18" fillId="41" borderId="37" xfId="0" applyFont="1" applyFill="1" applyBorder="1" applyAlignment="1">
      <alignment horizontal="left" vertical="center" wrapText="1"/>
    </xf>
    <xf numFmtId="0" fontId="18" fillId="41" borderId="2" xfId="0" applyFont="1" applyFill="1" applyBorder="1" applyAlignment="1">
      <alignment horizontal="left" vertical="center" wrapText="1"/>
    </xf>
    <xf numFmtId="0" fontId="16" fillId="0" borderId="0" xfId="1" applyFont="1" applyAlignment="1" applyProtection="1">
      <alignment horizontal="left" vertical="center"/>
    </xf>
    <xf numFmtId="0" fontId="4" fillId="0" borderId="0" xfId="0" applyFont="1" applyAlignment="1">
      <alignment wrapText="1"/>
    </xf>
    <xf numFmtId="0" fontId="18" fillId="0" borderId="3" xfId="0" applyFont="1" applyBorder="1" applyAlignment="1">
      <alignment horizontal="left" vertical="top" wrapText="1"/>
    </xf>
    <xf numFmtId="0" fontId="9" fillId="0" borderId="3" xfId="0" applyFont="1" applyBorder="1" applyAlignment="1">
      <alignment horizontal="left" vertical="top"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22" xfId="0" applyFont="1" applyBorder="1" applyAlignment="1">
      <alignment horizontal="left" vertical="top" wrapText="1"/>
    </xf>
    <xf numFmtId="0" fontId="9" fillId="0" borderId="49" xfId="0" applyFont="1" applyBorder="1" applyAlignment="1">
      <alignment horizontal="left" vertical="top" wrapText="1"/>
    </xf>
    <xf numFmtId="0" fontId="9" fillId="0" borderId="21" xfId="0" applyFont="1" applyBorder="1" applyAlignment="1">
      <alignment horizontal="left" vertical="top" wrapText="1"/>
    </xf>
    <xf numFmtId="0" fontId="9" fillId="0" borderId="48" xfId="0" applyFont="1" applyBorder="1" applyAlignment="1">
      <alignment horizontal="left" vertical="top" wrapText="1"/>
    </xf>
    <xf numFmtId="0" fontId="9" fillId="0" borderId="24" xfId="0" applyFont="1" applyBorder="1" applyAlignment="1">
      <alignment horizontal="left" vertical="top" wrapText="1"/>
    </xf>
    <xf numFmtId="0" fontId="9" fillId="0" borderId="33" xfId="0" applyFont="1" applyBorder="1" applyAlignment="1">
      <alignment horizontal="left" vertical="top" wrapText="1"/>
    </xf>
    <xf numFmtId="49" fontId="9" fillId="0" borderId="20" xfId="0" applyNumberFormat="1" applyFont="1" applyBorder="1" applyAlignment="1">
      <alignment horizontal="left" vertical="top" wrapText="1"/>
    </xf>
    <xf numFmtId="49" fontId="9" fillId="0" borderId="34" xfId="0" applyNumberFormat="1" applyFont="1" applyBorder="1" applyAlignment="1">
      <alignment horizontal="left" vertical="top" wrapText="1"/>
    </xf>
    <xf numFmtId="0" fontId="46" fillId="0" borderId="0" xfId="0" applyFont="1" applyAlignment="1">
      <alignment horizontal="left" vertical="top" wrapText="1"/>
    </xf>
    <xf numFmtId="0" fontId="9" fillId="0" borderId="20" xfId="0" applyFont="1" applyBorder="1" applyAlignment="1">
      <alignment horizontal="left" vertical="center" wrapText="1"/>
    </xf>
    <xf numFmtId="0" fontId="9" fillId="0" borderId="34" xfId="0" applyFont="1" applyBorder="1" applyAlignment="1">
      <alignment horizontal="left" vertical="center" wrapText="1"/>
    </xf>
    <xf numFmtId="0" fontId="9" fillId="0" borderId="22" xfId="0" applyFont="1" applyBorder="1" applyAlignment="1">
      <alignment horizontal="left" vertical="center" wrapText="1"/>
    </xf>
    <xf numFmtId="0" fontId="9" fillId="0" borderId="49" xfId="0" applyFont="1" applyBorder="1" applyAlignment="1">
      <alignment horizontal="left" vertical="center" wrapText="1"/>
    </xf>
    <xf numFmtId="0" fontId="9" fillId="0" borderId="21" xfId="0" applyFont="1" applyBorder="1" applyAlignment="1">
      <alignment horizontal="left" vertical="center" wrapText="1"/>
    </xf>
    <xf numFmtId="0" fontId="9" fillId="0" borderId="48" xfId="0" applyFont="1" applyBorder="1" applyAlignment="1">
      <alignment horizontal="left" vertical="center" wrapText="1"/>
    </xf>
    <xf numFmtId="0" fontId="9" fillId="0" borderId="24" xfId="0" applyFont="1" applyBorder="1" applyAlignment="1">
      <alignment horizontal="left" vertical="center" wrapText="1"/>
    </xf>
    <xf numFmtId="0" fontId="9" fillId="0" borderId="33" xfId="0" applyFont="1" applyBorder="1" applyAlignment="1">
      <alignment horizontal="left" vertical="center" wrapText="1"/>
    </xf>
    <xf numFmtId="0" fontId="17" fillId="5" borderId="7" xfId="0" applyFont="1" applyFill="1" applyBorder="1" applyAlignment="1">
      <alignment horizontal="center" vertical="center" wrapText="1"/>
    </xf>
    <xf numFmtId="0" fontId="17" fillId="5" borderId="57" xfId="0" applyFont="1" applyFill="1" applyBorder="1" applyAlignment="1">
      <alignment horizontal="center" vertical="center"/>
    </xf>
    <xf numFmtId="0" fontId="17" fillId="5" borderId="60" xfId="0" applyFont="1" applyFill="1" applyBorder="1" applyAlignment="1">
      <alignment horizontal="center" vertical="center"/>
    </xf>
    <xf numFmtId="0" fontId="17" fillId="5" borderId="27" xfId="0" applyFont="1" applyFill="1" applyBorder="1" applyAlignment="1">
      <alignment horizontal="center" vertical="center" wrapText="1"/>
    </xf>
    <xf numFmtId="0" fontId="17" fillId="5" borderId="28" xfId="0" applyFont="1" applyFill="1" applyBorder="1" applyAlignment="1">
      <alignment horizontal="center" vertical="center"/>
    </xf>
    <xf numFmtId="0" fontId="17" fillId="5" borderId="29" xfId="0" applyFont="1" applyFill="1" applyBorder="1" applyAlignment="1">
      <alignment horizontal="center" vertical="center"/>
    </xf>
    <xf numFmtId="0" fontId="64" fillId="18" borderId="11" xfId="0" applyFont="1" applyFill="1" applyBorder="1" applyAlignment="1">
      <alignment horizontal="left" vertical="center" wrapText="1"/>
    </xf>
    <xf numFmtId="0" fontId="64" fillId="18" borderId="3" xfId="0" applyFont="1" applyFill="1" applyBorder="1" applyAlignment="1">
      <alignment horizontal="left" vertical="center" wrapText="1"/>
    </xf>
    <xf numFmtId="0" fontId="64" fillId="18" borderId="12" xfId="0" applyFont="1" applyFill="1" applyBorder="1" applyAlignment="1">
      <alignment horizontal="left" vertical="center" wrapText="1"/>
    </xf>
    <xf numFmtId="0" fontId="20" fillId="18" borderId="3" xfId="0" applyFont="1" applyFill="1" applyBorder="1" applyAlignment="1">
      <alignment horizontal="left" vertical="center" wrapText="1"/>
    </xf>
    <xf numFmtId="0" fontId="20" fillId="18" borderId="12" xfId="0" applyFont="1" applyFill="1" applyBorder="1" applyAlignment="1">
      <alignment horizontal="left" vertical="center" wrapText="1"/>
    </xf>
    <xf numFmtId="0" fontId="17" fillId="0" borderId="35" xfId="0" applyFont="1" applyBorder="1" applyAlignment="1">
      <alignment horizontal="left" vertical="center" wrapText="1"/>
    </xf>
    <xf numFmtId="0" fontId="17" fillId="0" borderId="68" xfId="0" applyFont="1" applyBorder="1" applyAlignment="1">
      <alignment horizontal="left" vertical="center" wrapText="1"/>
    </xf>
    <xf numFmtId="0" fontId="17" fillId="0" borderId="69" xfId="0" applyFont="1" applyBorder="1" applyAlignment="1">
      <alignment horizontal="left" vertical="center" wrapText="1"/>
    </xf>
    <xf numFmtId="0" fontId="17" fillId="7" borderId="50" xfId="0" applyFont="1" applyFill="1" applyBorder="1" applyAlignment="1">
      <alignment horizontal="left" vertical="center" wrapText="1"/>
    </xf>
    <xf numFmtId="0" fontId="17" fillId="7" borderId="51" xfId="0" applyFont="1" applyFill="1" applyBorder="1" applyAlignment="1">
      <alignment horizontal="left" vertical="center" wrapText="1"/>
    </xf>
    <xf numFmtId="0" fontId="17" fillId="7" borderId="52" xfId="0" applyFont="1" applyFill="1" applyBorder="1" applyAlignment="1">
      <alignment horizontal="left" vertical="center" wrapText="1"/>
    </xf>
    <xf numFmtId="0" fontId="17" fillId="7" borderId="36" xfId="0" applyFont="1" applyFill="1" applyBorder="1" applyAlignment="1">
      <alignment horizontal="left" vertical="center" wrapText="1"/>
    </xf>
    <xf numFmtId="0" fontId="17" fillId="7" borderId="0" xfId="0" applyFont="1" applyFill="1" applyAlignment="1">
      <alignment horizontal="left" vertical="center" wrapText="1"/>
    </xf>
    <xf numFmtId="0" fontId="17" fillId="7" borderId="44" xfId="0" applyFont="1" applyFill="1" applyBorder="1" applyAlignment="1">
      <alignment horizontal="left" vertical="center" wrapText="1"/>
    </xf>
    <xf numFmtId="0" fontId="9" fillId="0" borderId="12" xfId="0" applyFont="1" applyBorder="1" applyAlignment="1">
      <alignment horizontal="left" vertical="center" wrapText="1"/>
    </xf>
    <xf numFmtId="0" fontId="9" fillId="0" borderId="43" xfId="0" applyFont="1" applyBorder="1" applyAlignment="1">
      <alignment horizontal="left" vertical="center" wrapText="1"/>
    </xf>
    <xf numFmtId="0" fontId="20" fillId="0" borderId="11" xfId="0" applyFont="1" applyBorder="1" applyAlignment="1">
      <alignment horizontal="center" vertical="center" wrapText="1"/>
    </xf>
    <xf numFmtId="0" fontId="20" fillId="0" borderId="13"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0" fontId="17" fillId="7" borderId="7" xfId="0" applyFont="1" applyFill="1" applyBorder="1" applyAlignment="1">
      <alignment horizontal="left" vertical="center" wrapText="1"/>
    </xf>
    <xf numFmtId="0" fontId="17" fillId="7" borderId="57" xfId="0" applyFont="1" applyFill="1" applyBorder="1" applyAlignment="1">
      <alignment horizontal="left" vertical="center" wrapText="1"/>
    </xf>
    <xf numFmtId="0" fontId="17" fillId="7" borderId="60" xfId="0" applyFont="1" applyFill="1" applyBorder="1" applyAlignment="1">
      <alignment horizontal="left" vertical="center" wrapText="1"/>
    </xf>
    <xf numFmtId="0" fontId="9" fillId="0" borderId="14" xfId="0" applyFont="1" applyBorder="1" applyAlignment="1">
      <alignment horizontal="left" vertical="center" wrapText="1"/>
    </xf>
    <xf numFmtId="0" fontId="28" fillId="0" borderId="9" xfId="0" applyFont="1" applyBorder="1" applyAlignment="1">
      <alignment horizontal="center"/>
    </xf>
    <xf numFmtId="0" fontId="28" fillId="0" borderId="3" xfId="0" applyFont="1" applyBorder="1" applyAlignment="1">
      <alignment horizontal="center"/>
    </xf>
    <xf numFmtId="0" fontId="20" fillId="18" borderId="16" xfId="0" applyFont="1" applyFill="1" applyBorder="1" applyAlignment="1">
      <alignment horizontal="left" vertical="center" wrapText="1"/>
    </xf>
    <xf numFmtId="0" fontId="20" fillId="18" borderId="49" xfId="0" applyFont="1" applyFill="1" applyBorder="1" applyAlignment="1">
      <alignment horizontal="left" vertical="center" wrapText="1"/>
    </xf>
    <xf numFmtId="0" fontId="20" fillId="18" borderId="53" xfId="0" applyFont="1" applyFill="1" applyBorder="1" applyAlignment="1">
      <alignment horizontal="left" vertical="center" wrapText="1"/>
    </xf>
    <xf numFmtId="0" fontId="41" fillId="2" borderId="27" xfId="0" applyFont="1" applyFill="1" applyBorder="1" applyAlignment="1">
      <alignment horizontal="center" vertical="center" wrapText="1"/>
    </xf>
    <xf numFmtId="0" fontId="41" fillId="2" borderId="28" xfId="0" applyFont="1" applyFill="1" applyBorder="1" applyAlignment="1">
      <alignment horizontal="center" vertical="center" wrapText="1"/>
    </xf>
    <xf numFmtId="0" fontId="41" fillId="2" borderId="29" xfId="0" applyFont="1" applyFill="1" applyBorder="1" applyAlignment="1">
      <alignment horizontal="center" vertical="center" wrapText="1"/>
    </xf>
    <xf numFmtId="0" fontId="41" fillId="7" borderId="27" xfId="0" applyFont="1" applyFill="1" applyBorder="1" applyAlignment="1">
      <alignment horizontal="center" vertical="center" wrapText="1"/>
    </xf>
    <xf numFmtId="0" fontId="41" fillId="7" borderId="28" xfId="0" applyFont="1" applyFill="1" applyBorder="1" applyAlignment="1">
      <alignment horizontal="center" vertical="center" wrapText="1"/>
    </xf>
    <xf numFmtId="0" fontId="41" fillId="7" borderId="29" xfId="0" applyFont="1" applyFill="1" applyBorder="1" applyAlignment="1">
      <alignment horizontal="center" vertical="center" wrapText="1"/>
    </xf>
    <xf numFmtId="0" fontId="17" fillId="7" borderId="27" xfId="0" applyFont="1" applyFill="1" applyBorder="1" applyAlignment="1">
      <alignment horizontal="left" vertical="center" wrapText="1"/>
    </xf>
    <xf numFmtId="0" fontId="17" fillId="7" borderId="28" xfId="0" applyFont="1" applyFill="1" applyBorder="1" applyAlignment="1">
      <alignment horizontal="left" vertical="center" wrapText="1"/>
    </xf>
    <xf numFmtId="0" fontId="17" fillId="7" borderId="29" xfId="0" applyFont="1" applyFill="1" applyBorder="1" applyAlignment="1">
      <alignment horizontal="left" vertical="center" wrapText="1"/>
    </xf>
    <xf numFmtId="0" fontId="17" fillId="7" borderId="72" xfId="0" applyFont="1" applyFill="1" applyBorder="1" applyAlignment="1">
      <alignment horizontal="left" vertical="center" wrapText="1"/>
    </xf>
    <xf numFmtId="0" fontId="17" fillId="7" borderId="65" xfId="0" applyFont="1" applyFill="1" applyBorder="1" applyAlignment="1">
      <alignment horizontal="left" vertical="center" wrapText="1"/>
    </xf>
    <xf numFmtId="0" fontId="17" fillId="7" borderId="73" xfId="0" applyFont="1" applyFill="1" applyBorder="1" applyAlignment="1">
      <alignment horizontal="left" vertical="center" wrapText="1"/>
    </xf>
    <xf numFmtId="0" fontId="9" fillId="0" borderId="69" xfId="0" applyFont="1" applyBorder="1" applyAlignment="1">
      <alignment horizontal="left" vertical="center" wrapText="1"/>
    </xf>
    <xf numFmtId="0" fontId="9" fillId="4" borderId="11" xfId="0" applyFont="1" applyFill="1" applyBorder="1" applyAlignment="1">
      <alignment horizontal="left" vertical="top" wrapText="1"/>
    </xf>
    <xf numFmtId="0" fontId="9" fillId="4" borderId="13" xfId="0" applyFont="1" applyFill="1" applyBorder="1" applyAlignment="1">
      <alignment horizontal="left" vertical="top" wrapText="1"/>
    </xf>
    <xf numFmtId="0" fontId="9" fillId="3" borderId="11" xfId="0" applyFont="1" applyFill="1" applyBorder="1" applyAlignment="1">
      <alignment horizontal="left" vertical="top" wrapText="1"/>
    </xf>
    <xf numFmtId="0" fontId="9" fillId="3" borderId="3" xfId="0" applyFont="1" applyFill="1" applyBorder="1" applyAlignment="1">
      <alignment horizontal="left" vertical="top" wrapText="1"/>
    </xf>
    <xf numFmtId="0" fontId="23" fillId="0" borderId="3" xfId="0" applyFont="1" applyBorder="1" applyAlignment="1">
      <alignment horizontal="left" vertical="top" wrapText="1"/>
    </xf>
    <xf numFmtId="0" fontId="23" fillId="0" borderId="12" xfId="0" applyFont="1" applyBorder="1" applyAlignment="1">
      <alignment horizontal="left" vertical="top" wrapText="1"/>
    </xf>
    <xf numFmtId="0" fontId="17" fillId="0" borderId="6" xfId="0" applyFont="1" applyBorder="1" applyAlignment="1">
      <alignment horizontal="center" vertical="center"/>
    </xf>
    <xf numFmtId="0" fontId="17" fillId="0" borderId="75" xfId="0" applyFont="1" applyBorder="1" applyAlignment="1">
      <alignment horizontal="center" vertical="center"/>
    </xf>
    <xf numFmtId="0" fontId="17" fillId="0" borderId="74" xfId="0" applyFont="1" applyBorder="1" applyAlignment="1">
      <alignment horizontal="center" vertical="center"/>
    </xf>
    <xf numFmtId="0" fontId="18" fillId="7" borderId="27" xfId="0" applyFont="1" applyFill="1" applyBorder="1" applyAlignment="1">
      <alignment horizontal="left" vertical="center" wrapText="1"/>
    </xf>
    <xf numFmtId="0" fontId="18" fillId="7" borderId="28" xfId="0" applyFont="1" applyFill="1" applyBorder="1" applyAlignment="1">
      <alignment horizontal="left" vertical="center" wrapText="1"/>
    </xf>
    <xf numFmtId="0" fontId="18" fillId="7" borderId="29" xfId="0" applyFont="1" applyFill="1" applyBorder="1" applyAlignment="1">
      <alignment horizontal="left" vertical="center" wrapText="1"/>
    </xf>
    <xf numFmtId="0" fontId="23" fillId="0" borderId="13" xfId="0" applyFont="1" applyBorder="1" applyAlignment="1">
      <alignment horizontal="left" vertical="center" wrapText="1"/>
    </xf>
    <xf numFmtId="0" fontId="23" fillId="0" borderId="41" xfId="0" applyFont="1" applyBorder="1" applyAlignment="1">
      <alignment horizontal="left" vertical="center" wrapText="1"/>
    </xf>
    <xf numFmtId="0" fontId="23" fillId="0" borderId="14" xfId="0" applyFont="1" applyBorder="1" applyAlignment="1">
      <alignment horizontal="left" vertical="center" wrapText="1"/>
    </xf>
    <xf numFmtId="0" fontId="9" fillId="0" borderId="11" xfId="0" applyFont="1" applyBorder="1" applyAlignment="1">
      <alignment horizontal="left" vertical="top" wrapText="1"/>
    </xf>
    <xf numFmtId="0" fontId="9" fillId="3" borderId="8" xfId="0" applyFont="1" applyFill="1" applyBorder="1" applyAlignment="1">
      <alignment horizontal="left" vertical="top" wrapText="1"/>
    </xf>
    <xf numFmtId="0" fontId="9" fillId="3" borderId="9" xfId="0" applyFont="1" applyFill="1" applyBorder="1" applyAlignment="1">
      <alignment horizontal="left" vertical="top" wrapText="1"/>
    </xf>
    <xf numFmtId="0" fontId="23" fillId="0" borderId="9" xfId="0" applyFont="1" applyBorder="1" applyAlignment="1">
      <alignment horizontal="left" vertical="top" wrapText="1"/>
    </xf>
    <xf numFmtId="0" fontId="23" fillId="0" borderId="10" xfId="0" applyFont="1" applyBorder="1" applyAlignment="1">
      <alignment horizontal="left" vertical="top" wrapText="1"/>
    </xf>
    <xf numFmtId="0" fontId="18" fillId="42" borderId="28" xfId="0" applyFont="1" applyFill="1" applyBorder="1" applyAlignment="1">
      <alignment horizontal="left" vertical="center" wrapText="1"/>
    </xf>
    <xf numFmtId="0" fontId="18" fillId="42" borderId="29" xfId="0" applyFont="1" applyFill="1" applyBorder="1" applyAlignment="1">
      <alignment horizontal="left" vertical="center" wrapText="1"/>
    </xf>
    <xf numFmtId="0" fontId="18" fillId="7" borderId="65" xfId="0" applyFont="1" applyFill="1" applyBorder="1" applyAlignment="1">
      <alignment horizontal="left" vertical="center" wrapText="1"/>
    </xf>
    <xf numFmtId="0" fontId="18" fillId="7" borderId="73" xfId="0" applyFont="1" applyFill="1" applyBorder="1" applyAlignment="1">
      <alignment horizontal="left" vertical="center" wrapText="1"/>
    </xf>
    <xf numFmtId="0" fontId="23" fillId="0" borderId="56" xfId="0" applyFont="1" applyBorder="1" applyAlignment="1">
      <alignment horizontal="left" vertical="top" wrapText="1"/>
    </xf>
    <xf numFmtId="0" fontId="23" fillId="0" borderId="58" xfId="0" applyFont="1" applyBorder="1" applyAlignment="1">
      <alignment horizontal="left" vertical="top"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12" xfId="0" applyFont="1" applyBorder="1" applyAlignment="1">
      <alignment horizontal="left" vertical="center" wrapText="1"/>
    </xf>
    <xf numFmtId="0" fontId="9" fillId="0" borderId="2" xfId="0" applyFont="1" applyBorder="1" applyAlignment="1">
      <alignment horizontal="left" vertical="top" wrapText="1"/>
    </xf>
    <xf numFmtId="0" fontId="23" fillId="0" borderId="16" xfId="0" applyFont="1" applyBorder="1" applyAlignment="1">
      <alignment horizontal="left" vertical="top" wrapText="1"/>
    </xf>
    <xf numFmtId="0" fontId="65" fillId="0" borderId="53" xfId="0" applyFont="1" applyBorder="1" applyAlignment="1">
      <alignment horizontal="left" vertical="top" wrapText="1"/>
    </xf>
    <xf numFmtId="0" fontId="65" fillId="0" borderId="3" xfId="0" applyFont="1" applyBorder="1" applyAlignment="1">
      <alignment horizontal="left" vertical="top" wrapText="1"/>
    </xf>
    <xf numFmtId="0" fontId="9" fillId="0" borderId="26" xfId="0" applyFont="1" applyBorder="1" applyAlignment="1">
      <alignment horizontal="left" vertical="top" wrapText="1"/>
    </xf>
    <xf numFmtId="0" fontId="65" fillId="0" borderId="41" xfId="0" applyFont="1" applyBorder="1" applyAlignment="1">
      <alignment horizontal="left" vertical="top" wrapText="1"/>
    </xf>
    <xf numFmtId="0" fontId="18" fillId="7" borderId="7" xfId="0" applyFont="1" applyFill="1" applyBorder="1" applyAlignment="1">
      <alignment horizontal="center" vertical="center" wrapText="1"/>
    </xf>
    <xf numFmtId="0" fontId="18" fillId="7" borderId="57" xfId="0" applyFont="1" applyFill="1" applyBorder="1" applyAlignment="1">
      <alignment horizontal="center" vertical="center" wrapText="1"/>
    </xf>
    <xf numFmtId="0" fontId="18" fillId="7" borderId="60" xfId="0" applyFont="1" applyFill="1" applyBorder="1" applyAlignment="1">
      <alignment horizontal="center" vertical="center" wrapText="1"/>
    </xf>
    <xf numFmtId="0" fontId="18" fillId="7" borderId="36" xfId="0" applyFont="1" applyFill="1" applyBorder="1" applyAlignment="1">
      <alignment horizontal="center" vertical="center" wrapText="1"/>
    </xf>
    <xf numFmtId="0" fontId="18" fillId="7" borderId="0" xfId="0" applyFont="1" applyFill="1" applyAlignment="1">
      <alignment horizontal="center" vertical="center" wrapText="1"/>
    </xf>
    <xf numFmtId="0" fontId="18" fillId="7" borderId="44" xfId="0" applyFont="1" applyFill="1" applyBorder="1" applyAlignment="1">
      <alignment horizontal="center" vertical="center" wrapText="1"/>
    </xf>
    <xf numFmtId="0" fontId="23" fillId="0" borderId="1" xfId="0" applyFont="1" applyBorder="1" applyAlignment="1">
      <alignment horizontal="left" vertical="top" wrapText="1"/>
    </xf>
    <xf numFmtId="0" fontId="23" fillId="0" borderId="5" xfId="0" applyFont="1" applyBorder="1" applyAlignment="1">
      <alignment horizontal="left" vertical="top" wrapText="1"/>
    </xf>
    <xf numFmtId="0" fontId="9" fillId="3" borderId="17" xfId="0" applyFont="1" applyFill="1" applyBorder="1" applyAlignment="1">
      <alignment horizontal="left" vertical="top" wrapText="1"/>
    </xf>
    <xf numFmtId="0" fontId="23" fillId="0" borderId="41" xfId="0" applyFont="1" applyBorder="1" applyAlignment="1">
      <alignment horizontal="left" vertical="top" wrapText="1"/>
    </xf>
    <xf numFmtId="0" fontId="23" fillId="0" borderId="14" xfId="0" applyFont="1" applyBorder="1" applyAlignment="1">
      <alignment horizontal="left" vertical="top" wrapText="1"/>
    </xf>
    <xf numFmtId="0" fontId="9" fillId="3" borderId="4" xfId="0" applyFont="1" applyFill="1" applyBorder="1" applyAlignment="1">
      <alignment horizontal="left" vertical="top" wrapText="1"/>
    </xf>
    <xf numFmtId="0" fontId="9" fillId="3" borderId="1" xfId="0" applyFont="1" applyFill="1" applyBorder="1" applyAlignment="1">
      <alignment horizontal="left" vertical="top" wrapText="1"/>
    </xf>
    <xf numFmtId="0" fontId="20" fillId="24" borderId="27" xfId="0" applyFont="1" applyFill="1" applyBorder="1" applyAlignment="1">
      <alignment horizontal="center" vertical="center" wrapText="1"/>
    </xf>
    <xf numFmtId="0" fontId="20" fillId="24" borderId="28" xfId="0" applyFont="1" applyFill="1" applyBorder="1" applyAlignment="1">
      <alignment horizontal="center" vertical="center" wrapText="1"/>
    </xf>
    <xf numFmtId="0" fontId="20" fillId="24" borderId="29" xfId="0" applyFont="1" applyFill="1" applyBorder="1" applyAlignment="1">
      <alignment horizontal="center" vertical="center" wrapText="1"/>
    </xf>
    <xf numFmtId="0" fontId="9" fillId="3" borderId="58" xfId="0" applyFont="1" applyFill="1" applyBorder="1" applyAlignment="1">
      <alignment horizontal="left" vertical="top" wrapText="1"/>
    </xf>
    <xf numFmtId="0" fontId="18" fillId="7" borderId="57" xfId="0" applyFont="1" applyFill="1" applyBorder="1" applyAlignment="1">
      <alignment horizontal="left" vertical="center" wrapText="1"/>
    </xf>
    <xf numFmtId="0" fontId="18" fillId="7" borderId="60" xfId="0" applyFont="1" applyFill="1" applyBorder="1" applyAlignment="1">
      <alignment horizontal="left" vertical="center" wrapText="1"/>
    </xf>
    <xf numFmtId="0" fontId="18" fillId="7" borderId="8" xfId="0" applyFont="1" applyFill="1" applyBorder="1" applyAlignment="1">
      <alignment horizontal="left" vertical="center" wrapText="1"/>
    </xf>
    <xf numFmtId="0" fontId="18" fillId="7" borderId="9" xfId="0" applyFont="1" applyFill="1" applyBorder="1" applyAlignment="1">
      <alignment horizontal="left" vertical="center" wrapText="1"/>
    </xf>
    <xf numFmtId="0" fontId="18" fillId="7" borderId="10" xfId="0" applyFont="1" applyFill="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20" fillId="0" borderId="65" xfId="0" applyFont="1" applyBorder="1" applyAlignment="1">
      <alignment horizontal="left" vertical="center" wrapText="1"/>
    </xf>
    <xf numFmtId="0" fontId="20" fillId="0" borderId="73" xfId="0" applyFont="1" applyBorder="1" applyAlignment="1">
      <alignment horizontal="left" vertical="center" wrapText="1"/>
    </xf>
    <xf numFmtId="0" fontId="18" fillId="0" borderId="27"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23" fillId="0" borderId="25" xfId="0" applyFont="1" applyBorder="1" applyAlignment="1">
      <alignment horizontal="left" vertical="top" wrapText="1"/>
    </xf>
    <xf numFmtId="0" fontId="65" fillId="0" borderId="80" xfId="0" applyFont="1" applyBorder="1" applyAlignment="1">
      <alignment horizontal="left" vertical="top" wrapText="1"/>
    </xf>
    <xf numFmtId="0" fontId="9" fillId="4" borderId="3" xfId="0" applyFont="1" applyFill="1" applyBorder="1" applyAlignment="1">
      <alignment horizontal="left" vertical="top" wrapText="1"/>
    </xf>
    <xf numFmtId="0" fontId="20" fillId="0" borderId="78" xfId="0" applyFont="1" applyBorder="1" applyAlignment="1">
      <alignment horizontal="left" vertical="center" wrapText="1"/>
    </xf>
    <xf numFmtId="0" fontId="20" fillId="0" borderId="79" xfId="0" applyFont="1" applyBorder="1" applyAlignment="1">
      <alignment horizontal="left" vertical="center" wrapText="1"/>
    </xf>
    <xf numFmtId="0" fontId="20" fillId="0" borderId="80" xfId="0" applyFont="1" applyBorder="1" applyAlignment="1">
      <alignment horizontal="left" vertical="center" wrapText="1"/>
    </xf>
    <xf numFmtId="0" fontId="18" fillId="7" borderId="65" xfId="0" applyFont="1" applyFill="1" applyBorder="1" applyAlignment="1">
      <alignment horizontal="center" vertical="center" wrapText="1"/>
    </xf>
    <xf numFmtId="0" fontId="18" fillId="7" borderId="73" xfId="0" applyFont="1" applyFill="1" applyBorder="1" applyAlignment="1">
      <alignment horizontal="center" vertical="center" wrapText="1"/>
    </xf>
    <xf numFmtId="0" fontId="9" fillId="3" borderId="57" xfId="0" applyFont="1" applyFill="1" applyBorder="1" applyAlignment="1">
      <alignment horizontal="left" vertical="top" wrapText="1"/>
    </xf>
    <xf numFmtId="0" fontId="18" fillId="7" borderId="27" xfId="0" applyFont="1" applyFill="1" applyBorder="1" applyAlignment="1">
      <alignment horizontal="center" vertical="center" wrapText="1"/>
    </xf>
    <xf numFmtId="0" fontId="18" fillId="7" borderId="28" xfId="0" applyFont="1" applyFill="1" applyBorder="1" applyAlignment="1">
      <alignment horizontal="center" vertical="center" wrapText="1"/>
    </xf>
    <xf numFmtId="0" fontId="18" fillId="7" borderId="29" xfId="0" applyFont="1" applyFill="1" applyBorder="1" applyAlignment="1">
      <alignment horizontal="center" vertical="center" wrapText="1"/>
    </xf>
    <xf numFmtId="0" fontId="18" fillId="7" borderId="72" xfId="0" applyFont="1" applyFill="1" applyBorder="1" applyAlignment="1">
      <alignment horizontal="center" vertical="center" wrapText="1"/>
    </xf>
    <xf numFmtId="0" fontId="18" fillId="0" borderId="7" xfId="0" applyFont="1" applyBorder="1" applyAlignment="1">
      <alignment horizontal="center" vertical="center" wrapText="1"/>
    </xf>
    <xf numFmtId="0" fontId="18" fillId="0" borderId="57" xfId="0" applyFont="1" applyBorder="1" applyAlignment="1">
      <alignment horizontal="center" vertical="center" wrapText="1"/>
    </xf>
    <xf numFmtId="0" fontId="18" fillId="0" borderId="60" xfId="0" applyFont="1" applyBorder="1" applyAlignment="1">
      <alignment horizontal="center" vertical="center" wrapText="1"/>
    </xf>
    <xf numFmtId="0" fontId="23" fillId="0" borderId="3" xfId="0" applyFont="1" applyBorder="1" applyAlignment="1">
      <alignment vertical="top" wrapText="1"/>
    </xf>
    <xf numFmtId="0" fontId="23" fillId="0" borderId="12" xfId="0" applyFont="1" applyBorder="1" applyAlignment="1">
      <alignment vertical="top" wrapText="1"/>
    </xf>
    <xf numFmtId="0" fontId="74" fillId="42" borderId="28" xfId="0" applyFont="1" applyFill="1" applyBorder="1" applyAlignment="1">
      <alignment horizontal="left" vertical="center" wrapText="1"/>
    </xf>
    <xf numFmtId="0" fontId="18" fillId="42" borderId="65" xfId="0" applyFont="1" applyFill="1" applyBorder="1" applyAlignment="1">
      <alignment horizontal="left" vertical="center" wrapText="1"/>
    </xf>
    <xf numFmtId="0" fontId="18" fillId="42" borderId="73" xfId="0" applyFont="1" applyFill="1" applyBorder="1" applyAlignment="1">
      <alignment horizontal="left" vertical="center" wrapText="1"/>
    </xf>
    <xf numFmtId="0" fontId="23" fillId="0" borderId="37" xfId="0" applyFont="1" applyBorder="1" applyAlignment="1">
      <alignment horizontal="left" vertical="top" wrapText="1"/>
    </xf>
    <xf numFmtId="0" fontId="23" fillId="0" borderId="53" xfId="0" applyFont="1" applyBorder="1" applyAlignment="1">
      <alignment horizontal="left" vertical="top" wrapText="1"/>
    </xf>
    <xf numFmtId="0" fontId="9" fillId="0" borderId="0" xfId="0" applyFont="1" applyAlignment="1">
      <alignment horizontal="left" vertical="top" wrapText="1"/>
    </xf>
    <xf numFmtId="0" fontId="65" fillId="0" borderId="0" xfId="0" applyFont="1" applyAlignment="1">
      <alignment horizontal="left" vertical="top" wrapText="1"/>
    </xf>
    <xf numFmtId="0" fontId="0" fillId="0" borderId="0" xfId="0" applyAlignment="1">
      <alignment horizontal="left" vertical="top" wrapText="1"/>
    </xf>
    <xf numFmtId="0" fontId="20" fillId="0" borderId="27" xfId="0" applyFont="1" applyBorder="1" applyAlignment="1">
      <alignment horizontal="left" vertical="center" wrapText="1"/>
    </xf>
    <xf numFmtId="0" fontId="20" fillId="0" borderId="28" xfId="0" applyFont="1" applyBorder="1" applyAlignment="1">
      <alignment horizontal="left" vertical="center" wrapText="1"/>
    </xf>
    <xf numFmtId="0" fontId="20" fillId="0" borderId="29" xfId="0" applyFont="1" applyBorder="1" applyAlignment="1">
      <alignment horizontal="left" vertical="center" wrapText="1"/>
    </xf>
    <xf numFmtId="0" fontId="43" fillId="16" borderId="6" xfId="0" applyFont="1" applyFill="1" applyBorder="1" applyAlignment="1" applyProtection="1">
      <alignment horizontal="center" vertical="center"/>
      <protection locked="0"/>
    </xf>
    <xf numFmtId="0" fontId="43" fillId="16" borderId="75" xfId="0" applyFont="1" applyFill="1" applyBorder="1" applyAlignment="1" applyProtection="1">
      <alignment horizontal="center" vertical="center"/>
      <protection locked="0"/>
    </xf>
    <xf numFmtId="0" fontId="43" fillId="16" borderId="74" xfId="0" applyFont="1" applyFill="1" applyBorder="1" applyAlignment="1" applyProtection="1">
      <alignment horizontal="center" vertical="center"/>
      <protection locked="0"/>
    </xf>
    <xf numFmtId="0" fontId="75" fillId="0" borderId="61" xfId="0" applyFont="1" applyBorder="1" applyAlignment="1">
      <alignment horizontal="left" vertical="center" wrapText="1"/>
    </xf>
    <xf numFmtId="0" fontId="88" fillId="0" borderId="61" xfId="0" applyFont="1" applyBorder="1" applyAlignment="1">
      <alignment horizontal="left" vertical="center" wrapText="1"/>
    </xf>
    <xf numFmtId="0" fontId="20" fillId="0" borderId="72" xfId="2" applyFont="1" applyBorder="1" applyAlignment="1">
      <alignment horizontal="left" vertical="top" wrapText="1"/>
    </xf>
    <xf numFmtId="0" fontId="0" fillId="0" borderId="73" xfId="0" applyBorder="1" applyAlignment="1">
      <alignment horizontal="left" vertical="top" wrapText="1"/>
    </xf>
    <xf numFmtId="0" fontId="79" fillId="0" borderId="7" xfId="2" applyFont="1" applyBorder="1" applyAlignment="1">
      <alignment horizontal="left" vertical="center" wrapText="1"/>
    </xf>
    <xf numFmtId="0" fontId="88" fillId="0" borderId="60" xfId="0" applyFont="1" applyBorder="1" applyAlignment="1">
      <alignment horizontal="left" vertical="center" wrapText="1"/>
    </xf>
    <xf numFmtId="0" fontId="18" fillId="0" borderId="5"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47"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3" xfId="0" applyFont="1" applyBorder="1" applyAlignment="1">
      <alignment horizontal="center" vertical="center"/>
    </xf>
    <xf numFmtId="0" fontId="18" fillId="0" borderId="20" xfId="0" applyFont="1" applyBorder="1" applyAlignment="1">
      <alignment horizontal="center" textRotation="90" wrapText="1"/>
    </xf>
    <xf numFmtId="0" fontId="65" fillId="0" borderId="34" xfId="0" applyFont="1" applyBorder="1" applyAlignment="1">
      <alignment horizontal="center" wrapText="1"/>
    </xf>
    <xf numFmtId="0" fontId="18" fillId="0" borderId="13" xfId="0" applyFont="1" applyBorder="1" applyAlignment="1">
      <alignment horizontal="left" vertical="center" wrapText="1"/>
    </xf>
    <xf numFmtId="0" fontId="18" fillId="0" borderId="41" xfId="0" applyFont="1" applyBorder="1" applyAlignment="1">
      <alignment horizontal="left" vertical="center" wrapText="1"/>
    </xf>
    <xf numFmtId="0" fontId="23" fillId="0" borderId="50" xfId="2" applyFont="1" applyBorder="1" applyAlignment="1">
      <alignment vertical="center" wrapText="1"/>
    </xf>
    <xf numFmtId="0" fontId="71" fillId="0" borderId="51" xfId="0" applyFont="1" applyBorder="1" applyAlignment="1">
      <alignment vertical="center" wrapText="1"/>
    </xf>
    <xf numFmtId="0" fontId="63" fillId="0" borderId="57" xfId="2" applyFont="1" applyBorder="1" applyAlignment="1">
      <alignment vertical="center" wrapText="1"/>
    </xf>
    <xf numFmtId="0" fontId="0" fillId="0" borderId="57" xfId="0" applyBorder="1" applyAlignment="1">
      <alignmen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3" fillId="0" borderId="11" xfId="2" applyFont="1" applyBorder="1" applyAlignment="1">
      <alignment horizontal="left" vertical="center" wrapText="1" indent="1"/>
    </xf>
    <xf numFmtId="0" fontId="71" fillId="0" borderId="3" xfId="0" applyFont="1" applyBorder="1" applyAlignment="1">
      <alignment horizontal="left" vertical="center" wrapText="1" indent="1"/>
    </xf>
    <xf numFmtId="0" fontId="20" fillId="0" borderId="7" xfId="0" applyFont="1" applyBorder="1" applyAlignment="1">
      <alignment horizontal="left" vertical="center" wrapText="1"/>
    </xf>
    <xf numFmtId="0" fontId="20" fillId="0" borderId="57" xfId="0" applyFont="1" applyBorder="1" applyAlignment="1">
      <alignment horizontal="left" vertical="center" wrapText="1"/>
    </xf>
    <xf numFmtId="0" fontId="20" fillId="0" borderId="60" xfId="0" applyFont="1" applyBorder="1" applyAlignment="1">
      <alignment horizontal="left" vertical="center" wrapText="1"/>
    </xf>
    <xf numFmtId="0" fontId="23" fillId="0" borderId="8" xfId="2" applyFont="1" applyBorder="1" applyAlignment="1">
      <alignment horizontal="left" vertical="center" wrapText="1"/>
    </xf>
    <xf numFmtId="0" fontId="23" fillId="0" borderId="11" xfId="2" applyFont="1" applyBorder="1" applyAlignment="1">
      <alignment horizontal="left" vertical="center" wrapText="1"/>
    </xf>
    <xf numFmtId="0" fontId="23" fillId="0" borderId="16" xfId="2" applyFont="1" applyBorder="1" applyAlignment="1">
      <alignment horizontal="left" vertical="center"/>
    </xf>
    <xf numFmtId="0" fontId="23" fillId="0" borderId="3" xfId="2" applyFont="1" applyBorder="1" applyAlignment="1">
      <alignment horizontal="left" vertical="center" wrapText="1"/>
    </xf>
    <xf numFmtId="0" fontId="23" fillId="0" borderId="3" xfId="2" applyFont="1" applyBorder="1" applyAlignment="1">
      <alignment horizontal="left" vertical="center"/>
    </xf>
    <xf numFmtId="0" fontId="23" fillId="0" borderId="39" xfId="2" applyFont="1" applyBorder="1" applyAlignment="1">
      <alignment horizontal="left" vertical="center" wrapText="1"/>
    </xf>
    <xf numFmtId="0" fontId="65" fillId="0" borderId="2" xfId="0" applyFont="1" applyBorder="1" applyAlignment="1">
      <alignment horizontal="left" vertical="center"/>
    </xf>
    <xf numFmtId="0" fontId="20" fillId="0" borderId="7" xfId="0" applyFont="1" applyBorder="1" applyAlignment="1">
      <alignment horizontal="center" vertical="center" wrapText="1"/>
    </xf>
    <xf numFmtId="0" fontId="20" fillId="0" borderId="58"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71" xfId="0" applyFont="1" applyBorder="1" applyAlignment="1">
      <alignment horizontal="center" vertical="center" wrapText="1"/>
    </xf>
    <xf numFmtId="0" fontId="20" fillId="0" borderId="33" xfId="0" applyFont="1" applyBorder="1" applyAlignment="1">
      <alignment horizontal="center" vertical="center" wrapText="1"/>
    </xf>
    <xf numFmtId="0" fontId="18" fillId="0" borderId="9" xfId="0" applyFont="1" applyBorder="1" applyAlignment="1">
      <alignment horizontal="center" wrapText="1"/>
    </xf>
    <xf numFmtId="0" fontId="18" fillId="0" borderId="3" xfId="0" applyFont="1" applyBorder="1" applyAlignment="1">
      <alignment horizontal="center" wrapText="1"/>
    </xf>
    <xf numFmtId="0" fontId="18" fillId="0" borderId="9" xfId="0" applyFont="1" applyBorder="1" applyAlignment="1">
      <alignment horizontal="center" vertical="center" wrapText="1"/>
    </xf>
    <xf numFmtId="0" fontId="18" fillId="0" borderId="9" xfId="0" applyFont="1" applyBorder="1" applyAlignment="1">
      <alignment horizontal="center" vertical="center"/>
    </xf>
    <xf numFmtId="0" fontId="11" fillId="0" borderId="0" xfId="0" applyFont="1" applyAlignment="1">
      <alignment horizontal="left" vertical="center" wrapText="1"/>
    </xf>
    <xf numFmtId="0" fontId="4" fillId="0" borderId="0" xfId="0" applyFont="1" applyAlignment="1">
      <alignment horizontal="left" vertical="center" wrapText="1"/>
    </xf>
    <xf numFmtId="0" fontId="13" fillId="0" borderId="0" xfId="0" applyFont="1" applyAlignment="1">
      <alignment horizontal="left" vertical="top" wrapText="1"/>
    </xf>
    <xf numFmtId="0" fontId="9" fillId="0" borderId="16" xfId="0" applyFont="1" applyBorder="1" applyAlignment="1">
      <alignment horizontal="left" vertical="top" wrapText="1"/>
    </xf>
    <xf numFmtId="0" fontId="9" fillId="0" borderId="37" xfId="0" applyFont="1" applyBorder="1" applyAlignment="1">
      <alignment horizontal="left" vertical="top"/>
    </xf>
    <xf numFmtId="0" fontId="9" fillId="0" borderId="2" xfId="0" applyFont="1" applyBorder="1" applyAlignment="1">
      <alignment horizontal="left" vertical="top"/>
    </xf>
    <xf numFmtId="0" fontId="9" fillId="0" borderId="37" xfId="0" applyFont="1" applyBorder="1" applyAlignment="1">
      <alignment horizontal="left" vertical="top" wrapText="1"/>
    </xf>
    <xf numFmtId="0" fontId="23" fillId="0" borderId="51" xfId="0" applyFont="1" applyBorder="1" applyAlignment="1">
      <alignment horizontal="left" vertical="top" wrapText="1"/>
    </xf>
    <xf numFmtId="0" fontId="23" fillId="0" borderId="52" xfId="0" applyFont="1" applyBorder="1" applyAlignment="1">
      <alignment horizontal="left" vertical="top" wrapText="1"/>
    </xf>
    <xf numFmtId="0" fontId="18" fillId="0" borderId="13" xfId="2" applyFont="1" applyBorder="1" applyAlignment="1">
      <alignment horizontal="left" vertical="center" wrapText="1"/>
    </xf>
    <xf numFmtId="0" fontId="39" fillId="0" borderId="41" xfId="2" applyFont="1" applyBorder="1" applyAlignment="1">
      <alignment horizontal="left" vertical="center" wrapText="1"/>
    </xf>
    <xf numFmtId="0" fontId="76" fillId="0" borderId="50" xfId="2" applyFont="1" applyBorder="1" applyAlignment="1">
      <alignment horizontal="left" vertical="center" wrapText="1"/>
    </xf>
    <xf numFmtId="0" fontId="86" fillId="0" borderId="51" xfId="0" applyFont="1" applyBorder="1" applyAlignment="1">
      <alignment horizontal="left" vertical="center" wrapText="1"/>
    </xf>
    <xf numFmtId="0" fontId="79" fillId="0" borderId="50" xfId="2" applyFont="1" applyBorder="1" applyAlignment="1">
      <alignment horizontal="left" vertical="center" wrapText="1"/>
    </xf>
    <xf numFmtId="0" fontId="87" fillId="0" borderId="51" xfId="2" applyFont="1" applyBorder="1" applyAlignment="1">
      <alignment horizontal="left" vertical="center" wrapText="1"/>
    </xf>
    <xf numFmtId="0" fontId="18" fillId="7" borderId="7" xfId="0" applyFont="1" applyFill="1" applyBorder="1" applyAlignment="1">
      <alignment vertical="center" wrapText="1"/>
    </xf>
    <xf numFmtId="0" fontId="18" fillId="7" borderId="57" xfId="0" applyFont="1" applyFill="1" applyBorder="1" applyAlignment="1">
      <alignment vertical="center" wrapText="1"/>
    </xf>
    <xf numFmtId="0" fontId="18" fillId="7" borderId="60" xfId="0" applyFont="1" applyFill="1" applyBorder="1" applyAlignment="1">
      <alignment vertical="center" wrapText="1"/>
    </xf>
    <xf numFmtId="0" fontId="18" fillId="7" borderId="72" xfId="0" applyFont="1" applyFill="1" applyBorder="1" applyAlignment="1">
      <alignment vertical="center" wrapText="1"/>
    </xf>
    <xf numFmtId="0" fontId="18" fillId="7" borderId="65" xfId="0" applyFont="1" applyFill="1" applyBorder="1" applyAlignment="1">
      <alignment vertical="center" wrapText="1"/>
    </xf>
    <xf numFmtId="0" fontId="18" fillId="7" borderId="73" xfId="0" applyFont="1" applyFill="1" applyBorder="1" applyAlignment="1">
      <alignment vertical="center" wrapText="1"/>
    </xf>
    <xf numFmtId="0" fontId="18" fillId="7" borderId="7" xfId="0" applyFont="1" applyFill="1" applyBorder="1" applyAlignment="1">
      <alignment horizontal="left" vertical="center" wrapText="1"/>
    </xf>
    <xf numFmtId="0" fontId="18" fillId="7" borderId="72" xfId="0" applyFont="1" applyFill="1" applyBorder="1" applyAlignment="1">
      <alignment horizontal="left" vertical="center"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79" fillId="24" borderId="27" xfId="0" applyFont="1" applyFill="1" applyBorder="1" applyAlignment="1">
      <alignment horizontal="center" vertical="center" wrapText="1"/>
    </xf>
    <xf numFmtId="0" fontId="79" fillId="24" borderId="28" xfId="0" applyFont="1" applyFill="1" applyBorder="1" applyAlignment="1">
      <alignment horizontal="center" vertical="center" wrapText="1"/>
    </xf>
    <xf numFmtId="0" fontId="79" fillId="24" borderId="29" xfId="0" applyFont="1" applyFill="1" applyBorder="1" applyAlignment="1">
      <alignment horizontal="center" vertical="center" wrapText="1"/>
    </xf>
    <xf numFmtId="0" fontId="18" fillId="7" borderId="27" xfId="0" applyFont="1" applyFill="1" applyBorder="1" applyAlignment="1">
      <alignment vertical="center" wrapText="1"/>
    </xf>
    <xf numFmtId="0" fontId="18" fillId="7" borderId="28" xfId="0" applyFont="1" applyFill="1" applyBorder="1" applyAlignment="1">
      <alignment vertical="center" wrapText="1"/>
    </xf>
    <xf numFmtId="0" fontId="18" fillId="7" borderId="29" xfId="0" applyFont="1" applyFill="1" applyBorder="1" applyAlignment="1">
      <alignment vertical="center" wrapText="1"/>
    </xf>
    <xf numFmtId="0" fontId="23" fillId="0" borderId="21" xfId="0" applyFont="1" applyBorder="1" applyAlignment="1">
      <alignment horizontal="left" vertical="center" wrapText="1"/>
    </xf>
    <xf numFmtId="0" fontId="23" fillId="0" borderId="20" xfId="0" applyFont="1" applyBorder="1" applyAlignment="1">
      <alignment horizontal="left" vertical="center" wrapText="1"/>
    </xf>
    <xf numFmtId="0" fontId="23" fillId="0" borderId="43" xfId="0" applyFont="1" applyBorder="1" applyAlignment="1">
      <alignment horizontal="left" vertical="center" wrapText="1"/>
    </xf>
    <xf numFmtId="0" fontId="23" fillId="0" borderId="34" xfId="0" applyFont="1" applyBorder="1" applyAlignment="1">
      <alignment horizontal="left" vertical="top" wrapText="1"/>
    </xf>
    <xf numFmtId="0" fontId="23" fillId="0" borderId="47" xfId="0" applyFont="1" applyBorder="1" applyAlignment="1">
      <alignment horizontal="left" vertical="top" wrapText="1"/>
    </xf>
    <xf numFmtId="0" fontId="23" fillId="0" borderId="8" xfId="0" applyFont="1" applyFill="1" applyBorder="1" applyAlignment="1">
      <alignment horizontal="center" vertical="center" wrapText="1"/>
    </xf>
    <xf numFmtId="0" fontId="23" fillId="0" borderId="13" xfId="0" applyFont="1" applyFill="1" applyBorder="1" applyAlignment="1">
      <alignment horizontal="center" vertical="center"/>
    </xf>
    <xf numFmtId="0" fontId="23" fillId="0" borderId="11"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47"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2" borderId="31" xfId="0" applyFont="1" applyFill="1" applyBorder="1" applyAlignment="1">
      <alignment horizontal="center" vertical="center" wrapText="1"/>
    </xf>
    <xf numFmtId="0" fontId="23" fillId="2" borderId="53" xfId="0" applyFont="1" applyFill="1" applyBorder="1" applyAlignment="1">
      <alignment horizontal="center" vertical="center" wrapText="1"/>
    </xf>
    <xf numFmtId="0" fontId="23" fillId="2" borderId="80" xfId="0" applyFont="1" applyFill="1" applyBorder="1" applyAlignment="1">
      <alignment horizontal="center" vertical="center" wrapText="1"/>
    </xf>
    <xf numFmtId="0" fontId="13" fillId="2" borderId="9" xfId="0" applyFont="1" applyFill="1" applyBorder="1" applyAlignment="1">
      <alignment horizontal="left" vertical="top" wrapText="1"/>
    </xf>
    <xf numFmtId="0" fontId="60" fillId="2" borderId="41" xfId="0" applyFont="1" applyFill="1" applyBorder="1" applyAlignment="1">
      <alignment horizontal="left" vertical="top" wrapText="1"/>
    </xf>
    <xf numFmtId="0" fontId="40" fillId="2" borderId="9" xfId="0" applyFont="1" applyFill="1" applyBorder="1" applyAlignment="1">
      <alignment horizontal="center" vertical="center" wrapText="1"/>
    </xf>
    <xf numFmtId="0" fontId="40" fillId="2" borderId="41" xfId="0" applyFont="1" applyFill="1" applyBorder="1" applyAlignment="1">
      <alignment horizontal="center" vertical="center" wrapText="1"/>
    </xf>
    <xf numFmtId="0" fontId="40" fillId="2" borderId="15" xfId="0" applyFont="1" applyFill="1" applyBorder="1" applyAlignment="1">
      <alignment horizontal="center" vertical="center" wrapText="1"/>
    </xf>
    <xf numFmtId="0" fontId="40" fillId="2" borderId="25" xfId="0" applyFont="1" applyFill="1" applyBorder="1" applyAlignment="1">
      <alignment horizontal="center" vertical="center" wrapText="1"/>
    </xf>
    <xf numFmtId="0" fontId="23" fillId="2" borderId="80"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4" xfId="0" applyFont="1" applyFill="1" applyBorder="1" applyAlignment="1">
      <alignment horizontal="center" vertical="center"/>
    </xf>
    <xf numFmtId="0" fontId="13" fillId="2" borderId="3" xfId="0" applyFont="1" applyFill="1" applyBorder="1" applyAlignment="1">
      <alignment horizontal="left" vertical="top" wrapText="1"/>
    </xf>
    <xf numFmtId="0" fontId="13" fillId="2" borderId="41" xfId="0" applyFont="1" applyFill="1" applyBorder="1" applyAlignment="1">
      <alignment horizontal="left" vertical="top" wrapText="1"/>
    </xf>
    <xf numFmtId="0" fontId="40" fillId="2" borderId="9" xfId="0" applyFont="1" applyFill="1" applyBorder="1" applyAlignment="1">
      <alignment horizontal="center" vertical="center"/>
    </xf>
    <xf numFmtId="0" fontId="40" fillId="2" borderId="3" xfId="0" applyFont="1" applyFill="1" applyBorder="1" applyAlignment="1">
      <alignment horizontal="center" vertical="center"/>
    </xf>
    <xf numFmtId="0" fontId="40" fillId="2" borderId="41" xfId="0" applyFont="1" applyFill="1" applyBorder="1" applyAlignment="1">
      <alignment horizontal="center" vertical="center"/>
    </xf>
    <xf numFmtId="0" fontId="40" fillId="2" borderId="15" xfId="0" applyFont="1" applyFill="1" applyBorder="1" applyAlignment="1">
      <alignment horizontal="center" vertical="center"/>
    </xf>
    <xf numFmtId="0" fontId="40" fillId="2" borderId="16" xfId="0" applyFont="1" applyFill="1" applyBorder="1" applyAlignment="1">
      <alignment horizontal="center" vertical="center"/>
    </xf>
    <xf numFmtId="0" fontId="40" fillId="2" borderId="25" xfId="0" applyFont="1" applyFill="1" applyBorder="1" applyAlignment="1">
      <alignment horizontal="center" vertical="center"/>
    </xf>
    <xf numFmtId="0" fontId="40" fillId="2" borderId="8" xfId="0" applyFont="1" applyFill="1" applyBorder="1" applyAlignment="1">
      <alignment horizontal="center" vertical="center" wrapText="1"/>
    </xf>
    <xf numFmtId="0" fontId="40" fillId="2" borderId="11" xfId="0" applyFont="1" applyFill="1" applyBorder="1" applyAlignment="1">
      <alignment horizontal="center" vertical="center" wrapText="1"/>
    </xf>
    <xf numFmtId="0" fontId="40" fillId="2" borderId="13" xfId="0" applyFont="1" applyFill="1" applyBorder="1" applyAlignment="1">
      <alignment horizontal="center" vertical="center" wrapText="1"/>
    </xf>
    <xf numFmtId="0" fontId="40" fillId="0" borderId="31" xfId="0" applyFont="1" applyFill="1" applyBorder="1" applyAlignment="1">
      <alignment horizontal="center" vertical="center" wrapText="1"/>
    </xf>
    <xf numFmtId="0" fontId="40" fillId="0" borderId="53" xfId="0" applyFont="1" applyFill="1" applyBorder="1" applyAlignment="1">
      <alignment horizontal="center" vertical="center" wrapText="1"/>
    </xf>
    <xf numFmtId="0" fontId="40" fillId="0" borderId="80" xfId="0" applyFont="1" applyFill="1" applyBorder="1" applyAlignment="1">
      <alignment horizontal="center" vertical="center" wrapText="1"/>
    </xf>
    <xf numFmtId="0" fontId="160" fillId="0" borderId="10" xfId="0" applyFont="1" applyFill="1" applyBorder="1" applyAlignment="1">
      <alignment horizontal="center" vertical="center" wrapText="1"/>
    </xf>
    <xf numFmtId="0" fontId="160" fillId="0" borderId="12" xfId="0" applyFont="1" applyFill="1" applyBorder="1" applyAlignment="1">
      <alignment horizontal="center" vertical="center"/>
    </xf>
    <xf numFmtId="0" fontId="160" fillId="0" borderId="14" xfId="0" applyFont="1" applyFill="1" applyBorder="1" applyAlignment="1">
      <alignment horizontal="center" vertical="center"/>
    </xf>
    <xf numFmtId="0" fontId="23" fillId="0" borderId="8" xfId="0" applyFont="1" applyFill="1" applyBorder="1" applyAlignment="1">
      <alignment horizontal="center" vertical="center"/>
    </xf>
    <xf numFmtId="0" fontId="160" fillId="0" borderId="8" xfId="0" applyFont="1" applyFill="1" applyBorder="1" applyAlignment="1">
      <alignment horizontal="center" vertical="center" wrapText="1"/>
    </xf>
    <xf numFmtId="0" fontId="160" fillId="0" borderId="13" xfId="0" applyFont="1" applyFill="1" applyBorder="1" applyAlignment="1">
      <alignment horizontal="center" vertical="center"/>
    </xf>
    <xf numFmtId="0" fontId="0" fillId="0" borderId="0" xfId="0" applyBorder="1" applyAlignment="1">
      <alignment horizontal="left" vertical="top" wrapText="1"/>
    </xf>
    <xf numFmtId="0" fontId="164" fillId="10" borderId="40" xfId="0" applyFont="1" applyFill="1" applyBorder="1" applyAlignment="1">
      <alignment horizontal="center" vertical="center"/>
    </xf>
    <xf numFmtId="0" fontId="164" fillId="10" borderId="68" xfId="0" applyFont="1" applyFill="1" applyBorder="1" applyAlignment="1">
      <alignment horizontal="center" vertical="center"/>
    </xf>
    <xf numFmtId="0" fontId="23" fillId="25" borderId="40" xfId="0" applyFont="1" applyFill="1" applyBorder="1" applyAlignment="1">
      <alignment horizontal="center" vertical="center"/>
    </xf>
    <xf numFmtId="0" fontId="23" fillId="25" borderId="68" xfId="0" applyFont="1" applyFill="1" applyBorder="1" applyAlignment="1">
      <alignment horizontal="center" vertical="center"/>
    </xf>
    <xf numFmtId="0" fontId="10" fillId="0" borderId="48" xfId="0" applyFont="1" applyFill="1" applyBorder="1" applyAlignment="1">
      <alignment horizontal="left" vertical="top" wrapText="1"/>
    </xf>
    <xf numFmtId="0" fontId="10" fillId="0" borderId="24" xfId="0" applyFont="1" applyFill="1" applyBorder="1" applyAlignment="1">
      <alignment horizontal="left" vertical="top" wrapText="1"/>
    </xf>
    <xf numFmtId="0" fontId="10" fillId="0" borderId="33" xfId="0" applyFont="1" applyFill="1" applyBorder="1" applyAlignment="1">
      <alignment horizontal="left" vertical="top" wrapText="1"/>
    </xf>
    <xf numFmtId="0" fontId="9" fillId="0" borderId="40" xfId="0" applyFont="1" applyFill="1" applyBorder="1" applyAlignment="1">
      <alignment horizontal="left" vertical="top" wrapText="1"/>
    </xf>
    <xf numFmtId="0" fontId="9" fillId="0" borderId="68" xfId="0" applyFont="1" applyFill="1" applyBorder="1" applyAlignment="1">
      <alignment horizontal="left" vertical="top" wrapText="1"/>
    </xf>
    <xf numFmtId="0" fontId="9" fillId="15" borderId="40" xfId="0" applyFont="1" applyFill="1" applyBorder="1" applyAlignment="1">
      <alignment horizontal="left" vertical="top" wrapText="1"/>
    </xf>
    <xf numFmtId="0" fontId="9" fillId="15" borderId="68" xfId="0" applyFont="1" applyFill="1" applyBorder="1" applyAlignment="1">
      <alignment horizontal="left" vertical="top" wrapText="1"/>
    </xf>
    <xf numFmtId="0" fontId="23" fillId="25" borderId="59" xfId="0" applyFont="1" applyFill="1" applyBorder="1" applyAlignment="1">
      <alignment horizontal="center" vertical="center"/>
    </xf>
    <xf numFmtId="0" fontId="23" fillId="25" borderId="64" xfId="0" applyFont="1" applyFill="1" applyBorder="1" applyAlignment="1">
      <alignment horizontal="center" vertical="center"/>
    </xf>
    <xf numFmtId="0" fontId="23" fillId="0" borderId="32"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0" borderId="69" xfId="0" applyFont="1" applyFill="1" applyBorder="1" applyAlignment="1">
      <alignment horizontal="center" vertical="center" wrapText="1"/>
    </xf>
    <xf numFmtId="0" fontId="9" fillId="0" borderId="34"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23" fillId="25" borderId="8" xfId="0" applyFont="1" applyFill="1" applyBorder="1" applyAlignment="1">
      <alignment horizontal="center" vertical="center"/>
    </xf>
    <xf numFmtId="0" fontId="23" fillId="25" borderId="11" xfId="0" applyFont="1" applyFill="1" applyBorder="1" applyAlignment="1">
      <alignment horizontal="center" vertical="center"/>
    </xf>
    <xf numFmtId="0" fontId="23" fillId="25" borderId="13" xfId="0" applyFont="1" applyFill="1" applyBorder="1" applyAlignment="1">
      <alignment horizontal="center" vertical="center"/>
    </xf>
    <xf numFmtId="0" fontId="23" fillId="25" borderId="8" xfId="0" applyFont="1" applyFill="1" applyBorder="1" applyAlignment="1">
      <alignment horizontal="center" vertical="center" wrapText="1"/>
    </xf>
    <xf numFmtId="0" fontId="23" fillId="25" borderId="11" xfId="0" applyFont="1" applyFill="1" applyBorder="1" applyAlignment="1">
      <alignment horizontal="center" vertical="center" wrapText="1"/>
    </xf>
    <xf numFmtId="0" fontId="23" fillId="25" borderId="13" xfId="0" applyFont="1" applyFill="1" applyBorder="1" applyAlignment="1">
      <alignment horizontal="center" vertical="center" wrapText="1"/>
    </xf>
    <xf numFmtId="0" fontId="9" fillId="0" borderId="1" xfId="0" applyFont="1" applyFill="1" applyBorder="1" applyAlignment="1">
      <alignment horizontal="left" vertical="top" wrapText="1"/>
    </xf>
    <xf numFmtId="0" fontId="9" fillId="15" borderId="1" xfId="0" applyFont="1" applyFill="1" applyBorder="1" applyAlignment="1">
      <alignment horizontal="left" vertical="top" wrapText="1"/>
    </xf>
    <xf numFmtId="0" fontId="23" fillId="25" borderId="1" xfId="0" applyFont="1" applyFill="1" applyBorder="1" applyAlignment="1">
      <alignment horizontal="center" vertical="center"/>
    </xf>
    <xf numFmtId="0" fontId="40" fillId="2" borderId="8" xfId="0" applyFont="1" applyFill="1" applyBorder="1" applyAlignment="1">
      <alignment horizontal="center" vertical="center"/>
    </xf>
    <xf numFmtId="0" fontId="40" fillId="2" borderId="13" xfId="0" applyFont="1" applyFill="1" applyBorder="1" applyAlignment="1">
      <alignment horizontal="center" vertical="center"/>
    </xf>
    <xf numFmtId="0" fontId="6" fillId="10" borderId="9" xfId="0" applyFont="1" applyFill="1" applyBorder="1" applyAlignment="1">
      <alignment horizontal="center" vertical="center"/>
    </xf>
    <xf numFmtId="0" fontId="6" fillId="10" borderId="41" xfId="0" applyFont="1" applyFill="1" applyBorder="1" applyAlignment="1">
      <alignment horizontal="center" vertical="center"/>
    </xf>
    <xf numFmtId="0" fontId="40" fillId="2" borderId="4" xfId="0" applyFont="1" applyFill="1" applyBorder="1" applyAlignment="1">
      <alignment horizontal="center" vertical="center" wrapText="1"/>
    </xf>
    <xf numFmtId="0" fontId="40" fillId="2" borderId="35" xfId="0" applyFont="1" applyFill="1" applyBorder="1" applyAlignment="1">
      <alignment horizontal="center" vertical="center"/>
    </xf>
    <xf numFmtId="0" fontId="23" fillId="0" borderId="31" xfId="0" applyFont="1" applyFill="1" applyBorder="1" applyAlignment="1">
      <alignment horizontal="center" vertical="center" wrapText="1"/>
    </xf>
    <xf numFmtId="0" fontId="23" fillId="0" borderId="80"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4" xfId="0" applyFont="1" applyFill="1" applyBorder="1" applyAlignment="1">
      <alignment horizontal="center" vertical="center" wrapText="1"/>
    </xf>
    <xf numFmtId="0" fontId="23" fillId="0" borderId="35" xfId="0" applyFont="1" applyFill="1" applyBorder="1" applyAlignment="1">
      <alignment horizontal="center" vertical="center"/>
    </xf>
    <xf numFmtId="0" fontId="18" fillId="14" borderId="50" xfId="0" applyFont="1" applyFill="1" applyBorder="1" applyAlignment="1">
      <alignment horizontal="left" vertical="center" wrapText="1"/>
    </xf>
    <xf numFmtId="0" fontId="18" fillId="14" borderId="51" xfId="0" applyFont="1" applyFill="1" applyBorder="1" applyAlignment="1">
      <alignment horizontal="left" vertical="center" wrapText="1"/>
    </xf>
    <xf numFmtId="0" fontId="18" fillId="14" borderId="67" xfId="0" applyFont="1" applyFill="1" applyBorder="1" applyAlignment="1">
      <alignment horizontal="left" vertical="center" wrapText="1"/>
    </xf>
    <xf numFmtId="0" fontId="23" fillId="25" borderId="56" xfId="0" applyFont="1" applyFill="1" applyBorder="1" applyAlignment="1">
      <alignment horizontal="center" vertical="center"/>
    </xf>
    <xf numFmtId="0" fontId="9" fillId="0" borderId="10" xfId="0" applyFont="1" applyFill="1" applyBorder="1" applyAlignment="1">
      <alignment horizontal="center" vertical="center" wrapText="1"/>
    </xf>
    <xf numFmtId="0" fontId="9" fillId="0" borderId="14" xfId="0" applyFont="1" applyFill="1" applyBorder="1" applyAlignment="1">
      <alignment horizontal="center" vertical="center"/>
    </xf>
    <xf numFmtId="0" fontId="23" fillId="0" borderId="5"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14" xfId="0" applyFont="1" applyFill="1" applyBorder="1" applyAlignment="1">
      <alignment horizontal="center" vertical="center"/>
    </xf>
    <xf numFmtId="0" fontId="23" fillId="2" borderId="53" xfId="0" applyFont="1" applyFill="1" applyBorder="1" applyAlignment="1">
      <alignment horizontal="center" vertical="center"/>
    </xf>
    <xf numFmtId="0" fontId="23" fillId="0" borderId="10" xfId="0" applyFont="1" applyBorder="1" applyAlignment="1">
      <alignment horizontal="center" vertical="center"/>
    </xf>
    <xf numFmtId="0" fontId="23" fillId="0" borderId="14" xfId="0" applyFont="1" applyBorder="1" applyAlignment="1">
      <alignment horizontal="center" vertical="center"/>
    </xf>
    <xf numFmtId="0" fontId="23" fillId="0" borderId="10" xfId="0" applyFont="1" applyBorder="1" applyAlignment="1">
      <alignment horizontal="center" vertical="center" wrapText="1"/>
    </xf>
    <xf numFmtId="0" fontId="23" fillId="0" borderId="12" xfId="0" applyFont="1" applyBorder="1" applyAlignment="1">
      <alignment horizontal="center" vertical="center"/>
    </xf>
    <xf numFmtId="0" fontId="66" fillId="2" borderId="10" xfId="0" applyFont="1" applyFill="1" applyBorder="1" applyAlignment="1">
      <alignment horizontal="center" vertical="center" wrapText="1"/>
    </xf>
    <xf numFmtId="0" fontId="66" fillId="2" borderId="12" xfId="0" applyFont="1" applyFill="1" applyBorder="1" applyAlignment="1">
      <alignment horizontal="center" vertical="center" wrapText="1"/>
    </xf>
    <xf numFmtId="0" fontId="66" fillId="2" borderId="14" xfId="0" applyFont="1" applyFill="1" applyBorder="1" applyAlignment="1">
      <alignment horizontal="center" vertical="center" wrapText="1"/>
    </xf>
    <xf numFmtId="0" fontId="66" fillId="0" borderId="62" xfId="0" applyFont="1" applyFill="1" applyBorder="1" applyAlignment="1">
      <alignment horizontal="center" vertical="center" wrapText="1"/>
    </xf>
    <xf numFmtId="0" fontId="66" fillId="0" borderId="54" xfId="0" applyFont="1" applyFill="1" applyBorder="1" applyAlignment="1">
      <alignment horizontal="center" vertical="center"/>
    </xf>
    <xf numFmtId="0" fontId="66" fillId="0" borderId="122" xfId="0" applyFont="1" applyFill="1" applyBorder="1" applyAlignment="1">
      <alignment horizontal="center" vertical="center"/>
    </xf>
    <xf numFmtId="0" fontId="66" fillId="2" borderId="47"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160" fillId="0" borderId="62" xfId="0" applyFont="1" applyFill="1" applyBorder="1" applyAlignment="1">
      <alignment horizontal="center" vertical="center" wrapText="1"/>
    </xf>
    <xf numFmtId="0" fontId="160" fillId="0" borderId="54" xfId="0" applyFont="1" applyFill="1" applyBorder="1" applyAlignment="1">
      <alignment horizontal="center" vertical="center"/>
    </xf>
    <xf numFmtId="0" fontId="160" fillId="0" borderId="122" xfId="0" applyFont="1" applyFill="1" applyBorder="1" applyAlignment="1">
      <alignment horizontal="center" vertical="center"/>
    </xf>
    <xf numFmtId="0" fontId="40" fillId="0" borderId="10" xfId="0" applyFont="1" applyBorder="1" applyAlignment="1">
      <alignment horizontal="center" vertical="center"/>
    </xf>
    <xf numFmtId="0" fontId="40" fillId="0" borderId="14" xfId="0" applyFont="1" applyBorder="1" applyAlignment="1">
      <alignment horizontal="center" vertical="center"/>
    </xf>
    <xf numFmtId="0" fontId="40" fillId="0" borderId="10" xfId="0" applyFont="1" applyBorder="1" applyAlignment="1">
      <alignment horizontal="center" vertical="center" wrapText="1"/>
    </xf>
    <xf numFmtId="0" fontId="9" fillId="0" borderId="12"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23" fillId="0" borderId="8" xfId="0" applyFont="1" applyBorder="1" applyAlignment="1">
      <alignment horizontal="center" vertical="center" wrapText="1"/>
    </xf>
    <xf numFmtId="0" fontId="23" fillId="0" borderId="13" xfId="0" applyFont="1" applyBorder="1" applyAlignment="1">
      <alignment horizontal="center" vertical="center" wrapText="1"/>
    </xf>
    <xf numFmtId="0" fontId="66" fillId="2" borderId="4" xfId="0" applyFont="1" applyFill="1" applyBorder="1" applyAlignment="1">
      <alignment horizontal="center" vertical="center" wrapText="1"/>
    </xf>
    <xf numFmtId="0" fontId="66" fillId="2" borderId="35" xfId="0" applyFont="1" applyFill="1" applyBorder="1" applyAlignment="1">
      <alignment horizontal="center" vertical="center"/>
    </xf>
    <xf numFmtId="0" fontId="40" fillId="0" borderId="5" xfId="0" applyFont="1" applyFill="1" applyBorder="1" applyAlignment="1">
      <alignment horizontal="center" vertical="center" wrapText="1"/>
    </xf>
    <xf numFmtId="0" fontId="40" fillId="0" borderId="69" xfId="0" applyFont="1" applyFill="1" applyBorder="1" applyAlignment="1">
      <alignment horizontal="center" vertical="center" wrapText="1"/>
    </xf>
    <xf numFmtId="0" fontId="66" fillId="0" borderId="8" xfId="0" applyFont="1" applyFill="1" applyBorder="1" applyAlignment="1">
      <alignment horizontal="center" vertical="center" wrapText="1"/>
    </xf>
    <xf numFmtId="0" fontId="66" fillId="0" borderId="11" xfId="0" applyFont="1" applyFill="1" applyBorder="1" applyAlignment="1">
      <alignment horizontal="center" vertical="center" wrapText="1"/>
    </xf>
    <xf numFmtId="0" fontId="66" fillId="0" borderId="13" xfId="0" applyFont="1" applyFill="1" applyBorder="1" applyAlignment="1">
      <alignment horizontal="center" vertical="center" wrapText="1"/>
    </xf>
    <xf numFmtId="0" fontId="40" fillId="2" borderId="11" xfId="0" applyFont="1" applyFill="1" applyBorder="1" applyAlignment="1">
      <alignment horizontal="center" vertical="center"/>
    </xf>
    <xf numFmtId="0" fontId="160" fillId="0" borderId="38" xfId="0" applyFont="1" applyFill="1" applyBorder="1" applyAlignment="1">
      <alignment horizontal="center" vertical="center" wrapText="1"/>
    </xf>
    <xf numFmtId="0" fontId="160" fillId="0" borderId="11" xfId="0" applyFont="1" applyFill="1" applyBorder="1" applyAlignment="1">
      <alignment horizontal="center" vertical="center" wrapText="1"/>
    </xf>
    <xf numFmtId="0" fontId="160" fillId="0" borderId="13"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9" fillId="15" borderId="9" xfId="0" applyFont="1" applyFill="1" applyBorder="1" applyAlignment="1">
      <alignment horizontal="left" vertical="top" wrapText="1"/>
    </xf>
    <xf numFmtId="0" fontId="9" fillId="15" borderId="3" xfId="0" applyFont="1" applyFill="1" applyBorder="1" applyAlignment="1">
      <alignment horizontal="left" vertical="top" wrapText="1"/>
    </xf>
    <xf numFmtId="0" fontId="9" fillId="15" borderId="41" xfId="0" applyFont="1" applyFill="1" applyBorder="1" applyAlignment="1">
      <alignment horizontal="left" vertical="top" wrapText="1"/>
    </xf>
    <xf numFmtId="0" fontId="9" fillId="0" borderId="41" xfId="0" applyFont="1" applyBorder="1" applyAlignment="1">
      <alignment horizontal="left" vertical="top" wrapText="1"/>
    </xf>
    <xf numFmtId="0" fontId="23" fillId="25" borderId="9" xfId="0" applyFont="1" applyFill="1" applyBorder="1" applyAlignment="1">
      <alignment horizontal="center" vertical="center" wrapText="1"/>
    </xf>
    <xf numFmtId="0" fontId="23" fillId="25" borderId="3" xfId="0" applyFont="1" applyFill="1" applyBorder="1" applyAlignment="1">
      <alignment horizontal="center" vertical="center" wrapText="1"/>
    </xf>
    <xf numFmtId="0" fontId="23" fillId="25" borderId="41" xfId="0" applyFont="1" applyFill="1" applyBorder="1" applyAlignment="1">
      <alignment horizontal="center" vertical="center" wrapText="1"/>
    </xf>
    <xf numFmtId="0" fontId="66" fillId="2" borderId="15" xfId="0" applyFont="1" applyFill="1" applyBorder="1" applyAlignment="1">
      <alignment horizontal="center" vertical="center"/>
    </xf>
    <xf numFmtId="0" fontId="66" fillId="2" borderId="59" xfId="0" applyFont="1" applyFill="1" applyBorder="1" applyAlignment="1">
      <alignment horizontal="center" vertical="center"/>
    </xf>
    <xf numFmtId="0" fontId="66" fillId="2" borderId="25" xfId="0" applyFont="1" applyFill="1" applyBorder="1" applyAlignment="1">
      <alignment horizontal="center" vertical="center"/>
    </xf>
    <xf numFmtId="0" fontId="66" fillId="2" borderId="8" xfId="0" applyFont="1" applyFill="1" applyBorder="1" applyAlignment="1">
      <alignment horizontal="center" vertical="center" wrapText="1"/>
    </xf>
    <xf numFmtId="0" fontId="66" fillId="2" borderId="11" xfId="0" applyFont="1" applyFill="1" applyBorder="1" applyAlignment="1">
      <alignment horizontal="center" vertical="center" wrapText="1"/>
    </xf>
    <xf numFmtId="0" fontId="66" fillId="2" borderId="13" xfId="0" applyFont="1" applyFill="1" applyBorder="1" applyAlignment="1">
      <alignment horizontal="center" vertical="center" wrapText="1"/>
    </xf>
    <xf numFmtId="0" fontId="66" fillId="0" borderId="11" xfId="0" applyFont="1" applyFill="1" applyBorder="1" applyAlignment="1">
      <alignment horizontal="center" vertical="center"/>
    </xf>
    <xf numFmtId="0" fontId="66" fillId="0" borderId="13" xfId="0" applyFont="1" applyFill="1" applyBorder="1" applyAlignment="1">
      <alignment horizontal="center" vertical="center"/>
    </xf>
    <xf numFmtId="0" fontId="23" fillId="25" borderId="9" xfId="0" applyFont="1" applyFill="1" applyBorder="1" applyAlignment="1">
      <alignment horizontal="center" vertical="center"/>
    </xf>
    <xf numFmtId="0" fontId="23" fillId="25" borderId="3" xfId="0" applyFont="1" applyFill="1" applyBorder="1" applyAlignment="1">
      <alignment horizontal="center" vertical="center"/>
    </xf>
    <xf numFmtId="0" fontId="23" fillId="25" borderId="41" xfId="0" applyFont="1" applyFill="1" applyBorder="1" applyAlignment="1">
      <alignment horizontal="center" vertical="center"/>
    </xf>
    <xf numFmtId="0" fontId="40" fillId="2" borderId="62" xfId="0" applyFont="1" applyFill="1" applyBorder="1" applyAlignment="1">
      <alignment horizontal="center" vertical="center" wrapText="1"/>
    </xf>
    <xf numFmtId="0" fontId="40" fillId="2" borderId="63" xfId="0" applyFont="1" applyFill="1" applyBorder="1" applyAlignment="1">
      <alignment horizontal="center" vertical="center" wrapText="1"/>
    </xf>
    <xf numFmtId="0" fontId="40" fillId="2" borderId="54" xfId="0" applyFont="1" applyFill="1" applyBorder="1" applyAlignment="1">
      <alignment horizontal="center" vertical="center" wrapText="1"/>
    </xf>
    <xf numFmtId="0" fontId="40" fillId="2" borderId="12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3" xfId="0" applyFont="1" applyBorder="1" applyAlignment="1">
      <alignment horizontal="left" vertical="center" wrapText="1"/>
    </xf>
    <xf numFmtId="0" fontId="9" fillId="0" borderId="41" xfId="0" applyFont="1" applyBorder="1" applyAlignment="1">
      <alignment horizontal="left" vertical="center" wrapText="1"/>
    </xf>
    <xf numFmtId="0" fontId="6" fillId="10" borderId="15" xfId="0" applyFont="1" applyFill="1" applyBorder="1" applyAlignment="1">
      <alignment horizontal="center" vertical="center"/>
    </xf>
    <xf numFmtId="0" fontId="6" fillId="10" borderId="16" xfId="0" applyFont="1" applyFill="1" applyBorder="1" applyAlignment="1">
      <alignment horizontal="center" vertical="center"/>
    </xf>
    <xf numFmtId="0" fontId="6" fillId="10" borderId="25" xfId="0" applyFont="1" applyFill="1" applyBorder="1" applyAlignment="1">
      <alignment horizontal="center" vertical="center"/>
    </xf>
    <xf numFmtId="0" fontId="40" fillId="10" borderId="8" xfId="0" applyFont="1" applyFill="1" applyBorder="1" applyAlignment="1">
      <alignment horizontal="center" vertical="center"/>
    </xf>
    <xf numFmtId="0" fontId="40" fillId="10" borderId="32" xfId="0" applyFont="1" applyFill="1" applyBorder="1" applyAlignment="1">
      <alignment horizontal="center" vertical="center"/>
    </xf>
    <xf numFmtId="0" fontId="40" fillId="10" borderId="13" xfId="0" applyFont="1" applyFill="1" applyBorder="1" applyAlignment="1">
      <alignment horizontal="center" vertical="center"/>
    </xf>
    <xf numFmtId="0" fontId="6" fillId="10" borderId="40" xfId="0" applyFont="1" applyFill="1" applyBorder="1" applyAlignment="1">
      <alignment horizontal="center" vertical="center"/>
    </xf>
    <xf numFmtId="0" fontId="49" fillId="2" borderId="9" xfId="0" applyFont="1" applyFill="1" applyBorder="1" applyAlignment="1">
      <alignment horizontal="left" vertical="top" wrapText="1"/>
    </xf>
    <xf numFmtId="0" fontId="49" fillId="2" borderId="40" xfId="0" applyFont="1" applyFill="1" applyBorder="1" applyAlignment="1">
      <alignment horizontal="left" vertical="top" wrapText="1"/>
    </xf>
    <xf numFmtId="0" fontId="49" fillId="2" borderId="41" xfId="0" applyFont="1" applyFill="1" applyBorder="1" applyAlignment="1">
      <alignment horizontal="left" vertical="top" wrapText="1"/>
    </xf>
    <xf numFmtId="0" fontId="23" fillId="25" borderId="15" xfId="0" applyFont="1" applyFill="1" applyBorder="1" applyAlignment="1">
      <alignment horizontal="center" vertical="center" wrapText="1"/>
    </xf>
    <xf numFmtId="0" fontId="23" fillId="25" borderId="16" xfId="0" applyFont="1" applyFill="1" applyBorder="1" applyAlignment="1">
      <alignment horizontal="center" vertical="center" wrapText="1"/>
    </xf>
    <xf numFmtId="0" fontId="23" fillId="25" borderId="25" xfId="0" applyFont="1" applyFill="1" applyBorder="1" applyAlignment="1">
      <alignment horizontal="center" vertical="center" wrapText="1"/>
    </xf>
    <xf numFmtId="0" fontId="9" fillId="7" borderId="9" xfId="0" applyFont="1" applyFill="1" applyBorder="1" applyAlignment="1">
      <alignment horizontal="left" vertical="top" wrapText="1"/>
    </xf>
    <xf numFmtId="0" fontId="9" fillId="7" borderId="3" xfId="0" applyFont="1" applyFill="1" applyBorder="1" applyAlignment="1">
      <alignment horizontal="left" vertical="top" wrapText="1"/>
    </xf>
    <xf numFmtId="0" fontId="9" fillId="7" borderId="41" xfId="0" applyFont="1" applyFill="1" applyBorder="1" applyAlignment="1">
      <alignment horizontal="left" vertical="top" wrapText="1"/>
    </xf>
    <xf numFmtId="0" fontId="66" fillId="10" borderId="9" xfId="0" applyFont="1" applyFill="1" applyBorder="1" applyAlignment="1">
      <alignment horizontal="center" vertical="center"/>
    </xf>
    <xf numFmtId="0" fontId="66" fillId="10" borderId="3" xfId="0" applyFont="1" applyFill="1" applyBorder="1" applyAlignment="1">
      <alignment horizontal="center" vertical="center"/>
    </xf>
    <xf numFmtId="0" fontId="66" fillId="10" borderId="41" xfId="0" applyFont="1" applyFill="1" applyBorder="1" applyAlignment="1">
      <alignment horizontal="center" vertical="center"/>
    </xf>
    <xf numFmtId="0" fontId="23" fillId="25" borderId="15" xfId="0" applyFont="1" applyFill="1" applyBorder="1" applyAlignment="1">
      <alignment horizontal="center" vertical="center"/>
    </xf>
    <xf numFmtId="0" fontId="23" fillId="25" borderId="16" xfId="0" applyFont="1" applyFill="1" applyBorder="1" applyAlignment="1">
      <alignment horizontal="center" vertical="center"/>
    </xf>
    <xf numFmtId="0" fontId="23" fillId="25" borderId="25" xfId="0" applyFont="1" applyFill="1" applyBorder="1" applyAlignment="1">
      <alignment horizontal="center" vertical="center"/>
    </xf>
    <xf numFmtId="0" fontId="65" fillId="24" borderId="9" xfId="0" applyFont="1" applyFill="1" applyBorder="1" applyAlignment="1">
      <alignment horizontal="center" vertical="center"/>
    </xf>
    <xf numFmtId="0" fontId="65" fillId="24" borderId="3" xfId="0" applyFont="1" applyFill="1" applyBorder="1" applyAlignment="1">
      <alignment horizontal="center" vertical="center"/>
    </xf>
    <xf numFmtId="0" fontId="65" fillId="24" borderId="41" xfId="0" applyFont="1" applyFill="1" applyBorder="1" applyAlignment="1">
      <alignment horizontal="center" vertical="center"/>
    </xf>
    <xf numFmtId="0" fontId="66" fillId="10" borderId="40" xfId="0" applyFont="1" applyFill="1" applyBorder="1" applyAlignment="1">
      <alignment horizontal="center" vertical="center"/>
    </xf>
    <xf numFmtId="0" fontId="65" fillId="24" borderId="15" xfId="0" applyFont="1" applyFill="1" applyBorder="1" applyAlignment="1">
      <alignment horizontal="center" vertical="center"/>
    </xf>
    <xf numFmtId="0" fontId="65" fillId="24" borderId="16" xfId="0" applyFont="1" applyFill="1" applyBorder="1" applyAlignment="1">
      <alignment horizontal="center" vertical="center"/>
    </xf>
    <xf numFmtId="0" fontId="65" fillId="24" borderId="25" xfId="0" applyFont="1" applyFill="1" applyBorder="1" applyAlignment="1">
      <alignment horizontal="center" vertical="center"/>
    </xf>
    <xf numFmtId="0" fontId="18" fillId="10" borderId="1" xfId="0" applyFont="1" applyFill="1" applyBorder="1" applyAlignment="1">
      <alignment horizontal="center" vertical="center" wrapText="1"/>
    </xf>
    <xf numFmtId="0" fontId="18" fillId="10" borderId="40" xfId="0" applyFont="1" applyFill="1" applyBorder="1" applyAlignment="1">
      <alignment horizontal="center" vertical="center" wrapText="1"/>
    </xf>
    <xf numFmtId="0" fontId="18" fillId="10" borderId="68" xfId="0" applyFont="1" applyFill="1" applyBorder="1" applyAlignment="1">
      <alignment horizontal="center" vertical="center" wrapText="1"/>
    </xf>
    <xf numFmtId="0" fontId="18" fillId="10" borderId="9" xfId="0" applyFont="1" applyFill="1" applyBorder="1" applyAlignment="1">
      <alignment horizontal="center" vertical="center" wrapText="1"/>
    </xf>
    <xf numFmtId="0" fontId="18" fillId="10" borderId="3" xfId="0" applyFont="1" applyFill="1" applyBorder="1" applyAlignment="1">
      <alignment horizontal="center" vertical="center" wrapText="1"/>
    </xf>
    <xf numFmtId="0" fontId="18" fillId="10" borderId="41" xfId="0" applyFont="1" applyFill="1" applyBorder="1" applyAlignment="1">
      <alignment horizontal="center" vertical="center" wrapText="1"/>
    </xf>
    <xf numFmtId="0" fontId="3" fillId="15" borderId="9" xfId="0" applyFont="1" applyFill="1" applyBorder="1" applyAlignment="1">
      <alignment horizontal="left" vertical="top" wrapText="1"/>
    </xf>
    <xf numFmtId="0" fontId="3" fillId="15" borderId="41" xfId="0" applyFont="1" applyFill="1" applyBorder="1" applyAlignment="1">
      <alignment horizontal="left" vertical="top" wrapText="1"/>
    </xf>
    <xf numFmtId="0" fontId="6" fillId="10" borderId="8" xfId="0" applyFont="1" applyFill="1" applyBorder="1" applyAlignment="1">
      <alignment horizontal="center" vertical="center"/>
    </xf>
    <xf numFmtId="0" fontId="6" fillId="10" borderId="13" xfId="0" applyFont="1" applyFill="1" applyBorder="1" applyAlignment="1">
      <alignment horizontal="center" vertical="center"/>
    </xf>
    <xf numFmtId="0" fontId="6" fillId="10" borderId="11" xfId="0" applyFont="1" applyFill="1" applyBorder="1" applyAlignment="1">
      <alignment horizontal="center" vertical="center"/>
    </xf>
    <xf numFmtId="0" fontId="9" fillId="0" borderId="34" xfId="0" applyFont="1" applyBorder="1" applyAlignment="1">
      <alignment horizontal="left" vertical="top"/>
    </xf>
    <xf numFmtId="0" fontId="9" fillId="0" borderId="20" xfId="0" applyFont="1" applyBorder="1" applyAlignment="1">
      <alignment horizontal="left" vertical="top"/>
    </xf>
    <xf numFmtId="0" fontId="6" fillId="10" borderId="3" xfId="0" applyFont="1" applyFill="1" applyBorder="1" applyAlignment="1">
      <alignment horizontal="center" vertical="center"/>
    </xf>
    <xf numFmtId="0" fontId="18" fillId="10" borderId="8" xfId="0" applyFont="1" applyFill="1" applyBorder="1" applyAlignment="1">
      <alignment horizontal="center" vertical="center" wrapText="1"/>
    </xf>
    <xf numFmtId="0" fontId="18" fillId="10" borderId="13" xfId="0" applyFont="1" applyFill="1" applyBorder="1" applyAlignment="1">
      <alignment horizontal="center" vertical="center" wrapText="1"/>
    </xf>
    <xf numFmtId="0" fontId="9" fillId="7" borderId="34" xfId="0" applyFont="1" applyFill="1" applyBorder="1" applyAlignment="1">
      <alignment horizontal="left" vertical="top" wrapText="1"/>
    </xf>
    <xf numFmtId="0" fontId="9" fillId="7" borderId="20" xfId="0" applyFont="1" applyFill="1" applyBorder="1" applyAlignment="1">
      <alignment horizontal="left" vertical="top" wrapText="1"/>
    </xf>
    <xf numFmtId="0" fontId="3" fillId="15" borderId="3" xfId="0" applyFont="1" applyFill="1" applyBorder="1" applyAlignment="1">
      <alignment horizontal="left" vertical="top" wrapText="1"/>
    </xf>
    <xf numFmtId="0" fontId="3" fillId="7" borderId="9" xfId="0" applyFont="1" applyFill="1" applyBorder="1" applyAlignment="1">
      <alignment horizontal="left" vertical="top" wrapText="1"/>
    </xf>
    <xf numFmtId="0" fontId="3" fillId="7" borderId="41" xfId="0" applyFont="1" applyFill="1" applyBorder="1" applyAlignment="1">
      <alignment horizontal="left" vertical="top" wrapText="1"/>
    </xf>
    <xf numFmtId="0" fontId="23" fillId="24" borderId="9" xfId="0" applyFont="1" applyFill="1" applyBorder="1" applyAlignment="1">
      <alignment horizontal="center" vertical="center"/>
    </xf>
    <xf numFmtId="0" fontId="23" fillId="24" borderId="3" xfId="0" applyFont="1" applyFill="1" applyBorder="1" applyAlignment="1">
      <alignment horizontal="center" vertical="center"/>
    </xf>
    <xf numFmtId="0" fontId="23" fillId="24" borderId="41" xfId="0" applyFont="1" applyFill="1" applyBorder="1" applyAlignment="1">
      <alignment horizontal="center" vertical="center"/>
    </xf>
    <xf numFmtId="0" fontId="18" fillId="27" borderId="50" xfId="0" applyFont="1" applyFill="1" applyBorder="1" applyAlignment="1">
      <alignment horizontal="left" vertical="center" wrapText="1"/>
    </xf>
    <xf numFmtId="0" fontId="18" fillId="27" borderId="51" xfId="0" applyFont="1" applyFill="1" applyBorder="1" applyAlignment="1">
      <alignment horizontal="left" vertical="center" wrapText="1"/>
    </xf>
    <xf numFmtId="0" fontId="18" fillId="27" borderId="67" xfId="0" applyFont="1" applyFill="1" applyBorder="1" applyAlignment="1">
      <alignment horizontal="left" vertical="center" wrapText="1"/>
    </xf>
    <xf numFmtId="0" fontId="6" fillId="24" borderId="15" xfId="0" applyFont="1" applyFill="1" applyBorder="1" applyAlignment="1">
      <alignment horizontal="center" vertical="center"/>
    </xf>
    <xf numFmtId="0" fontId="6" fillId="24" borderId="25" xfId="0" applyFont="1" applyFill="1" applyBorder="1" applyAlignment="1">
      <alignment horizontal="center" vertical="center"/>
    </xf>
    <xf numFmtId="0" fontId="23" fillId="25" borderId="38" xfId="0" applyFont="1" applyFill="1" applyBorder="1" applyAlignment="1">
      <alignment horizontal="center" vertical="center" wrapText="1"/>
    </xf>
    <xf numFmtId="0" fontId="9" fillId="0" borderId="9" xfId="0" applyFont="1" applyBorder="1" applyAlignment="1">
      <alignment horizontal="left" vertical="top"/>
    </xf>
    <xf numFmtId="0" fontId="9" fillId="0" borderId="3" xfId="0" applyFont="1" applyBorder="1" applyAlignment="1">
      <alignment horizontal="left" vertical="top"/>
    </xf>
    <xf numFmtId="0" fontId="9" fillId="0" borderId="41" xfId="0" applyFont="1" applyBorder="1" applyAlignment="1">
      <alignment horizontal="left" vertical="top"/>
    </xf>
    <xf numFmtId="0" fontId="3" fillId="0" borderId="9" xfId="0" applyFont="1" applyBorder="1" applyAlignment="1">
      <alignment horizontal="left" vertical="top"/>
    </xf>
    <xf numFmtId="0" fontId="3" fillId="0" borderId="3" xfId="0" applyFont="1" applyBorder="1" applyAlignment="1">
      <alignment horizontal="left" vertical="top"/>
    </xf>
    <xf numFmtId="0" fontId="3" fillId="0" borderId="41" xfId="0" applyFont="1" applyBorder="1" applyAlignment="1">
      <alignment horizontal="left" vertical="top"/>
    </xf>
    <xf numFmtId="0" fontId="23" fillId="25" borderId="32" xfId="0" applyFont="1" applyFill="1" applyBorder="1" applyAlignment="1">
      <alignment horizontal="center" vertical="center"/>
    </xf>
    <xf numFmtId="0" fontId="3" fillId="0" borderId="9" xfId="0" applyFont="1" applyBorder="1" applyAlignment="1">
      <alignment horizontal="left" vertical="top" wrapText="1"/>
    </xf>
    <xf numFmtId="0" fontId="3" fillId="0" borderId="41" xfId="0" applyFont="1" applyBorder="1" applyAlignment="1">
      <alignment horizontal="left" vertical="top" wrapText="1"/>
    </xf>
    <xf numFmtId="0" fontId="9" fillId="0" borderId="56" xfId="0" applyFont="1" applyFill="1" applyBorder="1" applyAlignment="1">
      <alignment horizontal="left" vertical="top" wrapText="1"/>
    </xf>
    <xf numFmtId="0" fontId="9" fillId="0" borderId="57" xfId="0" applyFont="1" applyFill="1" applyBorder="1" applyAlignment="1">
      <alignment horizontal="left" vertical="top" wrapText="1"/>
    </xf>
    <xf numFmtId="0" fontId="9" fillId="0" borderId="58" xfId="0" applyFont="1" applyFill="1" applyBorder="1" applyAlignment="1">
      <alignment horizontal="left" vertical="top" wrapText="1"/>
    </xf>
    <xf numFmtId="0" fontId="23" fillId="25" borderId="4" xfId="0" applyFont="1" applyFill="1" applyBorder="1" applyAlignment="1">
      <alignment horizontal="center" vertical="center" wrapText="1"/>
    </xf>
    <xf numFmtId="0" fontId="23" fillId="25" borderId="35" xfId="0" applyFont="1" applyFill="1" applyBorder="1" applyAlignment="1">
      <alignment horizontal="center" vertical="center" wrapText="1"/>
    </xf>
    <xf numFmtId="0" fontId="23" fillId="25" borderId="1" xfId="0" applyFont="1" applyFill="1" applyBorder="1" applyAlignment="1">
      <alignment horizontal="center" vertical="center" wrapText="1"/>
    </xf>
    <xf numFmtId="0" fontId="23" fillId="25" borderId="68" xfId="0" applyFont="1" applyFill="1" applyBorder="1" applyAlignment="1">
      <alignment horizontal="center" vertical="center" wrapText="1"/>
    </xf>
    <xf numFmtId="0" fontId="9" fillId="15" borderId="34" xfId="0" applyFont="1" applyFill="1" applyBorder="1" applyAlignment="1">
      <alignment horizontal="left" vertical="top" wrapText="1"/>
    </xf>
    <xf numFmtId="0" fontId="144" fillId="0" borderId="41" xfId="0" applyFont="1" applyBorder="1" applyAlignment="1">
      <alignment horizontal="left" vertical="top" wrapText="1"/>
    </xf>
    <xf numFmtId="0" fontId="144" fillId="15" borderId="41" xfId="0" applyFont="1" applyFill="1" applyBorder="1" applyAlignment="1">
      <alignment horizontal="left" vertical="top" wrapText="1"/>
    </xf>
    <xf numFmtId="0" fontId="163" fillId="10" borderId="9" xfId="0" applyFont="1" applyFill="1" applyBorder="1" applyAlignment="1">
      <alignment horizontal="center" vertical="center"/>
    </xf>
    <xf numFmtId="0" fontId="163" fillId="10" borderId="40" xfId="0" applyFont="1" applyFill="1" applyBorder="1" applyAlignment="1">
      <alignment horizontal="center" vertical="center"/>
    </xf>
    <xf numFmtId="0" fontId="163" fillId="10" borderId="41" xfId="0" applyFont="1" applyFill="1" applyBorder="1" applyAlignment="1">
      <alignment horizontal="center" vertical="center"/>
    </xf>
    <xf numFmtId="0" fontId="18" fillId="10" borderId="11" xfId="0" applyFont="1" applyFill="1" applyBorder="1" applyAlignment="1">
      <alignment horizontal="center" vertical="center" wrapText="1"/>
    </xf>
    <xf numFmtId="0" fontId="9" fillId="0" borderId="9" xfId="0" applyFont="1" applyFill="1" applyBorder="1" applyAlignment="1">
      <alignment horizontal="left" vertical="top" wrapText="1"/>
    </xf>
    <xf numFmtId="0" fontId="9" fillId="0" borderId="41" xfId="0" applyFont="1" applyFill="1" applyBorder="1" applyAlignment="1">
      <alignment horizontal="left" vertical="top" wrapText="1"/>
    </xf>
    <xf numFmtId="0" fontId="65" fillId="7" borderId="41" xfId="0" applyFont="1" applyFill="1" applyBorder="1" applyAlignment="1">
      <alignment horizontal="left" vertical="top" wrapText="1"/>
    </xf>
    <xf numFmtId="0" fontId="91" fillId="10" borderId="9" xfId="0" applyFont="1" applyFill="1" applyBorder="1" applyAlignment="1">
      <alignment horizontal="center" vertical="center"/>
    </xf>
    <xf numFmtId="0" fontId="91" fillId="10" borderId="41" xfId="0" applyFont="1" applyFill="1" applyBorder="1" applyAlignment="1">
      <alignment horizontal="center" vertical="center"/>
    </xf>
    <xf numFmtId="0" fontId="0" fillId="15" borderId="41" xfId="0" applyFill="1" applyBorder="1" applyAlignment="1">
      <alignment horizontal="left" vertical="top" wrapText="1"/>
    </xf>
    <xf numFmtId="0" fontId="3" fillId="0" borderId="9" xfId="0" applyFont="1" applyBorder="1" applyAlignment="1">
      <alignment horizontal="center" vertical="top" wrapText="1"/>
    </xf>
    <xf numFmtId="0" fontId="3" fillId="0" borderId="41" xfId="0" applyFont="1" applyBorder="1" applyAlignment="1">
      <alignment horizontal="center" vertical="top" wrapText="1"/>
    </xf>
    <xf numFmtId="0" fontId="9" fillId="15" borderId="41" xfId="0" applyFont="1" applyFill="1" applyBorder="1" applyAlignment="1">
      <alignment horizontal="left" vertical="top"/>
    </xf>
    <xf numFmtId="0" fontId="9" fillId="0" borderId="56" xfId="0" applyFont="1" applyBorder="1" applyAlignment="1">
      <alignment vertical="top" wrapText="1"/>
    </xf>
    <xf numFmtId="0" fontId="9" fillId="0" borderId="57" xfId="0" applyFont="1" applyBorder="1" applyAlignment="1">
      <alignment vertical="top" wrapText="1"/>
    </xf>
    <xf numFmtId="0" fontId="9" fillId="0" borderId="58" xfId="0" applyFont="1" applyBorder="1" applyAlignment="1">
      <alignment vertical="top" wrapText="1"/>
    </xf>
    <xf numFmtId="0" fontId="3" fillId="7" borderId="3" xfId="0" applyFont="1" applyFill="1" applyBorder="1" applyAlignment="1">
      <alignment horizontal="left" vertical="top" wrapText="1"/>
    </xf>
    <xf numFmtId="0" fontId="18" fillId="18" borderId="27" xfId="0" applyFont="1" applyFill="1" applyBorder="1" applyAlignment="1">
      <alignment horizontal="left" vertical="center" wrapText="1"/>
    </xf>
    <xf numFmtId="0" fontId="18" fillId="18" borderId="28" xfId="0" applyFont="1" applyFill="1" applyBorder="1" applyAlignment="1">
      <alignment horizontal="left" vertical="center" wrapText="1"/>
    </xf>
    <xf numFmtId="0" fontId="9" fillId="0" borderId="67" xfId="0" applyFont="1" applyBorder="1" applyAlignment="1">
      <alignment horizontal="left" vertical="top" wrapText="1"/>
    </xf>
    <xf numFmtId="0" fontId="9" fillId="0" borderId="28" xfId="0" applyFont="1" applyBorder="1" applyAlignment="1">
      <alignment horizontal="left" vertical="top" wrapText="1"/>
    </xf>
    <xf numFmtId="0" fontId="9" fillId="0" borderId="70" xfId="0" applyFont="1" applyBorder="1" applyAlignment="1">
      <alignment horizontal="left" vertical="top" wrapText="1"/>
    </xf>
    <xf numFmtId="0" fontId="6" fillId="10" borderId="15" xfId="0" applyFont="1" applyFill="1" applyBorder="1" applyAlignment="1">
      <alignment horizontal="center" vertical="center" wrapText="1"/>
    </xf>
    <xf numFmtId="0" fontId="6" fillId="10" borderId="25" xfId="0" applyFont="1" applyFill="1" applyBorder="1" applyAlignment="1">
      <alignment horizontal="center" vertical="center" wrapText="1"/>
    </xf>
    <xf numFmtId="0" fontId="6" fillId="10" borderId="1" xfId="0" applyFont="1" applyFill="1" applyBorder="1" applyAlignment="1">
      <alignment horizontal="center" vertical="center"/>
    </xf>
    <xf numFmtId="0" fontId="6" fillId="10" borderId="68" xfId="0" applyFont="1" applyFill="1" applyBorder="1" applyAlignment="1">
      <alignment horizontal="center" vertical="center"/>
    </xf>
    <xf numFmtId="0" fontId="66" fillId="2" borderId="9" xfId="0" applyFont="1" applyFill="1" applyBorder="1" applyAlignment="1">
      <alignment horizontal="center" vertical="center"/>
    </xf>
    <xf numFmtId="0" fontId="66" fillId="2" borderId="40" xfId="0" applyFont="1" applyFill="1" applyBorder="1" applyAlignment="1">
      <alignment horizontal="center" vertical="center"/>
    </xf>
    <xf numFmtId="0" fontId="66" fillId="2" borderId="41" xfId="0" applyFont="1" applyFill="1" applyBorder="1" applyAlignment="1">
      <alignment horizontal="center" vertical="center"/>
    </xf>
    <xf numFmtId="0" fontId="18" fillId="10" borderId="34" xfId="0" applyFont="1" applyFill="1" applyBorder="1" applyAlignment="1">
      <alignment horizontal="center" vertical="center" wrapText="1"/>
    </xf>
    <xf numFmtId="0" fontId="9" fillId="0" borderId="34" xfId="0" applyFont="1" applyBorder="1" applyAlignment="1">
      <alignment horizontal="left" vertical="top" wrapText="1"/>
    </xf>
    <xf numFmtId="0" fontId="23" fillId="25" borderId="34" xfId="0" applyFont="1" applyFill="1" applyBorder="1" applyAlignment="1">
      <alignment horizontal="center" vertical="center" wrapText="1"/>
    </xf>
    <xf numFmtId="0" fontId="23" fillId="25" borderId="20" xfId="0" applyFont="1" applyFill="1" applyBorder="1" applyAlignment="1">
      <alignment horizontal="center" vertical="center"/>
    </xf>
    <xf numFmtId="0" fontId="3" fillId="0" borderId="3" xfId="0" applyFont="1" applyBorder="1" applyAlignment="1">
      <alignment horizontal="left" vertical="top" wrapText="1"/>
    </xf>
    <xf numFmtId="0" fontId="9" fillId="0" borderId="3" xfId="0" applyFont="1" applyFill="1" applyBorder="1" applyAlignment="1">
      <alignment horizontal="left" vertical="top" wrapText="1"/>
    </xf>
    <xf numFmtId="0" fontId="9" fillId="0" borderId="20" xfId="0" applyFont="1" applyFill="1" applyBorder="1" applyAlignment="1">
      <alignment horizontal="left" vertical="top" wrapText="1"/>
    </xf>
    <xf numFmtId="0" fontId="9" fillId="15" borderId="20" xfId="0" applyFont="1" applyFill="1" applyBorder="1" applyAlignment="1">
      <alignment horizontal="left" vertical="top" wrapText="1"/>
    </xf>
    <xf numFmtId="0" fontId="23" fillId="10" borderId="8" xfId="0" applyFont="1" applyFill="1" applyBorder="1" applyAlignment="1">
      <alignment horizontal="center" vertical="center" wrapText="1"/>
    </xf>
    <xf numFmtId="0" fontId="23" fillId="10" borderId="11" xfId="0" applyFont="1" applyFill="1" applyBorder="1" applyAlignment="1">
      <alignment horizontal="center" vertical="center" wrapText="1"/>
    </xf>
    <xf numFmtId="0" fontId="23" fillId="10" borderId="13" xfId="0" applyFont="1" applyFill="1" applyBorder="1" applyAlignment="1">
      <alignment horizontal="center" vertical="center" wrapText="1"/>
    </xf>
    <xf numFmtId="0" fontId="23" fillId="24" borderId="8" xfId="0" applyFont="1" applyFill="1" applyBorder="1" applyAlignment="1">
      <alignment horizontal="center" vertical="center" wrapText="1"/>
    </xf>
    <xf numFmtId="0" fontId="23" fillId="24" borderId="13" xfId="0" applyFont="1" applyFill="1" applyBorder="1" applyAlignment="1">
      <alignment horizontal="center" vertical="center" wrapText="1"/>
    </xf>
    <xf numFmtId="0" fontId="6" fillId="24" borderId="9" xfId="0" applyFont="1" applyFill="1" applyBorder="1" applyAlignment="1">
      <alignment horizontal="center" vertical="center"/>
    </xf>
    <xf numFmtId="0" fontId="6" fillId="24" borderId="41" xfId="0" applyFont="1" applyFill="1" applyBorder="1" applyAlignment="1">
      <alignment horizontal="center" vertical="center"/>
    </xf>
    <xf numFmtId="0" fontId="40" fillId="10" borderId="11" xfId="0" applyFont="1" applyFill="1" applyBorder="1" applyAlignment="1">
      <alignment horizontal="center" vertical="center"/>
    </xf>
    <xf numFmtId="0" fontId="9" fillId="0" borderId="9" xfId="0" applyFont="1" applyBorder="1" applyAlignment="1">
      <alignment vertical="top" wrapText="1"/>
    </xf>
    <xf numFmtId="0" fontId="9" fillId="0" borderId="41" xfId="0" applyFont="1" applyBorder="1" applyAlignment="1">
      <alignment vertical="top" wrapText="1"/>
    </xf>
    <xf numFmtId="0" fontId="18" fillId="10" borderId="20"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18" fillId="10" borderId="19" xfId="0" applyFont="1" applyFill="1" applyBorder="1" applyAlignment="1">
      <alignment horizontal="center" vertical="center" wrapText="1"/>
    </xf>
    <xf numFmtId="0" fontId="23" fillId="10" borderId="9" xfId="0" applyFont="1" applyFill="1" applyBorder="1" applyAlignment="1">
      <alignment horizontal="center" vertical="center"/>
    </xf>
    <xf numFmtId="0" fontId="23" fillId="10" borderId="3" xfId="0" applyFont="1" applyFill="1" applyBorder="1" applyAlignment="1">
      <alignment horizontal="center" vertical="center"/>
    </xf>
    <xf numFmtId="0" fontId="23" fillId="10" borderId="41" xfId="0" applyFont="1" applyFill="1" applyBorder="1" applyAlignment="1">
      <alignment horizontal="center" vertical="center"/>
    </xf>
    <xf numFmtId="0" fontId="23" fillId="25" borderId="22" xfId="0" applyFont="1" applyFill="1" applyBorder="1" applyAlignment="1">
      <alignment horizontal="center" vertical="center"/>
    </xf>
    <xf numFmtId="0" fontId="23" fillId="25" borderId="48" xfId="0" applyFont="1" applyFill="1" applyBorder="1" applyAlignment="1">
      <alignment horizontal="center" vertical="center" wrapText="1"/>
    </xf>
    <xf numFmtId="0" fontId="66" fillId="10" borderId="34" xfId="0" applyFont="1" applyFill="1" applyBorder="1" applyAlignment="1">
      <alignment horizontal="center" vertical="center"/>
    </xf>
    <xf numFmtId="0" fontId="9" fillId="0" borderId="9" xfId="0" applyFont="1" applyFill="1" applyBorder="1" applyAlignment="1">
      <alignment horizontal="left" vertical="top"/>
    </xf>
    <xf numFmtId="0" fontId="9" fillId="0" borderId="3" xfId="0" applyFont="1" applyFill="1" applyBorder="1" applyAlignment="1">
      <alignment horizontal="left" vertical="top"/>
    </xf>
    <xf numFmtId="0" fontId="9" fillId="0" borderId="41" xfId="0" applyFont="1" applyFill="1" applyBorder="1" applyAlignment="1">
      <alignment horizontal="left" vertical="top"/>
    </xf>
    <xf numFmtId="0" fontId="15" fillId="0" borderId="0" xfId="1" applyAlignment="1" applyProtection="1"/>
    <xf numFmtId="0" fontId="0" fillId="0" borderId="41" xfId="0" applyBorder="1" applyAlignment="1">
      <alignment horizontal="left" vertical="top" wrapText="1"/>
    </xf>
    <xf numFmtId="0" fontId="20" fillId="24" borderId="6" xfId="1" applyFont="1" applyFill="1" applyBorder="1" applyAlignment="1">
      <alignment horizontal="center" vertical="center" wrapText="1"/>
      <protection locked="0"/>
    </xf>
    <xf numFmtId="0" fontId="20" fillId="24" borderId="75" xfId="1" applyFont="1" applyFill="1" applyBorder="1" applyAlignment="1">
      <alignment horizontal="center" vertical="center" wrapText="1"/>
      <protection locked="0"/>
    </xf>
    <xf numFmtId="0" fontId="20" fillId="24" borderId="6" xfId="0" applyFont="1" applyFill="1" applyBorder="1" applyAlignment="1">
      <alignment horizontal="center" vertical="center" wrapText="1"/>
    </xf>
    <xf numFmtId="0" fontId="20" fillId="24" borderId="75" xfId="0" applyFont="1" applyFill="1" applyBorder="1" applyAlignment="1">
      <alignment horizontal="center" vertical="center" wrapText="1"/>
    </xf>
    <xf numFmtId="0" fontId="20" fillId="24" borderId="27" xfId="1" applyFont="1" applyFill="1" applyBorder="1" applyAlignment="1">
      <alignment horizontal="center" vertical="center" wrapText="1"/>
      <protection locked="0"/>
    </xf>
    <xf numFmtId="0" fontId="20" fillId="24" borderId="28" xfId="1" applyFont="1" applyFill="1" applyBorder="1" applyAlignment="1">
      <alignment horizontal="center" vertical="center" wrapText="1"/>
      <protection locked="0"/>
    </xf>
    <xf numFmtId="0" fontId="20" fillId="24" borderId="29" xfId="1" applyFont="1" applyFill="1" applyBorder="1" applyAlignment="1">
      <alignment horizontal="center" vertical="center" wrapText="1"/>
      <protection locked="0"/>
    </xf>
    <xf numFmtId="0" fontId="18" fillId="14" borderId="59" xfId="0" applyFont="1" applyFill="1" applyBorder="1" applyAlignment="1">
      <alignment horizontal="left" vertical="center" wrapText="1"/>
    </xf>
    <xf numFmtId="0" fontId="18" fillId="14" borderId="0" xfId="0" applyFont="1" applyFill="1" applyAlignment="1">
      <alignment horizontal="left" vertical="center" wrapText="1"/>
    </xf>
    <xf numFmtId="0" fontId="6" fillId="10" borderId="4" xfId="0" applyFont="1" applyFill="1" applyBorder="1" applyAlignment="1">
      <alignment horizontal="center" vertical="center"/>
    </xf>
    <xf numFmtId="0" fontId="6" fillId="10" borderId="35" xfId="0" applyFont="1" applyFill="1" applyBorder="1" applyAlignment="1">
      <alignment horizontal="center" vertical="center"/>
    </xf>
    <xf numFmtId="0" fontId="23" fillId="25" borderId="34" xfId="0" applyFont="1" applyFill="1" applyBorder="1" applyAlignment="1">
      <alignment horizontal="center" vertical="center"/>
    </xf>
    <xf numFmtId="0" fontId="160" fillId="0" borderId="4" xfId="0" applyFont="1" applyFill="1" applyBorder="1" applyAlignment="1">
      <alignment horizontal="center" vertical="center" wrapText="1"/>
    </xf>
    <xf numFmtId="0" fontId="160" fillId="0" borderId="32" xfId="0" applyFont="1" applyFill="1" applyBorder="1" applyAlignment="1">
      <alignment horizontal="center" vertical="center" wrapText="1"/>
    </xf>
    <xf numFmtId="0" fontId="23" fillId="25" borderId="48" xfId="0" applyFont="1" applyFill="1" applyBorder="1" applyAlignment="1">
      <alignment horizontal="center" vertical="center"/>
    </xf>
    <xf numFmtId="0" fontId="18" fillId="23" borderId="50" xfId="0" applyFont="1" applyFill="1" applyBorder="1" applyAlignment="1">
      <alignment horizontal="left" vertical="center" wrapText="1"/>
    </xf>
    <xf numFmtId="0" fontId="18" fillId="23" borderId="51" xfId="0" applyFont="1" applyFill="1" applyBorder="1" applyAlignment="1">
      <alignment horizontal="left" vertical="center" wrapText="1"/>
    </xf>
    <xf numFmtId="0" fontId="18" fillId="23" borderId="67" xfId="0" applyFont="1" applyFill="1" applyBorder="1" applyAlignment="1">
      <alignment horizontal="left" vertical="center" wrapText="1"/>
    </xf>
    <xf numFmtId="0" fontId="6" fillId="10" borderId="48" xfId="0" applyFont="1" applyFill="1" applyBorder="1" applyAlignment="1">
      <alignment horizontal="center" vertical="center"/>
    </xf>
    <xf numFmtId="0" fontId="6" fillId="10" borderId="22" xfId="0" applyFont="1" applyFill="1" applyBorder="1" applyAlignment="1">
      <alignment horizontal="center" vertical="center"/>
    </xf>
    <xf numFmtId="0" fontId="6" fillId="10" borderId="38" xfId="0" applyFont="1" applyFill="1" applyBorder="1" applyAlignment="1">
      <alignment horizontal="center" vertical="center"/>
    </xf>
    <xf numFmtId="0" fontId="6" fillId="10" borderId="19" xfId="0" applyFont="1" applyFill="1" applyBorder="1" applyAlignment="1">
      <alignment horizontal="center" vertical="center"/>
    </xf>
    <xf numFmtId="0" fontId="13" fillId="2" borderId="9" xfId="0" applyFont="1" applyFill="1" applyBorder="1" applyAlignment="1">
      <alignment horizontal="left" vertical="top"/>
    </xf>
    <xf numFmtId="0" fontId="13" fillId="2" borderId="3" xfId="0" applyFont="1" applyFill="1" applyBorder="1" applyAlignment="1">
      <alignment horizontal="left" vertical="top"/>
    </xf>
    <xf numFmtId="0" fontId="13" fillId="2" borderId="41" xfId="0" applyFont="1" applyFill="1" applyBorder="1" applyAlignment="1">
      <alignment horizontal="left" vertical="top"/>
    </xf>
    <xf numFmtId="0" fontId="6" fillId="10" borderId="34" xfId="0" applyFont="1" applyFill="1" applyBorder="1" applyAlignment="1">
      <alignment horizontal="center" vertical="center"/>
    </xf>
    <xf numFmtId="0" fontId="65" fillId="25" borderId="9" xfId="0" applyFont="1" applyFill="1" applyBorder="1" applyAlignment="1">
      <alignment horizontal="center" vertical="center" wrapText="1"/>
    </xf>
    <xf numFmtId="0" fontId="65" fillId="25" borderId="41" xfId="0" applyFont="1" applyFill="1" applyBorder="1" applyAlignment="1">
      <alignment horizontal="center" vertical="center" wrapText="1"/>
    </xf>
    <xf numFmtId="0" fontId="65" fillId="25" borderId="15" xfId="0" applyFont="1" applyFill="1" applyBorder="1" applyAlignment="1">
      <alignment horizontal="center" vertical="center" wrapText="1"/>
    </xf>
    <xf numFmtId="0" fontId="65" fillId="25" borderId="25" xfId="0" applyFont="1" applyFill="1" applyBorder="1" applyAlignment="1">
      <alignment horizontal="center" vertical="center" wrapText="1"/>
    </xf>
    <xf numFmtId="0" fontId="160" fillId="0" borderId="19" xfId="0" applyFont="1" applyFill="1" applyBorder="1" applyAlignment="1">
      <alignment horizontal="center" vertical="center" wrapText="1"/>
    </xf>
    <xf numFmtId="0" fontId="9" fillId="0" borderId="1" xfId="0" applyFont="1" applyFill="1" applyBorder="1" applyAlignment="1">
      <alignment horizontal="left" vertical="center"/>
    </xf>
    <xf numFmtId="0" fontId="9" fillId="0" borderId="68" xfId="0" applyFont="1" applyFill="1" applyBorder="1" applyAlignment="1">
      <alignment horizontal="left" vertical="center"/>
    </xf>
    <xf numFmtId="0" fontId="6" fillId="25" borderId="8" xfId="0" applyFont="1" applyFill="1" applyBorder="1" applyAlignment="1">
      <alignment horizontal="center" vertical="center"/>
    </xf>
    <xf numFmtId="0" fontId="6" fillId="25" borderId="13" xfId="0" applyFont="1" applyFill="1" applyBorder="1" applyAlignment="1">
      <alignment horizontal="center" vertical="center"/>
    </xf>
    <xf numFmtId="0" fontId="6" fillId="25" borderId="9" xfId="0" applyFont="1" applyFill="1" applyBorder="1" applyAlignment="1">
      <alignment horizontal="center" vertical="center"/>
    </xf>
    <xf numFmtId="0" fontId="6" fillId="25" borderId="41" xfId="0" applyFont="1" applyFill="1" applyBorder="1" applyAlignment="1">
      <alignment horizontal="center" vertical="center"/>
    </xf>
    <xf numFmtId="0" fontId="23" fillId="24" borderId="8" xfId="0" applyFont="1" applyFill="1" applyBorder="1" applyAlignment="1">
      <alignment horizontal="center" vertical="center"/>
    </xf>
    <xf numFmtId="0" fontId="23" fillId="24" borderId="11" xfId="0" applyFont="1" applyFill="1" applyBorder="1" applyAlignment="1">
      <alignment horizontal="center" vertical="center"/>
    </xf>
    <xf numFmtId="0" fontId="23" fillId="24" borderId="13" xfId="0" applyFont="1" applyFill="1" applyBorder="1" applyAlignment="1">
      <alignment horizontal="center" vertical="center"/>
    </xf>
    <xf numFmtId="0" fontId="0" fillId="24" borderId="15" xfId="0" applyFill="1" applyBorder="1" applyAlignment="1">
      <alignment horizontal="center" vertical="center"/>
    </xf>
    <xf numFmtId="0" fontId="0" fillId="24" borderId="16" xfId="0" applyFill="1" applyBorder="1" applyAlignment="1">
      <alignment horizontal="center" vertical="center"/>
    </xf>
    <xf numFmtId="0" fontId="0" fillId="24" borderId="25" xfId="0" applyFill="1" applyBorder="1" applyAlignment="1">
      <alignment horizontal="center" vertical="center"/>
    </xf>
    <xf numFmtId="0" fontId="0" fillId="24" borderId="9" xfId="0" applyFill="1" applyBorder="1" applyAlignment="1">
      <alignment horizontal="center" vertical="center"/>
    </xf>
    <xf numFmtId="0" fontId="0" fillId="24" borderId="3" xfId="0" applyFill="1" applyBorder="1" applyAlignment="1">
      <alignment horizontal="center" vertical="center"/>
    </xf>
    <xf numFmtId="0" fontId="0" fillId="24" borderId="41" xfId="0" applyFill="1" applyBorder="1" applyAlignment="1">
      <alignment horizontal="center" vertical="center"/>
    </xf>
    <xf numFmtId="0" fontId="40" fillId="10" borderId="9" xfId="0" applyFont="1" applyFill="1" applyBorder="1" applyAlignment="1">
      <alignment horizontal="center" vertical="center" wrapText="1"/>
    </xf>
    <xf numFmtId="0" fontId="40" fillId="10" borderId="4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68" xfId="0" applyFont="1" applyFill="1" applyBorder="1" applyAlignment="1">
      <alignment horizontal="left" vertical="center" wrapText="1"/>
    </xf>
    <xf numFmtId="0" fontId="23" fillId="25" borderId="4" xfId="0" applyFont="1" applyFill="1" applyBorder="1" applyAlignment="1">
      <alignment horizontal="center" vertical="center"/>
    </xf>
    <xf numFmtId="0" fontId="23" fillId="25" borderId="38" xfId="0" applyFont="1" applyFill="1" applyBorder="1" applyAlignment="1">
      <alignment horizontal="center" vertical="center"/>
    </xf>
    <xf numFmtId="0" fontId="9" fillId="0" borderId="1" xfId="0" applyFont="1" applyBorder="1" applyAlignment="1">
      <alignment horizontal="left" vertical="top" wrapText="1"/>
    </xf>
    <xf numFmtId="0" fontId="9" fillId="0" borderId="40" xfId="0" applyFont="1" applyBorder="1" applyAlignment="1">
      <alignment horizontal="left" vertical="top" wrapText="1"/>
    </xf>
    <xf numFmtId="0" fontId="23" fillId="25" borderId="56" xfId="0" applyFont="1" applyFill="1" applyBorder="1" applyAlignment="1">
      <alignment horizontal="center" vertical="center" wrapText="1"/>
    </xf>
    <xf numFmtId="0" fontId="23" fillId="25" borderId="64" xfId="0" applyFont="1" applyFill="1" applyBorder="1" applyAlignment="1">
      <alignment horizontal="center" vertical="center" wrapText="1"/>
    </xf>
    <xf numFmtId="0" fontId="40" fillId="0" borderId="5" xfId="0" applyFont="1" applyBorder="1" applyAlignment="1">
      <alignment horizontal="center" vertical="center"/>
    </xf>
    <xf numFmtId="0" fontId="40" fillId="0" borderId="69" xfId="0" applyFont="1" applyBorder="1" applyAlignment="1">
      <alignment horizontal="center" vertical="center"/>
    </xf>
    <xf numFmtId="0" fontId="40" fillId="2" borderId="34"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164" fillId="10" borderId="9" xfId="0" applyFont="1" applyFill="1" applyBorder="1" applyAlignment="1">
      <alignment horizontal="center" vertical="center"/>
    </xf>
    <xf numFmtId="0" fontId="164" fillId="10" borderId="3" xfId="0" applyFont="1" applyFill="1" applyBorder="1" applyAlignment="1">
      <alignment horizontal="center" vertical="center"/>
    </xf>
    <xf numFmtId="0" fontId="164" fillId="10" borderId="41" xfId="0" applyFont="1" applyFill="1" applyBorder="1" applyAlignment="1">
      <alignment horizontal="center" vertical="center"/>
    </xf>
    <xf numFmtId="0" fontId="10" fillId="0" borderId="9" xfId="0" applyFont="1" applyFill="1" applyBorder="1" applyAlignment="1">
      <alignment horizontal="left" vertical="top" wrapText="1"/>
    </xf>
    <xf numFmtId="0" fontId="18" fillId="8" borderId="50" xfId="0" applyFont="1" applyFill="1" applyBorder="1" applyAlignment="1">
      <alignment horizontal="left" vertical="center" wrapText="1"/>
    </xf>
    <xf numFmtId="0" fontId="18" fillId="8" borderId="51" xfId="0" applyFont="1" applyFill="1" applyBorder="1" applyAlignment="1">
      <alignment horizontal="left" vertical="center" wrapText="1"/>
    </xf>
    <xf numFmtId="0" fontId="18" fillId="8" borderId="67" xfId="0" applyFont="1" applyFill="1" applyBorder="1" applyAlignment="1">
      <alignment horizontal="left" vertical="center" wrapText="1"/>
    </xf>
    <xf numFmtId="0" fontId="18" fillId="45" borderId="50" xfId="0" applyFont="1" applyFill="1" applyBorder="1" applyAlignment="1">
      <alignment horizontal="left" vertical="center" wrapText="1"/>
    </xf>
    <xf numFmtId="0" fontId="18" fillId="45" borderId="51" xfId="0" applyFont="1" applyFill="1" applyBorder="1" applyAlignment="1">
      <alignment horizontal="left" vertical="center" wrapText="1"/>
    </xf>
    <xf numFmtId="0" fontId="18" fillId="45" borderId="67" xfId="0" applyFont="1" applyFill="1" applyBorder="1" applyAlignment="1">
      <alignment horizontal="left" vertical="center" wrapText="1"/>
    </xf>
    <xf numFmtId="0" fontId="40" fillId="0" borderId="46" xfId="0" applyFont="1" applyBorder="1" applyAlignment="1">
      <alignment horizontal="center" vertical="center"/>
    </xf>
    <xf numFmtId="0" fontId="23" fillId="10" borderId="32" xfId="0" applyFont="1" applyFill="1" applyBorder="1" applyAlignment="1">
      <alignment horizontal="center" vertical="center" wrapText="1"/>
    </xf>
    <xf numFmtId="0" fontId="23" fillId="25" borderId="40" xfId="0" applyFont="1" applyFill="1" applyBorder="1" applyAlignment="1">
      <alignment horizontal="center" vertical="center" wrapText="1"/>
    </xf>
    <xf numFmtId="0" fontId="23" fillId="25" borderId="32" xfId="0" applyFont="1" applyFill="1" applyBorder="1" applyAlignment="1">
      <alignment horizontal="center" vertical="center" wrapText="1"/>
    </xf>
    <xf numFmtId="0" fontId="23" fillId="25" borderId="59" xfId="0" applyFont="1" applyFill="1" applyBorder="1" applyAlignment="1">
      <alignment horizontal="center" vertical="center" wrapText="1"/>
    </xf>
    <xf numFmtId="0" fontId="40" fillId="0" borderId="10" xfId="0" applyFont="1" applyFill="1" applyBorder="1" applyAlignment="1">
      <alignment horizontal="center" vertical="center"/>
    </xf>
    <xf numFmtId="0" fontId="40" fillId="0" borderId="46" xfId="0" applyFont="1" applyFill="1" applyBorder="1" applyAlignment="1">
      <alignment horizontal="center" vertical="center"/>
    </xf>
    <xf numFmtId="0" fontId="40" fillId="0" borderId="14" xfId="0" applyFont="1" applyFill="1" applyBorder="1" applyAlignment="1">
      <alignment horizontal="center" vertical="center"/>
    </xf>
    <xf numFmtId="0" fontId="10" fillId="0" borderId="1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65" fillId="25" borderId="8" xfId="0" applyFont="1" applyFill="1" applyBorder="1" applyAlignment="1">
      <alignment horizontal="center" vertical="center" wrapText="1"/>
    </xf>
    <xf numFmtId="0" fontId="65" fillId="25" borderId="32" xfId="0" applyFont="1" applyFill="1" applyBorder="1" applyAlignment="1">
      <alignment horizontal="center" vertical="center" wrapText="1"/>
    </xf>
    <xf numFmtId="0" fontId="65" fillId="25" borderId="13" xfId="0" applyFont="1" applyFill="1" applyBorder="1" applyAlignment="1">
      <alignment horizontal="center" vertical="center" wrapText="1"/>
    </xf>
    <xf numFmtId="0" fontId="65" fillId="25" borderId="40" xfId="0" applyFont="1" applyFill="1" applyBorder="1" applyAlignment="1">
      <alignment horizontal="center" vertical="center" wrapText="1"/>
    </xf>
    <xf numFmtId="0" fontId="65" fillId="25" borderId="59" xfId="0" applyFont="1" applyFill="1" applyBorder="1" applyAlignment="1">
      <alignment horizontal="center" vertical="center" wrapText="1"/>
    </xf>
    <xf numFmtId="0" fontId="23" fillId="24" borderId="9" xfId="0" applyFont="1" applyFill="1" applyBorder="1" applyAlignment="1">
      <alignment horizontal="center" vertical="center" wrapText="1"/>
    </xf>
    <xf numFmtId="0" fontId="23" fillId="24" borderId="40" xfId="0" applyFont="1" applyFill="1" applyBorder="1" applyAlignment="1">
      <alignment horizontal="center" vertical="center" wrapText="1"/>
    </xf>
    <xf numFmtId="0" fontId="23" fillId="24" borderId="41" xfId="0" applyFont="1" applyFill="1" applyBorder="1" applyAlignment="1">
      <alignment horizontal="center" vertical="center" wrapText="1"/>
    </xf>
    <xf numFmtId="0" fontId="23" fillId="24" borderId="1" xfId="0" applyFont="1" applyFill="1" applyBorder="1" applyAlignment="1">
      <alignment horizontal="center" vertical="center" wrapText="1"/>
    </xf>
    <xf numFmtId="0" fontId="23" fillId="24" borderId="68" xfId="0" applyFont="1" applyFill="1" applyBorder="1" applyAlignment="1">
      <alignment horizontal="center" vertical="center" wrapText="1"/>
    </xf>
    <xf numFmtId="0" fontId="23" fillId="24" borderId="4" xfId="0" applyFont="1" applyFill="1" applyBorder="1" applyAlignment="1">
      <alignment horizontal="center" vertical="center" wrapText="1"/>
    </xf>
    <xf numFmtId="0" fontId="23" fillId="24" borderId="32" xfId="0" applyFont="1" applyFill="1" applyBorder="1" applyAlignment="1">
      <alignment horizontal="center" vertical="center" wrapText="1"/>
    </xf>
    <xf numFmtId="0" fontId="23" fillId="24" borderId="35" xfId="0" applyFont="1" applyFill="1" applyBorder="1" applyAlignment="1">
      <alignment horizontal="center" vertical="center" wrapText="1"/>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1" fillId="0" borderId="36" xfId="0" applyFont="1" applyBorder="1" applyAlignment="1">
      <alignment horizontal="left" vertical="center" wrapText="1"/>
    </xf>
    <xf numFmtId="0" fontId="1" fillId="0" borderId="0" xfId="0" applyFont="1" applyAlignment="1">
      <alignment horizontal="left" vertical="center" wrapText="1"/>
    </xf>
    <xf numFmtId="0" fontId="35" fillId="24" borderId="16" xfId="0" applyFont="1" applyFill="1" applyBorder="1" applyAlignment="1">
      <alignment horizontal="center"/>
    </xf>
    <xf numFmtId="0" fontId="35" fillId="24" borderId="37" xfId="0" applyFont="1" applyFill="1" applyBorder="1" applyAlignment="1">
      <alignment horizontal="center"/>
    </xf>
    <xf numFmtId="0" fontId="35" fillId="24" borderId="2" xfId="0" applyFont="1" applyFill="1" applyBorder="1" applyAlignment="1">
      <alignment horizontal="center"/>
    </xf>
    <xf numFmtId="0" fontId="131" fillId="24" borderId="16" xfId="0" applyFont="1" applyFill="1" applyBorder="1" applyAlignment="1">
      <alignment horizontal="center"/>
    </xf>
    <xf numFmtId="0" fontId="29" fillId="0" borderId="57" xfId="0" applyFont="1" applyBorder="1" applyAlignment="1">
      <alignment horizontal="left" vertical="center" wrapText="1"/>
    </xf>
    <xf numFmtId="0" fontId="6" fillId="0" borderId="16" xfId="0" applyFont="1" applyBorder="1" applyAlignment="1">
      <alignment horizontal="center" vertical="center"/>
    </xf>
    <xf numFmtId="0" fontId="6" fillId="0" borderId="2" xfId="0" applyFont="1" applyBorder="1" applyAlignment="1">
      <alignment horizontal="center" vertical="center"/>
    </xf>
    <xf numFmtId="0" fontId="29" fillId="0" borderId="3" xfId="0" applyFont="1" applyBorder="1" applyAlignment="1">
      <alignment horizontal="center" vertical="center" wrapText="1"/>
    </xf>
    <xf numFmtId="0" fontId="29" fillId="0" borderId="0" xfId="0" applyFont="1" applyAlignment="1">
      <alignment horizontal="left" vertical="center" wrapText="1"/>
    </xf>
    <xf numFmtId="0" fontId="29" fillId="0" borderId="42" xfId="0" applyFont="1" applyBorder="1" applyAlignment="1">
      <alignment horizontal="left" vertical="center" wrapText="1"/>
    </xf>
    <xf numFmtId="14" fontId="6" fillId="0" borderId="16" xfId="0" applyNumberFormat="1" applyFont="1" applyBorder="1" applyAlignment="1">
      <alignment horizontal="center" vertical="center"/>
    </xf>
    <xf numFmtId="0" fontId="35" fillId="24" borderId="27" xfId="0" applyFont="1" applyFill="1" applyBorder="1" applyAlignment="1">
      <alignment horizontal="center" vertical="center" wrapText="1"/>
    </xf>
    <xf numFmtId="0" fontId="35" fillId="24" borderId="28" xfId="0" applyFont="1" applyFill="1" applyBorder="1" applyAlignment="1">
      <alignment horizontal="center" vertical="center"/>
    </xf>
    <xf numFmtId="0" fontId="35" fillId="24" borderId="29" xfId="0" applyFont="1" applyFill="1" applyBorder="1" applyAlignment="1">
      <alignment horizontal="center" vertical="center"/>
    </xf>
    <xf numFmtId="0" fontId="29" fillId="0" borderId="0" xfId="0" applyFont="1" applyAlignment="1">
      <alignment horizontal="left" wrapText="1"/>
    </xf>
    <xf numFmtId="0" fontId="1" fillId="0" borderId="29" xfId="0" applyFont="1" applyBorder="1" applyAlignment="1">
      <alignment horizontal="left" vertical="center" wrapText="1"/>
    </xf>
    <xf numFmtId="0" fontId="3" fillId="0" borderId="51" xfId="0" applyFont="1" applyBorder="1" applyAlignment="1">
      <alignment horizontal="left" vertical="top" wrapText="1"/>
    </xf>
    <xf numFmtId="0" fontId="3" fillId="0" borderId="67" xfId="0" applyFont="1" applyBorder="1" applyAlignment="1">
      <alignment horizontal="left" vertical="top" wrapText="1"/>
    </xf>
    <xf numFmtId="0" fontId="3" fillId="0" borderId="70" xfId="0" applyFont="1" applyBorder="1" applyAlignment="1">
      <alignment horizontal="left" vertical="top" wrapText="1"/>
    </xf>
    <xf numFmtId="0" fontId="3" fillId="0" borderId="29" xfId="0" applyFont="1" applyBorder="1" applyAlignment="1">
      <alignment horizontal="left" vertical="top" wrapText="1"/>
    </xf>
    <xf numFmtId="0" fontId="3" fillId="0" borderId="28" xfId="0" applyFont="1" applyBorder="1" applyAlignment="1">
      <alignment horizontal="left" vertical="top" wrapText="1"/>
    </xf>
    <xf numFmtId="0" fontId="18" fillId="0" borderId="39" xfId="0" applyFont="1" applyBorder="1" applyAlignment="1">
      <alignment horizontal="center" vertical="center"/>
    </xf>
    <xf numFmtId="0" fontId="18" fillId="0" borderId="37" xfId="0" applyFont="1" applyBorder="1" applyAlignment="1">
      <alignment horizontal="center" vertical="center"/>
    </xf>
    <xf numFmtId="0" fontId="3" fillId="0" borderId="39" xfId="0" applyFont="1" applyBorder="1" applyAlignment="1">
      <alignment horizontal="center" vertical="center"/>
    </xf>
    <xf numFmtId="0" fontId="3" fillId="0" borderId="37" xfId="0" applyFont="1" applyBorder="1" applyAlignment="1">
      <alignment horizontal="center" vertical="center"/>
    </xf>
    <xf numFmtId="0" fontId="18" fillId="0" borderId="2" xfId="0" applyFont="1" applyBorder="1" applyAlignment="1">
      <alignment horizontal="center" vertical="center"/>
    </xf>
    <xf numFmtId="0" fontId="18" fillId="0" borderId="53" xfId="0" applyFont="1" applyBorder="1" applyAlignment="1">
      <alignment horizontal="center" vertical="center"/>
    </xf>
    <xf numFmtId="0" fontId="3" fillId="24" borderId="16" xfId="0" quotePrefix="1" applyFont="1" applyFill="1" applyBorder="1" applyAlignment="1">
      <alignment horizontal="center" vertical="center" wrapText="1"/>
    </xf>
    <xf numFmtId="0" fontId="3" fillId="24" borderId="37" xfId="0" quotePrefix="1" applyFont="1" applyFill="1" applyBorder="1" applyAlignment="1">
      <alignment horizontal="center" vertical="center" wrapText="1"/>
    </xf>
    <xf numFmtId="0" fontId="3" fillId="24" borderId="53" xfId="0" quotePrefix="1" applyFont="1" applyFill="1" applyBorder="1" applyAlignment="1">
      <alignment horizontal="center" vertical="center" wrapText="1"/>
    </xf>
    <xf numFmtId="0" fontId="18" fillId="0" borderId="39" xfId="0" applyFont="1" applyBorder="1" applyAlignment="1">
      <alignment horizontal="left" vertical="center"/>
    </xf>
    <xf numFmtId="0" fontId="18" fillId="0" borderId="37" xfId="0" applyFont="1" applyBorder="1" applyAlignment="1">
      <alignment horizontal="left" vertical="center"/>
    </xf>
    <xf numFmtId="0" fontId="3" fillId="0" borderId="37" xfId="0" quotePrefix="1" applyFont="1" applyBorder="1" applyAlignment="1">
      <alignment horizontal="center" vertical="center" wrapText="1"/>
    </xf>
    <xf numFmtId="0" fontId="3" fillId="0" borderId="53" xfId="0" quotePrefix="1" applyFont="1" applyBorder="1" applyAlignment="1">
      <alignment horizontal="center" vertical="center" wrapText="1"/>
    </xf>
    <xf numFmtId="0" fontId="18" fillId="24" borderId="16" xfId="0" applyFont="1" applyFill="1" applyBorder="1" applyAlignment="1">
      <alignment horizontal="center" vertical="center"/>
    </xf>
    <xf numFmtId="0" fontId="18" fillId="24" borderId="37" xfId="0" applyFont="1" applyFill="1" applyBorder="1" applyAlignment="1">
      <alignment horizontal="center" vertical="center"/>
    </xf>
    <xf numFmtId="0" fontId="18" fillId="24" borderId="53" xfId="0" applyFont="1" applyFill="1" applyBorder="1" applyAlignment="1">
      <alignment horizontal="center" vertical="center"/>
    </xf>
    <xf numFmtId="9" fontId="18" fillId="0" borderId="39" xfId="4" applyFont="1" applyBorder="1" applyAlignment="1">
      <alignment horizontal="center" vertical="center"/>
    </xf>
    <xf numFmtId="9" fontId="18" fillId="0" borderId="37" xfId="4" applyFont="1" applyBorder="1" applyAlignment="1">
      <alignment horizontal="center" vertical="center"/>
    </xf>
    <xf numFmtId="9" fontId="18" fillId="0" borderId="2" xfId="4" applyFont="1" applyBorder="1" applyAlignment="1">
      <alignment horizontal="center" vertical="center"/>
    </xf>
    <xf numFmtId="0" fontId="18" fillId="0" borderId="39" xfId="0" applyFont="1" applyBorder="1" applyAlignment="1">
      <alignment horizontal="left" vertical="center" wrapText="1"/>
    </xf>
    <xf numFmtId="0" fontId="18" fillId="0" borderId="37" xfId="0" applyFont="1" applyBorder="1" applyAlignment="1">
      <alignment horizontal="left" vertical="center" wrapText="1"/>
    </xf>
    <xf numFmtId="0" fontId="18" fillId="0" borderId="53" xfId="0" applyFont="1" applyBorder="1" applyAlignment="1">
      <alignment horizontal="left" vertical="center"/>
    </xf>
    <xf numFmtId="0" fontId="3" fillId="0" borderId="16" xfId="0" quotePrefix="1" applyFont="1" applyBorder="1" applyAlignment="1">
      <alignment horizontal="center" vertical="center" wrapText="1"/>
    </xf>
    <xf numFmtId="0" fontId="9" fillId="0" borderId="16" xfId="0" applyFont="1" applyFill="1" applyBorder="1" applyAlignment="1">
      <alignment horizontal="left" vertical="center" wrapText="1"/>
    </xf>
    <xf numFmtId="0" fontId="9" fillId="0" borderId="53" xfId="0" applyFont="1" applyFill="1" applyBorder="1" applyAlignment="1">
      <alignment horizontal="left" vertical="center" wrapText="1"/>
    </xf>
    <xf numFmtId="164" fontId="18" fillId="0" borderId="39" xfId="4" quotePrefix="1" applyNumberFormat="1" applyFont="1" applyFill="1" applyBorder="1" applyAlignment="1">
      <alignment horizontal="center" vertical="center" wrapText="1"/>
    </xf>
    <xf numFmtId="164" fontId="18" fillId="0" borderId="2" xfId="4" applyNumberFormat="1" applyFont="1" applyFill="1" applyBorder="1" applyAlignment="1">
      <alignment horizontal="center" vertical="center" wrapText="1"/>
    </xf>
    <xf numFmtId="0" fontId="9" fillId="0" borderId="16" xfId="0" quotePrefix="1" applyFont="1" applyFill="1" applyBorder="1" applyAlignment="1">
      <alignment horizontal="left" vertical="center" wrapText="1"/>
    </xf>
    <xf numFmtId="0" fontId="9" fillId="0" borderId="37" xfId="0" applyFont="1" applyFill="1" applyBorder="1" applyAlignment="1">
      <alignment horizontal="left" vertical="center" wrapText="1"/>
    </xf>
    <xf numFmtId="164" fontId="18" fillId="0" borderId="39" xfId="4" applyNumberFormat="1" applyFont="1" applyFill="1" applyBorder="1" applyAlignment="1">
      <alignment horizontal="center" vertical="center"/>
    </xf>
    <xf numFmtId="164" fontId="18" fillId="0" borderId="37" xfId="4" applyNumberFormat="1" applyFont="1" applyFill="1" applyBorder="1" applyAlignment="1">
      <alignment horizontal="center" vertical="center"/>
    </xf>
    <xf numFmtId="164" fontId="18" fillId="0" borderId="2" xfId="4" applyNumberFormat="1" applyFont="1" applyFill="1" applyBorder="1" applyAlignment="1">
      <alignment horizontal="center" vertical="center"/>
    </xf>
    <xf numFmtId="0" fontId="75" fillId="0" borderId="39" xfId="0" applyFont="1" applyBorder="1" applyAlignment="1">
      <alignment horizontal="left" vertical="center" wrapText="1"/>
    </xf>
    <xf numFmtId="0" fontId="75" fillId="0" borderId="37" xfId="0" applyFont="1" applyBorder="1" applyAlignment="1">
      <alignment horizontal="left" vertical="center" wrapText="1"/>
    </xf>
    <xf numFmtId="0" fontId="23" fillId="0" borderId="39" xfId="0" applyFont="1" applyBorder="1" applyAlignment="1">
      <alignment horizontal="left" vertical="center" wrapText="1"/>
    </xf>
    <xf numFmtId="0" fontId="160" fillId="0" borderId="37" xfId="0" applyFont="1" applyBorder="1" applyAlignment="1">
      <alignment horizontal="left" vertical="center"/>
    </xf>
    <xf numFmtId="0" fontId="18" fillId="0" borderId="39" xfId="0" applyFont="1" applyFill="1" applyBorder="1" applyAlignment="1">
      <alignment horizontal="left" vertical="center" wrapText="1"/>
    </xf>
    <xf numFmtId="0" fontId="18" fillId="0" borderId="37" xfId="0" applyFont="1" applyFill="1" applyBorder="1" applyAlignment="1">
      <alignment horizontal="left" vertical="center"/>
    </xf>
    <xf numFmtId="0" fontId="81" fillId="0" borderId="27" xfId="0" applyFont="1" applyFill="1" applyBorder="1" applyAlignment="1">
      <alignment horizontal="center" vertical="center"/>
    </xf>
    <xf numFmtId="0" fontId="81" fillId="0" borderId="28" xfId="0" applyFont="1" applyFill="1" applyBorder="1" applyAlignment="1">
      <alignment horizontal="center" vertical="center"/>
    </xf>
    <xf numFmtId="0" fontId="81" fillId="0" borderId="70" xfId="0" applyFont="1" applyFill="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70" xfId="0" applyFont="1" applyBorder="1" applyAlignment="1">
      <alignment horizontal="center" vertical="center"/>
    </xf>
    <xf numFmtId="0" fontId="20" fillId="7" borderId="67" xfId="0" applyFont="1" applyFill="1" applyBorder="1" applyAlignment="1">
      <alignment horizontal="left" vertical="center" wrapText="1"/>
    </xf>
    <xf numFmtId="0" fontId="20" fillId="7" borderId="28" xfId="0" applyFont="1" applyFill="1" applyBorder="1" applyAlignment="1">
      <alignment horizontal="left" vertical="center" wrapText="1"/>
    </xf>
    <xf numFmtId="0" fontId="20" fillId="7" borderId="29" xfId="0" applyFont="1" applyFill="1" applyBorder="1" applyAlignment="1">
      <alignment horizontal="left" vertical="center" wrapText="1"/>
    </xf>
    <xf numFmtId="0" fontId="20" fillId="7" borderId="9" xfId="0" applyFont="1" applyFill="1" applyBorder="1" applyAlignment="1">
      <alignment horizontal="left" vertical="center" wrapText="1"/>
    </xf>
    <xf numFmtId="0" fontId="20" fillId="7" borderId="10" xfId="0" applyFont="1" applyFill="1" applyBorder="1" applyAlignment="1">
      <alignment horizontal="left" vertical="center" wrapText="1"/>
    </xf>
    <xf numFmtId="0" fontId="18" fillId="0" borderId="50" xfId="0" applyFont="1" applyBorder="1" applyAlignment="1">
      <alignment horizontal="center" vertical="center" wrapText="1"/>
    </xf>
    <xf numFmtId="0" fontId="18" fillId="0" borderId="51" xfId="0" applyFont="1" applyBorder="1" applyAlignment="1">
      <alignment horizontal="center" vertical="center" wrapText="1"/>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8" fillId="0" borderId="32" xfId="0" applyFont="1" applyBorder="1" applyAlignment="1">
      <alignment horizontal="center" vertical="center"/>
    </xf>
    <xf numFmtId="0" fontId="8" fillId="0" borderId="40" xfId="0" applyFont="1" applyBorder="1" applyAlignment="1">
      <alignment horizontal="center" vertical="center"/>
    </xf>
    <xf numFmtId="0" fontId="8" fillId="0" borderId="59" xfId="0" applyFont="1" applyBorder="1" applyAlignment="1">
      <alignment horizontal="center" vertical="center"/>
    </xf>
    <xf numFmtId="0" fontId="8" fillId="0" borderId="46" xfId="0" applyFont="1" applyBorder="1" applyAlignment="1">
      <alignment horizontal="center" vertical="center"/>
    </xf>
    <xf numFmtId="0" fontId="8" fillId="0" borderId="35"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9" fillId="0" borderId="38" xfId="0" applyFont="1" applyBorder="1" applyAlignment="1">
      <alignment horizontal="left" vertical="top" wrapText="1"/>
    </xf>
    <xf numFmtId="0" fontId="9" fillId="0" borderId="13" xfId="0" applyFont="1" applyBorder="1" applyAlignment="1">
      <alignment horizontal="left" vertical="top" wrapText="1"/>
    </xf>
    <xf numFmtId="0" fontId="20" fillId="7" borderId="4"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20" fillId="7" borderId="5" xfId="0" applyFont="1" applyFill="1" applyBorder="1" applyAlignment="1">
      <alignment horizontal="center" vertical="center" wrapText="1"/>
    </xf>
    <xf numFmtId="0" fontId="8" fillId="7" borderId="67" xfId="0" applyFont="1" applyFill="1" applyBorder="1" applyAlignment="1">
      <alignment horizontal="left" vertical="center"/>
    </xf>
    <xf numFmtId="0" fontId="8" fillId="7" borderId="28" xfId="0" applyFont="1" applyFill="1" applyBorder="1" applyAlignment="1">
      <alignment horizontal="left" vertical="center"/>
    </xf>
    <xf numFmtId="0" fontId="8" fillId="7" borderId="29" xfId="0" applyFont="1" applyFill="1" applyBorder="1" applyAlignment="1">
      <alignment horizontal="left" vertical="center"/>
    </xf>
    <xf numFmtId="0" fontId="130" fillId="0" borderId="39" xfId="0" applyFont="1" applyBorder="1" applyAlignment="1">
      <alignment horizontal="left" vertical="center" wrapText="1"/>
    </xf>
    <xf numFmtId="0" fontId="130" fillId="0" borderId="37" xfId="0" applyFont="1" applyBorder="1" applyAlignment="1">
      <alignment horizontal="left" vertical="center" wrapText="1"/>
    </xf>
    <xf numFmtId="0" fontId="130" fillId="0" borderId="53" xfId="0" applyFont="1" applyBorder="1" applyAlignment="1">
      <alignment horizontal="left" vertical="center" wrapText="1"/>
    </xf>
    <xf numFmtId="0" fontId="123" fillId="0" borderId="39" xfId="0" applyFont="1" applyBorder="1" applyAlignment="1">
      <alignment horizontal="center" vertical="center"/>
    </xf>
    <xf numFmtId="0" fontId="123" fillId="0" borderId="2" xfId="0" applyFont="1" applyBorder="1" applyAlignment="1">
      <alignment horizontal="center" vertical="center"/>
    </xf>
    <xf numFmtId="0" fontId="123" fillId="24" borderId="16" xfId="0" applyFont="1" applyFill="1" applyBorder="1" applyAlignment="1">
      <alignment horizontal="center" vertical="center"/>
    </xf>
    <xf numFmtId="0" fontId="123" fillId="24" borderId="37" xfId="0" applyFont="1" applyFill="1" applyBorder="1" applyAlignment="1">
      <alignment horizontal="center" vertical="center"/>
    </xf>
    <xf numFmtId="0" fontId="123" fillId="24" borderId="53" xfId="0" applyFont="1" applyFill="1" applyBorder="1" applyAlignment="1">
      <alignment horizontal="center" vertical="center"/>
    </xf>
    <xf numFmtId="0" fontId="49" fillId="0" borderId="39" xfId="0" applyFont="1" applyBorder="1" applyAlignment="1">
      <alignment horizontal="center" vertical="center"/>
    </xf>
    <xf numFmtId="0" fontId="49" fillId="0" borderId="37" xfId="0" applyFont="1" applyBorder="1" applyAlignment="1">
      <alignment horizontal="center" vertical="center"/>
    </xf>
    <xf numFmtId="0" fontId="49" fillId="0" borderId="2" xfId="0" applyFont="1" applyBorder="1" applyAlignment="1">
      <alignment horizontal="center" vertical="center"/>
    </xf>
    <xf numFmtId="0" fontId="142" fillId="24" borderId="16" xfId="0" quotePrefix="1" applyFont="1" applyFill="1" applyBorder="1" applyAlignment="1">
      <alignment horizontal="center" vertical="center" wrapText="1"/>
    </xf>
    <xf numFmtId="0" fontId="142" fillId="24" borderId="37" xfId="0" quotePrefix="1" applyFont="1" applyFill="1" applyBorder="1" applyAlignment="1">
      <alignment horizontal="center" vertical="center" wrapText="1"/>
    </xf>
    <xf numFmtId="0" fontId="142" fillId="24" borderId="53" xfId="0" quotePrefix="1" applyFont="1" applyFill="1" applyBorder="1" applyAlignment="1">
      <alignment horizontal="center" vertical="center" wrapText="1"/>
    </xf>
    <xf numFmtId="0" fontId="20" fillId="0" borderId="9"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10" fillId="0" borderId="7" xfId="0" applyFont="1" applyFill="1" applyBorder="1" applyAlignment="1">
      <alignment horizontal="center" vertical="center"/>
    </xf>
    <xf numFmtId="0" fontId="10" fillId="0" borderId="57" xfId="0" applyFont="1" applyFill="1" applyBorder="1" applyAlignment="1">
      <alignment horizontal="center" vertical="center"/>
    </xf>
    <xf numFmtId="0" fontId="10" fillId="0" borderId="58" xfId="0" applyFont="1" applyFill="1" applyBorder="1" applyAlignment="1">
      <alignment horizontal="center" vertical="center"/>
    </xf>
    <xf numFmtId="0" fontId="10" fillId="0" borderId="72" xfId="0" applyFont="1" applyFill="1" applyBorder="1" applyAlignment="1">
      <alignment horizontal="center" vertical="center"/>
    </xf>
    <xf numFmtId="0" fontId="10" fillId="0" borderId="65" xfId="0" applyFont="1" applyFill="1" applyBorder="1" applyAlignment="1">
      <alignment horizontal="center" vertical="center"/>
    </xf>
    <xf numFmtId="0" fontId="10" fillId="0" borderId="66" xfId="0" applyFont="1" applyFill="1" applyBorder="1" applyAlignment="1">
      <alignment horizontal="center" vertical="center"/>
    </xf>
    <xf numFmtId="0" fontId="9" fillId="0" borderId="12" xfId="0" applyFont="1" applyFill="1" applyBorder="1" applyAlignment="1">
      <alignment horizontal="left" vertical="top" wrapText="1"/>
    </xf>
    <xf numFmtId="0" fontId="159" fillId="0" borderId="28" xfId="0" applyFont="1" applyBorder="1" applyAlignment="1">
      <alignment horizontal="left" vertical="center"/>
    </xf>
    <xf numFmtId="0" fontId="159" fillId="0" borderId="29" xfId="0" applyFont="1" applyBorder="1" applyAlignment="1">
      <alignment horizontal="left" vertical="center"/>
    </xf>
    <xf numFmtId="0" fontId="159" fillId="0" borderId="27" xfId="0" applyFont="1" applyBorder="1" applyAlignment="1">
      <alignment horizontal="right" vertical="center"/>
    </xf>
    <xf numFmtId="0" fontId="159" fillId="0" borderId="28" xfId="0" applyFont="1" applyBorder="1" applyAlignment="1">
      <alignment horizontal="right" vertical="center"/>
    </xf>
    <xf numFmtId="0" fontId="20" fillId="7" borderId="67" xfId="0" applyFont="1" applyFill="1" applyBorder="1" applyAlignment="1">
      <alignment horizontal="center" vertical="center"/>
    </xf>
    <xf numFmtId="0" fontId="20" fillId="7" borderId="28" xfId="0" applyFont="1" applyFill="1" applyBorder="1" applyAlignment="1">
      <alignment horizontal="center" vertical="center"/>
    </xf>
    <xf numFmtId="0" fontId="20" fillId="7" borderId="29" xfId="0" applyFont="1" applyFill="1" applyBorder="1" applyAlignment="1">
      <alignment horizontal="center" vertical="center"/>
    </xf>
    <xf numFmtId="0" fontId="81" fillId="0" borderId="7" xfId="0" applyFont="1" applyFill="1" applyBorder="1" applyAlignment="1">
      <alignment horizontal="center" vertical="center"/>
    </xf>
    <xf numFmtId="0" fontId="81" fillId="0" borderId="57" xfId="0" applyFont="1" applyFill="1" applyBorder="1" applyAlignment="1">
      <alignment horizontal="center" vertical="center"/>
    </xf>
    <xf numFmtId="0" fontId="81" fillId="0" borderId="58" xfId="0" applyFont="1" applyFill="1" applyBorder="1" applyAlignment="1">
      <alignment horizontal="center" vertical="center"/>
    </xf>
    <xf numFmtId="0" fontId="81" fillId="0" borderId="72" xfId="0" applyFont="1" applyFill="1" applyBorder="1" applyAlignment="1">
      <alignment horizontal="center" vertical="center"/>
    </xf>
    <xf numFmtId="0" fontId="81" fillId="0" borderId="65" xfId="0" applyFont="1" applyFill="1" applyBorder="1" applyAlignment="1">
      <alignment horizontal="center" vertical="center"/>
    </xf>
    <xf numFmtId="0" fontId="81" fillId="0" borderId="66"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28" xfId="0" applyFont="1" applyFill="1" applyBorder="1" applyAlignment="1">
      <alignment horizontal="center" vertical="center"/>
    </xf>
    <xf numFmtId="0" fontId="63" fillId="0" borderId="41" xfId="0" applyFont="1" applyFill="1" applyBorder="1" applyAlignment="1">
      <alignment horizontal="center" vertical="center"/>
    </xf>
    <xf numFmtId="0" fontId="128" fillId="0" borderId="9" xfId="0" applyFont="1" applyFill="1" applyBorder="1" applyAlignment="1">
      <alignment horizontal="center" vertical="center"/>
    </xf>
    <xf numFmtId="0" fontId="9" fillId="0" borderId="2" xfId="0" applyFont="1" applyFill="1" applyBorder="1" applyAlignment="1">
      <alignment horizontal="left" vertical="top" wrapText="1"/>
    </xf>
    <xf numFmtId="0" fontId="20" fillId="0" borderId="7" xfId="0" applyFont="1" applyFill="1" applyBorder="1" applyAlignment="1">
      <alignment horizontal="center" vertical="center"/>
    </xf>
    <xf numFmtId="0" fontId="20" fillId="0" borderId="57" xfId="0" applyFont="1" applyFill="1" applyBorder="1" applyAlignment="1">
      <alignment horizontal="center" vertical="center"/>
    </xf>
    <xf numFmtId="0" fontId="20" fillId="0" borderId="58" xfId="0" applyFont="1" applyFill="1" applyBorder="1" applyAlignment="1">
      <alignment horizontal="center" vertical="center"/>
    </xf>
    <xf numFmtId="0" fontId="20" fillId="0" borderId="72" xfId="0" applyFont="1" applyFill="1" applyBorder="1" applyAlignment="1">
      <alignment horizontal="center" vertical="center"/>
    </xf>
    <xf numFmtId="0" fontId="20" fillId="0" borderId="65" xfId="0" applyFont="1" applyFill="1" applyBorder="1" applyAlignment="1">
      <alignment horizontal="center" vertical="center"/>
    </xf>
    <xf numFmtId="0" fontId="20" fillId="0" borderId="66" xfId="0" applyFont="1" applyFill="1" applyBorder="1" applyAlignment="1">
      <alignment horizontal="center" vertical="center"/>
    </xf>
    <xf numFmtId="0" fontId="20" fillId="7" borderId="3" xfId="0" applyFont="1" applyFill="1" applyBorder="1" applyAlignment="1">
      <alignment horizontal="left" vertical="center" wrapText="1"/>
    </xf>
    <xf numFmtId="0" fontId="20" fillId="7" borderId="12" xfId="0" applyFont="1" applyFill="1" applyBorder="1" applyAlignment="1">
      <alignment horizontal="left" vertical="center" wrapText="1"/>
    </xf>
    <xf numFmtId="0" fontId="63" fillId="0" borderId="14" xfId="0" applyFont="1" applyFill="1" applyBorder="1" applyAlignment="1">
      <alignment horizontal="center" vertical="center"/>
    </xf>
    <xf numFmtId="0" fontId="142" fillId="0" borderId="0" xfId="0" quotePrefix="1" applyFont="1" applyAlignment="1">
      <alignment horizontal="center" vertical="center" wrapText="1"/>
    </xf>
    <xf numFmtId="0" fontId="142" fillId="0" borderId="44" xfId="0" quotePrefix="1" applyFont="1" applyBorder="1" applyAlignment="1">
      <alignment horizontal="center" vertical="center" wrapText="1"/>
    </xf>
    <xf numFmtId="0" fontId="142" fillId="24" borderId="67" xfId="0" quotePrefix="1" applyFont="1" applyFill="1" applyBorder="1" applyAlignment="1">
      <alignment horizontal="center" vertical="center" wrapText="1"/>
    </xf>
    <xf numFmtId="0" fontId="142" fillId="24" borderId="28" xfId="0" quotePrefix="1" applyFont="1" applyFill="1" applyBorder="1" applyAlignment="1">
      <alignment horizontal="center" vertical="center" wrapText="1"/>
    </xf>
    <xf numFmtId="0" fontId="142" fillId="24" borderId="29" xfId="0" quotePrefix="1" applyFont="1" applyFill="1" applyBorder="1" applyAlignment="1">
      <alignment horizontal="center" vertical="center" wrapText="1"/>
    </xf>
    <xf numFmtId="0" fontId="123" fillId="24" borderId="27" xfId="0" applyFont="1" applyFill="1" applyBorder="1" applyAlignment="1">
      <alignment horizontal="center" vertical="center"/>
    </xf>
    <xf numFmtId="0" fontId="123" fillId="24" borderId="70" xfId="0" applyFont="1" applyFill="1" applyBorder="1" applyAlignment="1">
      <alignment horizontal="center" vertical="center"/>
    </xf>
    <xf numFmtId="0" fontId="74" fillId="0" borderId="27" xfId="0" applyFont="1" applyBorder="1" applyAlignment="1">
      <alignment horizontal="left" vertical="center" wrapText="1"/>
    </xf>
    <xf numFmtId="0" fontId="74" fillId="0" borderId="28" xfId="0" applyFont="1" applyBorder="1" applyAlignment="1">
      <alignment horizontal="left" vertical="center" wrapText="1"/>
    </xf>
    <xf numFmtId="0" fontId="74" fillId="0" borderId="29" xfId="0" applyFont="1" applyBorder="1" applyAlignment="1">
      <alignment horizontal="left" vertical="center" wrapText="1"/>
    </xf>
    <xf numFmtId="0" fontId="123" fillId="24" borderId="67" xfId="0" applyFont="1" applyFill="1" applyBorder="1" applyAlignment="1">
      <alignment horizontal="center" vertical="center"/>
    </xf>
    <xf numFmtId="0" fontId="123" fillId="24" borderId="28" xfId="0" applyFont="1" applyFill="1" applyBorder="1" applyAlignment="1">
      <alignment horizontal="center" vertical="center"/>
    </xf>
    <xf numFmtId="0" fontId="123" fillId="24" borderId="29" xfId="0" applyFont="1" applyFill="1" applyBorder="1" applyAlignment="1">
      <alignment horizontal="center" vertical="center"/>
    </xf>
    <xf numFmtId="0" fontId="81" fillId="0" borderId="28" xfId="0" applyFont="1" applyBorder="1" applyAlignment="1">
      <alignment horizontal="left" vertical="center"/>
    </xf>
    <xf numFmtId="0" fontId="81" fillId="0" borderId="29" xfId="0" applyFont="1" applyBorder="1" applyAlignment="1">
      <alignment horizontal="left" vertical="center"/>
    </xf>
    <xf numFmtId="0" fontId="147" fillId="0" borderId="27" xfId="0" applyFont="1" applyBorder="1" applyAlignment="1">
      <alignment horizontal="right" vertical="center"/>
    </xf>
    <xf numFmtId="0" fontId="147" fillId="0" borderId="28" xfId="0" applyFont="1" applyBorder="1" applyAlignment="1">
      <alignment horizontal="right" vertical="center"/>
    </xf>
    <xf numFmtId="0" fontId="123" fillId="0" borderId="36" xfId="0" applyFont="1" applyBorder="1" applyAlignment="1">
      <alignment horizontal="left" vertical="center"/>
    </xf>
    <xf numFmtId="0" fontId="123" fillId="0" borderId="0" xfId="0" applyFont="1" applyAlignment="1">
      <alignment horizontal="left" vertical="center"/>
    </xf>
    <xf numFmtId="0" fontId="123" fillId="0" borderId="0" xfId="0" applyFont="1" applyAlignment="1">
      <alignment horizontal="center" vertical="center"/>
    </xf>
    <xf numFmtId="0" fontId="142" fillId="0" borderId="0" xfId="0" applyFont="1" applyAlignment="1">
      <alignment horizontal="center" vertical="center"/>
    </xf>
    <xf numFmtId="0" fontId="20" fillId="0" borderId="7" xfId="0" applyFont="1" applyFill="1" applyBorder="1" applyAlignment="1">
      <alignment horizontal="center" vertical="center" wrapText="1"/>
    </xf>
    <xf numFmtId="0" fontId="20" fillId="0" borderId="57" xfId="0" applyFont="1" applyFill="1" applyBorder="1" applyAlignment="1">
      <alignment horizontal="center" vertical="center" wrapText="1"/>
    </xf>
    <xf numFmtId="0" fontId="20" fillId="0" borderId="58"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20" fillId="0" borderId="65" xfId="0" applyFont="1" applyFill="1" applyBorder="1" applyAlignment="1">
      <alignment horizontal="center" vertical="center" wrapText="1"/>
    </xf>
    <xf numFmtId="0" fontId="20" fillId="0" borderId="66" xfId="0" applyFont="1" applyFill="1" applyBorder="1" applyAlignment="1">
      <alignment horizontal="center" vertical="center" wrapText="1"/>
    </xf>
    <xf numFmtId="0" fontId="18" fillId="0" borderId="0" xfId="0" applyFont="1" applyAlignment="1">
      <alignment horizontal="center" vertical="center"/>
    </xf>
    <xf numFmtId="0" fontId="3" fillId="0" borderId="0" xfId="0" applyFont="1" applyAlignment="1">
      <alignment horizontal="center" vertical="center"/>
    </xf>
    <xf numFmtId="0" fontId="3" fillId="0" borderId="0" xfId="0" quotePrefix="1" applyFont="1" applyAlignment="1">
      <alignment horizontal="center" vertical="center" wrapText="1"/>
    </xf>
    <xf numFmtId="0" fontId="65" fillId="0" borderId="3" xfId="0" applyFont="1" applyBorder="1" applyAlignment="1">
      <alignment horizontal="left" vertical="center" wrapText="1"/>
    </xf>
    <xf numFmtId="0" fontId="9" fillId="0" borderId="95" xfId="0" applyFont="1" applyBorder="1" applyAlignment="1">
      <alignment horizontal="left" vertical="center" wrapText="1"/>
    </xf>
    <xf numFmtId="0" fontId="65" fillId="0" borderId="21" xfId="0" applyFont="1" applyBorder="1" applyAlignment="1">
      <alignment horizontal="left" vertical="center" wrapText="1"/>
    </xf>
    <xf numFmtId="0" fontId="65" fillId="0" borderId="71" xfId="0" applyFont="1" applyBorder="1" applyAlignment="1">
      <alignment horizontal="left" vertical="center" wrapText="1"/>
    </xf>
    <xf numFmtId="0" fontId="65" fillId="0" borderId="33" xfId="0" applyFont="1" applyBorder="1" applyAlignment="1">
      <alignment horizontal="left" vertical="center" wrapText="1"/>
    </xf>
    <xf numFmtId="0" fontId="65" fillId="0" borderId="57" xfId="0" applyFont="1" applyFill="1" applyBorder="1" applyAlignment="1">
      <alignment horizontal="left" wrapText="1"/>
    </xf>
    <xf numFmtId="0" fontId="3" fillId="0" borderId="44" xfId="0" quotePrefix="1" applyFont="1" applyBorder="1" applyAlignment="1">
      <alignment horizontal="center" vertical="center" wrapText="1"/>
    </xf>
    <xf numFmtId="0" fontId="142" fillId="24" borderId="27" xfId="0" quotePrefix="1" applyFont="1" applyFill="1" applyBorder="1" applyAlignment="1">
      <alignment horizontal="center" vertical="center" wrapText="1"/>
    </xf>
    <xf numFmtId="0" fontId="142" fillId="24" borderId="70" xfId="0" quotePrefix="1" applyFont="1" applyFill="1" applyBorder="1" applyAlignment="1">
      <alignment horizontal="center" vertical="center" wrapText="1"/>
    </xf>
    <xf numFmtId="0" fontId="18" fillId="0" borderId="36" xfId="0" applyFont="1" applyBorder="1" applyAlignment="1">
      <alignment horizontal="left" vertical="center"/>
    </xf>
    <xf numFmtId="0" fontId="18" fillId="0" borderId="0" xfId="0" applyFont="1" applyAlignment="1">
      <alignment horizontal="left" vertical="center"/>
    </xf>
    <xf numFmtId="0" fontId="18" fillId="0" borderId="39" xfId="0" applyFont="1" applyFill="1" applyBorder="1" applyAlignment="1">
      <alignment horizontal="center" vertical="center"/>
    </xf>
    <xf numFmtId="0" fontId="18" fillId="0" borderId="37" xfId="0" applyFont="1" applyFill="1" applyBorder="1" applyAlignment="1">
      <alignment horizontal="center" vertical="center"/>
    </xf>
    <xf numFmtId="0" fontId="18" fillId="0" borderId="2" xfId="0" applyFont="1" applyFill="1" applyBorder="1" applyAlignment="1">
      <alignment horizontal="center" vertical="center"/>
    </xf>
    <xf numFmtId="0" fontId="26" fillId="0" borderId="39" xfId="0" applyFont="1" applyFill="1" applyBorder="1" applyAlignment="1">
      <alignment horizontal="center" vertical="center"/>
    </xf>
    <xf numFmtId="0" fontId="26" fillId="0" borderId="37" xfId="0" applyFont="1" applyFill="1" applyBorder="1" applyAlignment="1">
      <alignment horizontal="center" vertical="center"/>
    </xf>
    <xf numFmtId="0" fontId="26" fillId="0" borderId="2" xfId="0" applyFont="1" applyFill="1" applyBorder="1" applyAlignment="1">
      <alignment horizontal="center" vertical="center"/>
    </xf>
    <xf numFmtId="0" fontId="9" fillId="0" borderId="16" xfId="0" quotePrefix="1" applyFont="1" applyFill="1" applyBorder="1" applyAlignment="1">
      <alignment horizontal="center" vertical="center" wrapText="1"/>
    </xf>
    <xf numFmtId="0" fontId="9" fillId="0" borderId="37" xfId="0" quotePrefix="1" applyFont="1" applyFill="1" applyBorder="1" applyAlignment="1">
      <alignment horizontal="center" vertical="center" wrapText="1"/>
    </xf>
    <xf numFmtId="0" fontId="9" fillId="0" borderId="53" xfId="0" quotePrefix="1" applyFont="1" applyFill="1" applyBorder="1" applyAlignment="1">
      <alignment horizontal="center" vertical="center" wrapText="1"/>
    </xf>
    <xf numFmtId="0" fontId="9" fillId="0" borderId="16" xfId="0" quotePrefix="1" applyFont="1" applyFill="1" applyBorder="1" applyAlignment="1">
      <alignment horizontal="left" vertical="center"/>
    </xf>
    <xf numFmtId="0" fontId="9" fillId="0" borderId="37" xfId="0" quotePrefix="1" applyFont="1" applyFill="1" applyBorder="1" applyAlignment="1">
      <alignment horizontal="left" vertical="center"/>
    </xf>
    <xf numFmtId="0" fontId="9" fillId="0" borderId="53" xfId="0" quotePrefix="1" applyFont="1" applyFill="1" applyBorder="1" applyAlignment="1">
      <alignment horizontal="left" vertical="center"/>
    </xf>
    <xf numFmtId="0" fontId="26" fillId="0" borderId="39" xfId="0" applyFont="1" applyBorder="1" applyAlignment="1">
      <alignment horizontal="center" vertical="center"/>
    </xf>
    <xf numFmtId="0" fontId="26" fillId="0" borderId="37" xfId="0" applyFont="1" applyBorder="1" applyAlignment="1">
      <alignment horizontal="center" vertical="center"/>
    </xf>
    <xf numFmtId="0" fontId="26" fillId="0" borderId="2" xfId="0" applyFont="1" applyBorder="1" applyAlignment="1">
      <alignment horizontal="center" vertical="center"/>
    </xf>
    <xf numFmtId="0" fontId="9" fillId="0" borderId="16" xfId="0" quotePrefix="1" applyFont="1" applyBorder="1" applyAlignment="1">
      <alignment horizontal="left" vertical="center"/>
    </xf>
    <xf numFmtId="0" fontId="9" fillId="0" borderId="37" xfId="0" quotePrefix="1" applyFont="1" applyBorder="1" applyAlignment="1">
      <alignment horizontal="left" vertical="center"/>
    </xf>
    <xf numFmtId="0" fontId="9" fillId="0" borderId="53" xfId="0" quotePrefix="1" applyFont="1" applyBorder="1" applyAlignment="1">
      <alignment horizontal="left" vertical="center"/>
    </xf>
    <xf numFmtId="0" fontId="40" fillId="7" borderId="71" xfId="0" applyFont="1" applyFill="1" applyBorder="1" applyAlignment="1">
      <alignment horizontal="center" vertical="center"/>
    </xf>
    <xf numFmtId="0" fontId="6" fillId="7" borderId="33" xfId="0" applyFont="1" applyFill="1" applyBorder="1" applyAlignment="1">
      <alignment horizontal="center" vertical="center"/>
    </xf>
    <xf numFmtId="0" fontId="6" fillId="7" borderId="48" xfId="0" applyFont="1" applyFill="1" applyBorder="1" applyAlignment="1">
      <alignment horizontal="center" vertical="center" wrapText="1"/>
    </xf>
    <xf numFmtId="0" fontId="6" fillId="7" borderId="24" xfId="0" applyFont="1" applyFill="1" applyBorder="1" applyAlignment="1">
      <alignment horizontal="center" vertical="center"/>
    </xf>
    <xf numFmtId="0" fontId="6" fillId="7" borderId="45" xfId="0" applyFont="1" applyFill="1" applyBorder="1" applyAlignment="1">
      <alignment horizontal="center" vertical="center"/>
    </xf>
    <xf numFmtId="0" fontId="6" fillId="7" borderId="71" xfId="0" applyFont="1" applyFill="1" applyBorder="1" applyAlignment="1">
      <alignment horizontal="center" vertical="center" wrapText="1"/>
    </xf>
    <xf numFmtId="0" fontId="6" fillId="7" borderId="24"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23" fillId="0" borderId="37" xfId="0" applyFont="1" applyBorder="1" applyAlignment="1">
      <alignment horizontal="left" vertical="center"/>
    </xf>
    <xf numFmtId="0" fontId="23" fillId="0" borderId="53" xfId="0" applyFont="1" applyBorder="1" applyAlignment="1">
      <alignment horizontal="left" vertical="center"/>
    </xf>
    <xf numFmtId="0" fontId="23" fillId="0" borderId="39" xfId="0" applyFont="1" applyFill="1" applyBorder="1" applyAlignment="1">
      <alignment horizontal="left" vertical="center" wrapText="1"/>
    </xf>
    <xf numFmtId="0" fontId="23" fillId="0" borderId="37" xfId="0" applyFont="1" applyFill="1" applyBorder="1" applyAlignment="1">
      <alignment horizontal="left" vertical="center"/>
    </xf>
    <xf numFmtId="0" fontId="26" fillId="7" borderId="76" xfId="0" applyFont="1" applyFill="1" applyBorder="1" applyAlignment="1">
      <alignment horizontal="center" vertical="center"/>
    </xf>
    <xf numFmtId="0" fontId="26" fillId="7" borderId="30" xfId="0" applyFont="1" applyFill="1" applyBorder="1" applyAlignment="1">
      <alignment horizontal="center" vertical="center"/>
    </xf>
    <xf numFmtId="0" fontId="26" fillId="7" borderId="31" xfId="0" applyFont="1" applyFill="1" applyBorder="1" applyAlignment="1">
      <alignment horizontal="center" vertical="center"/>
    </xf>
    <xf numFmtId="0" fontId="23" fillId="0" borderId="53" xfId="0" applyFont="1" applyFill="1" applyBorder="1" applyAlignment="1">
      <alignment horizontal="left" vertical="center"/>
    </xf>
    <xf numFmtId="0" fontId="10" fillId="0" borderId="16" xfId="0" applyFont="1" applyFill="1" applyBorder="1" applyAlignment="1">
      <alignment horizontal="left" vertical="top" wrapText="1"/>
    </xf>
    <xf numFmtId="0" fontId="10" fillId="0" borderId="37" xfId="0" applyFont="1" applyFill="1" applyBorder="1" applyAlignment="1">
      <alignment horizontal="left" vertical="top"/>
    </xf>
    <xf numFmtId="0" fontId="10" fillId="0" borderId="53" xfId="0" applyFont="1" applyFill="1" applyBorder="1" applyAlignment="1">
      <alignment horizontal="left" vertical="top"/>
    </xf>
    <xf numFmtId="0" fontId="9" fillId="0" borderId="37" xfId="0" applyFont="1" applyBorder="1" applyAlignment="1">
      <alignment horizontal="left" vertical="center"/>
    </xf>
    <xf numFmtId="0" fontId="9" fillId="0" borderId="53" xfId="0" applyFont="1" applyBorder="1" applyAlignment="1">
      <alignment horizontal="left" vertical="center"/>
    </xf>
    <xf numFmtId="0" fontId="9" fillId="0" borderId="16" xfId="0" applyFont="1" applyBorder="1" applyAlignment="1">
      <alignment horizontal="left" vertical="center" wrapText="1"/>
    </xf>
    <xf numFmtId="0" fontId="9" fillId="0" borderId="37" xfId="0" applyFont="1" applyBorder="1" applyAlignment="1">
      <alignment horizontal="left" vertical="center" wrapText="1"/>
    </xf>
    <xf numFmtId="0" fontId="9" fillId="0" borderId="53" xfId="0" applyFont="1" applyBorder="1" applyAlignment="1">
      <alignment horizontal="left" vertical="center" wrapText="1"/>
    </xf>
    <xf numFmtId="0" fontId="9" fillId="0" borderId="53" xfId="0" applyFont="1" applyBorder="1" applyAlignment="1">
      <alignment horizontal="left" vertical="top" wrapText="1"/>
    </xf>
    <xf numFmtId="0" fontId="45" fillId="16" borderId="27" xfId="0" applyFont="1" applyFill="1" applyBorder="1" applyAlignment="1">
      <alignment horizontal="center" vertical="center"/>
    </xf>
    <xf numFmtId="0" fontId="45" fillId="16" borderId="28" xfId="0" applyFont="1" applyFill="1" applyBorder="1" applyAlignment="1">
      <alignment horizontal="center" vertical="center"/>
    </xf>
    <xf numFmtId="0" fontId="45" fillId="16" borderId="70" xfId="0" applyFont="1" applyFill="1" applyBorder="1" applyAlignment="1">
      <alignment horizontal="center" vertical="center"/>
    </xf>
    <xf numFmtId="0" fontId="6" fillId="7" borderId="15" xfId="0" applyFont="1" applyFill="1" applyBorder="1" applyAlignment="1">
      <alignment horizontal="center" vertical="center"/>
    </xf>
    <xf numFmtId="0" fontId="6" fillId="7" borderId="31" xfId="0" applyFont="1" applyFill="1" applyBorder="1" applyAlignment="1">
      <alignment horizontal="center" vertical="center"/>
    </xf>
    <xf numFmtId="0" fontId="31" fillId="0" borderId="16" xfId="0" applyFont="1" applyBorder="1" applyAlignment="1">
      <alignment horizontal="left" vertical="top" wrapText="1"/>
    </xf>
    <xf numFmtId="0" fontId="31" fillId="0" borderId="53" xfId="0" applyFont="1" applyBorder="1" applyAlignment="1">
      <alignment horizontal="left" vertical="top" wrapText="1"/>
    </xf>
    <xf numFmtId="0" fontId="18" fillId="0" borderId="53" xfId="0" applyFont="1" applyFill="1" applyBorder="1" applyAlignment="1">
      <alignment horizontal="left" vertical="center"/>
    </xf>
    <xf numFmtId="0" fontId="10" fillId="0" borderId="16" xfId="0" applyFont="1" applyBorder="1" applyAlignment="1">
      <alignment horizontal="left" vertical="top" wrapText="1"/>
    </xf>
    <xf numFmtId="0" fontId="10" fillId="0" borderId="37" xfId="0" applyFont="1" applyBorder="1" applyAlignment="1">
      <alignment horizontal="left" vertical="top"/>
    </xf>
    <xf numFmtId="0" fontId="10" fillId="0" borderId="53" xfId="0" applyFont="1" applyBorder="1" applyAlignment="1">
      <alignment horizontal="left" vertical="top"/>
    </xf>
    <xf numFmtId="0" fontId="40" fillId="7" borderId="71" xfId="0" applyFont="1" applyFill="1" applyBorder="1" applyAlignment="1">
      <alignment horizontal="center" vertical="center" wrapText="1"/>
    </xf>
    <xf numFmtId="0" fontId="9" fillId="0" borderId="37" xfId="0" applyFont="1" applyFill="1" applyBorder="1" applyAlignment="1">
      <alignment horizontal="left" vertical="center"/>
    </xf>
    <xf numFmtId="0" fontId="9" fillId="0" borderId="53" xfId="0" applyFont="1" applyFill="1" applyBorder="1" applyAlignment="1">
      <alignment horizontal="left" vertical="center"/>
    </xf>
    <xf numFmtId="0" fontId="8" fillId="24" borderId="27" xfId="0" applyFont="1" applyFill="1" applyBorder="1" applyAlignment="1">
      <alignment horizontal="center" vertical="center" wrapText="1"/>
    </xf>
    <xf numFmtId="0" fontId="8" fillId="24" borderId="28" xfId="0" applyFont="1" applyFill="1" applyBorder="1" applyAlignment="1">
      <alignment horizontal="center" vertical="center" wrapText="1"/>
    </xf>
    <xf numFmtId="0" fontId="8" fillId="24" borderId="29" xfId="0" applyFont="1" applyFill="1" applyBorder="1" applyAlignment="1">
      <alignment horizontal="center" vertical="center" wrapText="1"/>
    </xf>
    <xf numFmtId="0" fontId="8" fillId="7" borderId="9" xfId="0" applyFont="1" applyFill="1" applyBorder="1" applyAlignment="1">
      <alignment horizontal="left" vertical="center" wrapText="1"/>
    </xf>
    <xf numFmtId="0" fontId="8" fillId="7" borderId="10" xfId="0" applyFont="1" applyFill="1" applyBorder="1" applyAlignment="1">
      <alignment horizontal="left" vertical="center" wrapText="1"/>
    </xf>
    <xf numFmtId="0" fontId="9" fillId="0" borderId="14" xfId="0" applyFont="1" applyFill="1" applyBorder="1" applyAlignment="1">
      <alignment horizontal="left" vertical="top" wrapText="1"/>
    </xf>
    <xf numFmtId="0" fontId="8" fillId="7" borderId="67" xfId="0" applyFont="1" applyFill="1" applyBorder="1" applyAlignment="1">
      <alignment horizontal="center" vertical="center"/>
    </xf>
    <xf numFmtId="0" fontId="8" fillId="7" borderId="28" xfId="0" applyFont="1" applyFill="1" applyBorder="1" applyAlignment="1">
      <alignment horizontal="center" vertical="center"/>
    </xf>
    <xf numFmtId="0" fontId="8" fillId="7" borderId="29" xfId="0" applyFont="1" applyFill="1" applyBorder="1" applyAlignment="1">
      <alignment horizontal="center" vertical="center"/>
    </xf>
    <xf numFmtId="0" fontId="20" fillId="0" borderId="70" xfId="0" applyFont="1" applyFill="1" applyBorder="1" applyAlignment="1">
      <alignment horizontal="center" vertical="center"/>
    </xf>
    <xf numFmtId="0" fontId="9" fillId="0" borderId="12" xfId="0" applyFont="1" applyBorder="1" applyAlignment="1">
      <alignment horizontal="left" vertical="top" wrapText="1"/>
    </xf>
    <xf numFmtId="0" fontId="9" fillId="0" borderId="11" xfId="0" applyFont="1" applyFill="1" applyBorder="1" applyAlignment="1">
      <alignment horizontal="left" vertical="top" wrapText="1"/>
    </xf>
    <xf numFmtId="0" fontId="20" fillId="7" borderId="50" xfId="0" applyFont="1" applyFill="1" applyBorder="1" applyAlignment="1">
      <alignment horizontal="center" vertical="center" wrapText="1"/>
    </xf>
    <xf numFmtId="0" fontId="20" fillId="7" borderId="51" xfId="0" applyFont="1" applyFill="1" applyBorder="1" applyAlignment="1">
      <alignment horizontal="center" vertical="center" wrapText="1"/>
    </xf>
    <xf numFmtId="0" fontId="20" fillId="7" borderId="52" xfId="0" applyFont="1" applyFill="1" applyBorder="1" applyAlignment="1">
      <alignment horizontal="center" vertical="center" wrapText="1"/>
    </xf>
    <xf numFmtId="0" fontId="18" fillId="0" borderId="52" xfId="0" applyFont="1" applyBorder="1" applyAlignment="1">
      <alignment horizontal="center" vertical="center" wrapText="1"/>
    </xf>
    <xf numFmtId="0" fontId="9" fillId="0" borderId="47" xfId="0" applyFont="1" applyBorder="1" applyAlignment="1">
      <alignment horizontal="left" vertical="center" wrapText="1"/>
    </xf>
    <xf numFmtId="0" fontId="0" fillId="0" borderId="3" xfId="0" applyBorder="1" applyAlignment="1">
      <alignment horizontal="left" vertical="top" wrapText="1"/>
    </xf>
    <xf numFmtId="0" fontId="6" fillId="7" borderId="48" xfId="0" applyFont="1" applyFill="1" applyBorder="1" applyAlignment="1">
      <alignment horizontal="center" vertical="center"/>
    </xf>
    <xf numFmtId="0" fontId="31" fillId="0" borderId="16" xfId="0" applyFont="1" applyFill="1" applyBorder="1" applyAlignment="1">
      <alignment horizontal="left" vertical="top" wrapText="1"/>
    </xf>
    <xf numFmtId="0" fontId="9" fillId="0" borderId="37" xfId="0" quotePrefix="1" applyFont="1" applyFill="1" applyBorder="1" applyAlignment="1">
      <alignment horizontal="left" vertical="center" wrapText="1"/>
    </xf>
    <xf numFmtId="0" fontId="9" fillId="0" borderId="53" xfId="0" quotePrefix="1" applyFont="1" applyFill="1" applyBorder="1" applyAlignment="1">
      <alignment horizontal="left" vertical="center" wrapText="1"/>
    </xf>
    <xf numFmtId="0" fontId="10" fillId="0" borderId="37" xfId="0" applyFont="1" applyFill="1" applyBorder="1" applyAlignment="1">
      <alignment horizontal="left" vertical="center"/>
    </xf>
    <xf numFmtId="0" fontId="10" fillId="0" borderId="53" xfId="0" applyFont="1" applyFill="1" applyBorder="1" applyAlignment="1">
      <alignment horizontal="left" vertical="center"/>
    </xf>
    <xf numFmtId="0" fontId="9" fillId="0" borderId="16" xfId="0" applyFont="1" applyFill="1" applyBorder="1" applyAlignment="1">
      <alignment horizontal="left" vertical="top" wrapText="1"/>
    </xf>
    <xf numFmtId="0" fontId="9" fillId="0" borderId="37" xfId="0" applyFont="1" applyFill="1" applyBorder="1" applyAlignment="1">
      <alignment horizontal="left" vertical="top" wrapText="1"/>
    </xf>
    <xf numFmtId="0" fontId="9" fillId="0" borderId="53" xfId="0" applyFont="1" applyFill="1" applyBorder="1" applyAlignment="1">
      <alignment horizontal="left" vertical="top" wrapText="1"/>
    </xf>
    <xf numFmtId="0" fontId="39" fillId="0" borderId="37" xfId="0" applyFont="1" applyBorder="1" applyAlignment="1">
      <alignment horizontal="center" vertical="center"/>
    </xf>
    <xf numFmtId="0" fontId="18" fillId="0" borderId="117" xfId="0" applyFont="1" applyFill="1" applyBorder="1" applyAlignment="1">
      <alignment horizontal="center" vertical="center"/>
    </xf>
    <xf numFmtId="0" fontId="18" fillId="0" borderId="118" xfId="0" applyFont="1" applyFill="1" applyBorder="1" applyAlignment="1">
      <alignment horizontal="center" vertical="center"/>
    </xf>
    <xf numFmtId="0" fontId="9" fillId="0" borderId="119" xfId="0" quotePrefix="1" applyFont="1" applyFill="1" applyBorder="1" applyAlignment="1">
      <alignment horizontal="left" vertical="center"/>
    </xf>
    <xf numFmtId="0" fontId="9" fillId="0" borderId="120" xfId="0" applyFont="1" applyFill="1" applyBorder="1" applyAlignment="1">
      <alignment horizontal="left" vertical="center"/>
    </xf>
    <xf numFmtId="0" fontId="9" fillId="0" borderId="121" xfId="0" applyFont="1" applyFill="1" applyBorder="1" applyAlignment="1">
      <alignment horizontal="left" vertical="center"/>
    </xf>
    <xf numFmtId="0" fontId="9" fillId="0" borderId="114" xfId="0" quotePrefix="1" applyFont="1" applyFill="1" applyBorder="1" applyAlignment="1">
      <alignment horizontal="left" vertical="center" wrapText="1"/>
    </xf>
    <xf numFmtId="0" fontId="9" fillId="0" borderId="115" xfId="0" applyFont="1" applyFill="1" applyBorder="1" applyAlignment="1">
      <alignment horizontal="left" vertical="center" wrapText="1"/>
    </xf>
    <xf numFmtId="0" fontId="9" fillId="0" borderId="116" xfId="0" applyFont="1" applyFill="1" applyBorder="1" applyAlignment="1">
      <alignment horizontal="left" vertical="center" wrapText="1"/>
    </xf>
    <xf numFmtId="0" fontId="18" fillId="0" borderId="71" xfId="0" applyFont="1" applyFill="1" applyBorder="1" applyAlignment="1">
      <alignment horizontal="center" vertical="center"/>
    </xf>
    <xf numFmtId="0" fontId="18" fillId="0" borderId="33" xfId="0" applyFont="1" applyFill="1" applyBorder="1" applyAlignment="1">
      <alignment horizontal="center" vertical="center"/>
    </xf>
    <xf numFmtId="0" fontId="9" fillId="0" borderId="48"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45" xfId="0" applyFont="1" applyFill="1" applyBorder="1" applyAlignment="1">
      <alignment horizontal="left" vertical="center" wrapText="1"/>
    </xf>
    <xf numFmtId="164" fontId="18" fillId="0" borderId="112" xfId="4" applyNumberFormat="1" applyFont="1" applyFill="1" applyBorder="1" applyAlignment="1">
      <alignment horizontal="center" vertical="center"/>
    </xf>
    <xf numFmtId="164" fontId="18" fillId="0" borderId="113" xfId="4" applyNumberFormat="1" applyFont="1" applyFill="1" applyBorder="1" applyAlignment="1">
      <alignment horizontal="center" vertical="center"/>
    </xf>
    <xf numFmtId="9" fontId="18" fillId="44" borderId="39" xfId="4" applyFont="1" applyFill="1" applyBorder="1" applyAlignment="1">
      <alignment horizontal="center" vertical="center"/>
    </xf>
    <xf numFmtId="9" fontId="18" fillId="44" borderId="2" xfId="4" applyFont="1" applyFill="1" applyBorder="1" applyAlignment="1">
      <alignment horizontal="center" vertical="center"/>
    </xf>
    <xf numFmtId="9" fontId="18" fillId="44" borderId="37" xfId="4" applyFont="1" applyFill="1" applyBorder="1" applyAlignment="1">
      <alignment horizontal="center" vertical="center"/>
    </xf>
    <xf numFmtId="0" fontId="18" fillId="0" borderId="27" xfId="0" applyFont="1" applyBorder="1" applyAlignment="1">
      <alignment horizontal="center" vertical="center"/>
    </xf>
    <xf numFmtId="0" fontId="18" fillId="0" borderId="70" xfId="0" applyFont="1" applyBorder="1" applyAlignment="1">
      <alignment horizontal="center" vertical="center"/>
    </xf>
    <xf numFmtId="0" fontId="128" fillId="0" borderId="10" xfId="0" applyFont="1" applyFill="1" applyBorder="1" applyAlignment="1">
      <alignment horizontal="center" vertical="center"/>
    </xf>
    <xf numFmtId="0" fontId="81" fillId="7" borderId="27" xfId="0" applyFont="1" applyFill="1" applyBorder="1" applyAlignment="1">
      <alignment horizontal="left" vertical="center"/>
    </xf>
    <xf numFmtId="0" fontId="81" fillId="7" borderId="28" xfId="0" applyFont="1" applyFill="1" applyBorder="1" applyAlignment="1">
      <alignment horizontal="left" vertical="center"/>
    </xf>
    <xf numFmtId="0" fontId="81" fillId="7" borderId="29" xfId="0" applyFont="1" applyFill="1" applyBorder="1" applyAlignment="1">
      <alignment horizontal="left" vertical="center"/>
    </xf>
    <xf numFmtId="0" fontId="81" fillId="7" borderId="76" xfId="0" applyFont="1" applyFill="1" applyBorder="1" applyAlignment="1">
      <alignment horizontal="left" vertical="center"/>
    </xf>
    <xf numFmtId="0" fontId="81" fillId="7" borderId="30" xfId="0" applyFont="1" applyFill="1" applyBorder="1" applyAlignment="1">
      <alignment horizontal="left" vertical="center"/>
    </xf>
    <xf numFmtId="0" fontId="81" fillId="7" borderId="31" xfId="0" applyFont="1" applyFill="1" applyBorder="1" applyAlignment="1">
      <alignment horizontal="left" vertical="center"/>
    </xf>
    <xf numFmtId="0" fontId="9" fillId="0" borderId="14" xfId="0" applyFont="1" applyBorder="1" applyAlignment="1">
      <alignment horizontal="left" vertical="top" wrapText="1"/>
    </xf>
    <xf numFmtId="0" fontId="13" fillId="0" borderId="3" xfId="0" applyFont="1" applyBorder="1" applyAlignment="1">
      <alignment horizontal="left" vertical="top" wrapText="1"/>
    </xf>
    <xf numFmtId="0" fontId="141" fillId="0" borderId="72" xfId="0" applyFont="1" applyFill="1" applyBorder="1" applyAlignment="1">
      <alignment horizontal="center" vertical="center"/>
    </xf>
    <xf numFmtId="0" fontId="141" fillId="0" borderId="65" xfId="0" applyFont="1" applyFill="1" applyBorder="1" applyAlignment="1">
      <alignment horizontal="center" vertical="center"/>
    </xf>
    <xf numFmtId="0" fontId="141" fillId="0" borderId="8" xfId="0" applyFont="1" applyFill="1" applyBorder="1" applyAlignment="1">
      <alignment horizontal="center" vertical="center"/>
    </xf>
    <xf numFmtId="0" fontId="141" fillId="0" borderId="9" xfId="0" applyFont="1" applyFill="1" applyBorder="1" applyAlignment="1">
      <alignment horizontal="center" vertical="center"/>
    </xf>
    <xf numFmtId="0" fontId="20" fillId="7" borderId="64" xfId="0" applyFont="1" applyFill="1" applyBorder="1" applyAlignment="1">
      <alignment horizontal="left" vertical="center" wrapText="1"/>
    </xf>
    <xf numFmtId="0" fontId="20" fillId="7" borderId="65" xfId="0" applyFont="1" applyFill="1" applyBorder="1" applyAlignment="1">
      <alignment horizontal="left" vertical="center" wrapText="1"/>
    </xf>
    <xf numFmtId="0" fontId="20" fillId="7" borderId="73" xfId="0" applyFont="1" applyFill="1" applyBorder="1" applyAlignment="1">
      <alignment horizontal="left" vertical="center" wrapText="1"/>
    </xf>
    <xf numFmtId="0" fontId="8" fillId="0" borderId="7"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8" fillId="0" borderId="36" xfId="0" applyFont="1"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8" fillId="0" borderId="42" xfId="0" applyFont="1" applyBorder="1" applyAlignment="1">
      <alignment horizontal="center" vertical="center"/>
    </xf>
    <xf numFmtId="0" fontId="8" fillId="0" borderId="72" xfId="0" applyFont="1" applyBorder="1" applyAlignment="1">
      <alignment horizontal="center" vertical="center"/>
    </xf>
    <xf numFmtId="0" fontId="8" fillId="0" borderId="65" xfId="0" applyFont="1" applyBorder="1" applyAlignment="1">
      <alignment horizontal="center" vertical="center"/>
    </xf>
    <xf numFmtId="0" fontId="8" fillId="0" borderId="66" xfId="0" applyFont="1" applyBorder="1" applyAlignment="1">
      <alignment horizontal="center" vertical="center"/>
    </xf>
    <xf numFmtId="0" fontId="20" fillId="7" borderId="34" xfId="0" applyFont="1" applyFill="1" applyBorder="1" applyAlignment="1">
      <alignment horizontal="left" vertical="center" wrapText="1"/>
    </xf>
    <xf numFmtId="0" fontId="20" fillId="7" borderId="47" xfId="0" applyFont="1" applyFill="1" applyBorder="1" applyAlignment="1">
      <alignment horizontal="left" vertical="center" wrapText="1"/>
    </xf>
    <xf numFmtId="0" fontId="0" fillId="0" borderId="3" xfId="0" applyBorder="1" applyAlignment="1">
      <alignment horizontal="left" vertical="center" wrapText="1"/>
    </xf>
    <xf numFmtId="0" fontId="0" fillId="0" borderId="49" xfId="0" applyBorder="1" applyAlignment="1">
      <alignment horizontal="left" vertical="center" wrapText="1"/>
    </xf>
    <xf numFmtId="0" fontId="0" fillId="0" borderId="55" xfId="0" applyBorder="1" applyAlignment="1">
      <alignment horizontal="left" vertical="center" wrapText="1"/>
    </xf>
    <xf numFmtId="0" fontId="0" fillId="0" borderId="48" xfId="0" applyBorder="1" applyAlignment="1">
      <alignment horizontal="left" vertical="center" wrapText="1"/>
    </xf>
    <xf numFmtId="0" fontId="0" fillId="0" borderId="24" xfId="0" applyBorder="1" applyAlignment="1">
      <alignment horizontal="left" vertical="center" wrapText="1"/>
    </xf>
    <xf numFmtId="0" fontId="0" fillId="0" borderId="45" xfId="0" applyBorder="1" applyAlignment="1">
      <alignment horizontal="left" vertical="center" wrapText="1"/>
    </xf>
    <xf numFmtId="0" fontId="65" fillId="0" borderId="12" xfId="0" applyFont="1" applyBorder="1" applyAlignment="1">
      <alignment horizontal="left" vertical="top"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1" xfId="0" applyFont="1" applyBorder="1" applyAlignment="1">
      <alignment horizontal="center" vertical="center" wrapText="1"/>
    </xf>
    <xf numFmtId="0" fontId="9" fillId="0" borderId="36" xfId="0" applyFont="1" applyBorder="1" applyAlignment="1">
      <alignment horizontal="left" vertical="center" wrapText="1"/>
    </xf>
    <xf numFmtId="0" fontId="9" fillId="0" borderId="0" xfId="0" applyFont="1" applyAlignment="1">
      <alignment horizontal="left" vertical="center" wrapText="1"/>
    </xf>
    <xf numFmtId="0" fontId="9" fillId="0" borderId="42" xfId="0" applyFont="1" applyBorder="1" applyAlignment="1">
      <alignment horizontal="left" vertical="center" wrapText="1"/>
    </xf>
    <xf numFmtId="0" fontId="9" fillId="0" borderId="71" xfId="0" applyFont="1" applyBorder="1" applyAlignment="1">
      <alignment horizontal="left" vertical="center" wrapText="1"/>
    </xf>
    <xf numFmtId="0" fontId="0" fillId="0" borderId="64" xfId="0" applyBorder="1" applyAlignment="1">
      <alignment horizontal="left" vertical="center" wrapText="1"/>
    </xf>
    <xf numFmtId="0" fontId="0" fillId="0" borderId="65" xfId="0" applyBorder="1" applyAlignment="1">
      <alignment horizontal="left" vertical="center" wrapText="1"/>
    </xf>
    <xf numFmtId="0" fontId="0" fillId="0" borderId="73" xfId="0" applyBorder="1" applyAlignment="1">
      <alignment horizontal="left" vertical="center" wrapText="1"/>
    </xf>
    <xf numFmtId="0" fontId="10" fillId="0" borderId="27"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70" xfId="0" applyFont="1" applyFill="1" applyBorder="1" applyAlignment="1">
      <alignment horizontal="center" vertical="center"/>
    </xf>
    <xf numFmtId="0" fontId="18" fillId="7" borderId="67" xfId="0" applyFont="1" applyFill="1" applyBorder="1" applyAlignment="1">
      <alignment horizontal="left" vertical="center"/>
    </xf>
    <xf numFmtId="0" fontId="18" fillId="7" borderId="28" xfId="0" applyFont="1" applyFill="1" applyBorder="1" applyAlignment="1">
      <alignment horizontal="left" vertical="center"/>
    </xf>
    <xf numFmtId="0" fontId="18" fillId="7" borderId="29" xfId="0" applyFont="1" applyFill="1" applyBorder="1" applyAlignment="1">
      <alignment horizontal="left" vertical="center"/>
    </xf>
    <xf numFmtId="0" fontId="81" fillId="7" borderId="67" xfId="0" applyFont="1" applyFill="1" applyBorder="1" applyAlignment="1">
      <alignment horizontal="center" vertical="center"/>
    </xf>
    <xf numFmtId="0" fontId="81" fillId="7" borderId="28" xfId="0" applyFont="1" applyFill="1" applyBorder="1" applyAlignment="1">
      <alignment horizontal="center" vertical="center"/>
    </xf>
    <xf numFmtId="0" fontId="81" fillId="7" borderId="29" xfId="0" applyFont="1" applyFill="1" applyBorder="1" applyAlignment="1">
      <alignment horizontal="center" vertical="center"/>
    </xf>
    <xf numFmtId="0" fontId="18" fillId="0" borderId="67" xfId="0" applyFont="1" applyBorder="1" applyAlignment="1">
      <alignment horizontal="center" vertical="center" wrapText="1"/>
    </xf>
    <xf numFmtId="0" fontId="20" fillId="7" borderId="15" xfId="0" applyFont="1" applyFill="1" applyBorder="1" applyAlignment="1">
      <alignment horizontal="left" vertical="center" wrapText="1"/>
    </xf>
    <xf numFmtId="0" fontId="20" fillId="7" borderId="30" xfId="0" applyFont="1" applyFill="1" applyBorder="1" applyAlignment="1">
      <alignment horizontal="left" vertical="center" wrapText="1"/>
    </xf>
    <xf numFmtId="0" fontId="20" fillId="7" borderId="31" xfId="0" applyFont="1" applyFill="1" applyBorder="1" applyAlignment="1">
      <alignment horizontal="left" vertical="center" wrapText="1"/>
    </xf>
    <xf numFmtId="0" fontId="20" fillId="7" borderId="16" xfId="0" applyFont="1" applyFill="1" applyBorder="1" applyAlignment="1">
      <alignment horizontal="left" vertical="center" wrapText="1"/>
    </xf>
    <xf numFmtId="0" fontId="20" fillId="7" borderId="37" xfId="0" applyFont="1" applyFill="1" applyBorder="1" applyAlignment="1">
      <alignment horizontal="left" vertical="center" wrapText="1"/>
    </xf>
    <xf numFmtId="0" fontId="20" fillId="7" borderId="53" xfId="0" applyFont="1" applyFill="1" applyBorder="1" applyAlignment="1">
      <alignment horizontal="left" vertical="center" wrapText="1"/>
    </xf>
    <xf numFmtId="0" fontId="63" fillId="0" borderId="25" xfId="0" applyFont="1" applyBorder="1" applyAlignment="1">
      <alignment horizontal="left" vertical="center" wrapText="1"/>
    </xf>
    <xf numFmtId="0" fontId="63" fillId="0" borderId="79" xfId="0" applyFont="1" applyBorder="1" applyAlignment="1">
      <alignment horizontal="left" vertical="center"/>
    </xf>
    <xf numFmtId="0" fontId="63" fillId="0" borderId="80" xfId="0" applyFont="1" applyBorder="1" applyAlignment="1">
      <alignment horizontal="left" vertical="center"/>
    </xf>
    <xf numFmtId="0" fontId="0" fillId="0" borderId="21" xfId="0" applyBorder="1" applyAlignment="1">
      <alignment horizontal="left" vertical="center" wrapText="1"/>
    </xf>
    <xf numFmtId="0" fontId="0" fillId="0" borderId="36" xfId="0" applyBorder="1" applyAlignment="1">
      <alignment horizontal="left" vertical="center" wrapText="1"/>
    </xf>
    <xf numFmtId="0" fontId="0" fillId="0" borderId="42" xfId="0" applyBorder="1" applyAlignment="1">
      <alignment horizontal="left" vertical="center" wrapText="1"/>
    </xf>
    <xf numFmtId="0" fontId="0" fillId="0" borderId="71" xfId="0" applyBorder="1" applyAlignment="1">
      <alignment horizontal="left" vertical="center" wrapText="1"/>
    </xf>
    <xf numFmtId="0" fontId="0" fillId="0" borderId="33" xfId="0" applyBorder="1" applyAlignment="1">
      <alignment horizontal="left" vertical="center" wrapText="1"/>
    </xf>
    <xf numFmtId="0" fontId="148" fillId="2" borderId="27" xfId="0" applyFont="1" applyFill="1" applyBorder="1" applyAlignment="1">
      <alignment horizontal="center"/>
    </xf>
    <xf numFmtId="0" fontId="148" fillId="2" borderId="28" xfId="0" applyFont="1" applyFill="1" applyBorder="1" applyAlignment="1">
      <alignment horizontal="center"/>
    </xf>
    <xf numFmtId="0" fontId="148" fillId="2" borderId="29" xfId="0" applyFont="1" applyFill="1" applyBorder="1" applyAlignment="1">
      <alignment horizontal="center"/>
    </xf>
    <xf numFmtId="0" fontId="20" fillId="0" borderId="50" xfId="0" applyFont="1" applyFill="1" applyBorder="1" applyAlignment="1">
      <alignment horizontal="center" vertical="center"/>
    </xf>
    <xf numFmtId="0" fontId="20" fillId="0" borderId="51" xfId="0" applyFont="1" applyFill="1" applyBorder="1" applyAlignment="1">
      <alignment horizontal="center" vertical="center"/>
    </xf>
    <xf numFmtId="0" fontId="20" fillId="7" borderId="67" xfId="0" quotePrefix="1" applyFont="1" applyFill="1" applyBorder="1" applyAlignment="1">
      <alignment horizontal="left" vertical="center"/>
    </xf>
    <xf numFmtId="0" fontId="20" fillId="7" borderId="28" xfId="0" quotePrefix="1" applyFont="1" applyFill="1" applyBorder="1" applyAlignment="1">
      <alignment horizontal="left" vertical="center"/>
    </xf>
    <xf numFmtId="0" fontId="20" fillId="7" borderId="29" xfId="0" quotePrefix="1" applyFont="1" applyFill="1" applyBorder="1" applyAlignment="1">
      <alignment horizontal="left" vertical="center"/>
    </xf>
    <xf numFmtId="0" fontId="20" fillId="0" borderId="9" xfId="0" quotePrefix="1" applyFont="1" applyBorder="1" applyAlignment="1">
      <alignment horizontal="left" vertical="center"/>
    </xf>
    <xf numFmtId="0" fontId="20" fillId="0" borderId="10" xfId="0" quotePrefix="1" applyFont="1" applyBorder="1" applyAlignment="1">
      <alignment horizontal="left" vertical="center"/>
    </xf>
    <xf numFmtId="0" fontId="1" fillId="0" borderId="3" xfId="0" applyFont="1" applyFill="1" applyBorder="1" applyAlignment="1">
      <alignment horizontal="center"/>
    </xf>
    <xf numFmtId="0" fontId="45" fillId="16" borderId="50" xfId="0" applyFont="1" applyFill="1" applyBorder="1" applyAlignment="1">
      <alignment horizontal="center" vertical="center"/>
    </xf>
    <xf numFmtId="0" fontId="45" fillId="16" borderId="51" xfId="0" applyFont="1" applyFill="1" applyBorder="1" applyAlignment="1">
      <alignment horizontal="center" vertical="center"/>
    </xf>
    <xf numFmtId="0" fontId="45" fillId="16" borderId="52" xfId="0" applyFont="1" applyFill="1" applyBorder="1" applyAlignment="1">
      <alignment horizontal="center" vertical="center"/>
    </xf>
    <xf numFmtId="0" fontId="23" fillId="7" borderId="71" xfId="0" applyFont="1" applyFill="1" applyBorder="1" applyAlignment="1">
      <alignment horizontal="center" vertical="center" wrapText="1"/>
    </xf>
    <xf numFmtId="0" fontId="23" fillId="7" borderId="33" xfId="0" applyFont="1" applyFill="1" applyBorder="1" applyAlignment="1">
      <alignment horizontal="center" vertical="center" wrapText="1"/>
    </xf>
    <xf numFmtId="0" fontId="23" fillId="7" borderId="24" xfId="0" applyFont="1" applyFill="1" applyBorder="1" applyAlignment="1">
      <alignment horizontal="center" vertical="center" wrapText="1"/>
    </xf>
    <xf numFmtId="0" fontId="20" fillId="7" borderId="51" xfId="0" applyFont="1" applyFill="1" applyBorder="1" applyAlignment="1">
      <alignment horizontal="left" vertical="center" wrapText="1"/>
    </xf>
    <xf numFmtId="0" fontId="20" fillId="7" borderId="52" xfId="0" applyFont="1" applyFill="1" applyBorder="1" applyAlignment="1">
      <alignment horizontal="left" vertical="center" wrapText="1"/>
    </xf>
    <xf numFmtId="0" fontId="18" fillId="7" borderId="27" xfId="0" applyFont="1" applyFill="1" applyBorder="1" applyAlignment="1">
      <alignment horizontal="left" vertical="center"/>
    </xf>
    <xf numFmtId="0" fontId="81" fillId="7" borderId="27" xfId="0" applyFont="1" applyFill="1" applyBorder="1" applyAlignment="1">
      <alignment horizontal="center"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70" xfId="0" applyFont="1" applyBorder="1" applyAlignment="1">
      <alignment horizontal="center" vertical="center"/>
    </xf>
    <xf numFmtId="0" fontId="63" fillId="0" borderId="25" xfId="0" applyFont="1" applyFill="1" applyBorder="1" applyAlignment="1">
      <alignment horizontal="left" vertical="center" wrapText="1"/>
    </xf>
    <xf numFmtId="0" fontId="63" fillId="0" borderId="79" xfId="0" applyFont="1" applyFill="1" applyBorder="1" applyAlignment="1">
      <alignment horizontal="left" vertical="center"/>
    </xf>
    <xf numFmtId="0" fontId="63" fillId="0" borderId="80" xfId="0" applyFont="1" applyFill="1" applyBorder="1" applyAlignment="1">
      <alignment horizontal="left" vertical="center"/>
    </xf>
    <xf numFmtId="0" fontId="81" fillId="0" borderId="36" xfId="0" applyFont="1" applyFill="1" applyBorder="1" applyAlignment="1">
      <alignment horizontal="center" vertical="center"/>
    </xf>
    <xf numFmtId="0" fontId="81" fillId="0" borderId="0" xfId="0" applyFont="1" applyFill="1" applyBorder="1" applyAlignment="1">
      <alignment horizontal="center" vertical="center"/>
    </xf>
    <xf numFmtId="0" fontId="81" fillId="0" borderId="42" xfId="0" applyFont="1" applyFill="1" applyBorder="1" applyAlignment="1">
      <alignment horizontal="center" vertical="center"/>
    </xf>
    <xf numFmtId="0" fontId="20" fillId="0" borderId="59"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44" xfId="0" applyFont="1" applyFill="1" applyBorder="1" applyAlignment="1">
      <alignment horizontal="left" vertical="center" wrapText="1"/>
    </xf>
    <xf numFmtId="0" fontId="1" fillId="0" borderId="95" xfId="0" applyFont="1" applyBorder="1" applyAlignment="1">
      <alignment horizontal="left" vertical="center" wrapText="1"/>
    </xf>
    <xf numFmtId="0" fontId="1" fillId="0" borderId="21" xfId="0" applyFont="1" applyBorder="1" applyAlignment="1">
      <alignment horizontal="left" vertical="center" wrapText="1"/>
    </xf>
    <xf numFmtId="0" fontId="1" fillId="0" borderId="42" xfId="0" applyFont="1" applyBorder="1" applyAlignment="1">
      <alignment horizontal="left" vertical="center" wrapText="1"/>
    </xf>
    <xf numFmtId="0" fontId="1" fillId="0" borderId="71" xfId="0" applyFont="1" applyBorder="1" applyAlignment="1">
      <alignment horizontal="left" vertical="center" wrapText="1"/>
    </xf>
    <xf numFmtId="0" fontId="1" fillId="0" borderId="33" xfId="0" applyFont="1" applyBorder="1" applyAlignment="1">
      <alignment horizontal="left" vertical="center" wrapText="1"/>
    </xf>
    <xf numFmtId="0" fontId="18" fillId="7" borderId="50" xfId="0" applyFont="1" applyFill="1" applyBorder="1" applyAlignment="1">
      <alignment horizontal="left" vertical="center" wrapText="1"/>
    </xf>
    <xf numFmtId="0" fontId="18" fillId="7" borderId="51" xfId="0" applyFont="1" applyFill="1" applyBorder="1" applyAlignment="1">
      <alignment horizontal="left" vertical="center" wrapText="1"/>
    </xf>
    <xf numFmtId="0" fontId="18" fillId="7" borderId="52" xfId="0" applyFont="1" applyFill="1" applyBorder="1" applyAlignment="1">
      <alignment horizontal="left" vertical="center" wrapText="1"/>
    </xf>
    <xf numFmtId="0" fontId="18" fillId="7" borderId="13" xfId="0" applyFont="1" applyFill="1" applyBorder="1" applyAlignment="1">
      <alignment horizontal="left" vertical="center" wrapText="1"/>
    </xf>
    <xf numFmtId="0" fontId="18" fillId="7" borderId="41" xfId="0" applyFont="1" applyFill="1" applyBorder="1" applyAlignment="1">
      <alignment horizontal="left" vertical="center" wrapText="1"/>
    </xf>
    <xf numFmtId="0" fontId="18" fillId="7" borderId="14" xfId="0" applyFont="1" applyFill="1" applyBorder="1" applyAlignment="1">
      <alignment horizontal="left" vertical="center" wrapText="1"/>
    </xf>
    <xf numFmtId="0" fontId="17" fillId="0" borderId="95" xfId="0" applyFont="1" applyBorder="1" applyAlignment="1">
      <alignment horizontal="center" vertical="center"/>
    </xf>
    <xf numFmtId="0" fontId="17" fillId="0" borderId="49" xfId="0" applyFont="1" applyBorder="1" applyAlignment="1">
      <alignment horizontal="center" vertical="center"/>
    </xf>
    <xf numFmtId="0" fontId="17" fillId="0" borderId="21" xfId="0" applyFont="1" applyBorder="1" applyAlignment="1">
      <alignment horizontal="center" vertical="center"/>
    </xf>
    <xf numFmtId="0" fontId="17" fillId="0" borderId="36" xfId="0" applyFont="1" applyBorder="1" applyAlignment="1">
      <alignment horizontal="center" vertical="center"/>
    </xf>
    <xf numFmtId="0" fontId="17" fillId="0" borderId="0" xfId="0" applyFont="1" applyAlignment="1">
      <alignment horizontal="center" vertical="center"/>
    </xf>
    <xf numFmtId="0" fontId="17" fillId="0" borderId="42" xfId="0" applyFont="1" applyBorder="1" applyAlignment="1">
      <alignment horizontal="center" vertical="center"/>
    </xf>
    <xf numFmtId="0" fontId="17" fillId="0" borderId="71" xfId="0" applyFont="1" applyBorder="1" applyAlignment="1">
      <alignment horizontal="center" vertical="center"/>
    </xf>
    <xf numFmtId="0" fontId="17" fillId="0" borderId="24" xfId="0" applyFont="1" applyBorder="1" applyAlignment="1">
      <alignment horizontal="center" vertical="center"/>
    </xf>
    <xf numFmtId="0" fontId="17" fillId="0" borderId="33" xfId="0" applyFont="1" applyBorder="1" applyAlignment="1">
      <alignment horizontal="center" vertical="center"/>
    </xf>
    <xf numFmtId="0" fontId="17" fillId="0" borderId="7" xfId="0" applyFont="1" applyBorder="1" applyAlignment="1">
      <alignment horizontal="center" vertical="center"/>
    </xf>
    <xf numFmtId="0" fontId="17" fillId="0" borderId="57" xfId="0" applyFont="1" applyBorder="1" applyAlignment="1">
      <alignment horizontal="center" vertical="center"/>
    </xf>
    <xf numFmtId="0" fontId="17" fillId="0" borderId="58" xfId="0" applyFont="1" applyBorder="1" applyAlignment="1">
      <alignment horizontal="center" vertical="center"/>
    </xf>
    <xf numFmtId="0" fontId="17" fillId="0" borderId="72" xfId="0" applyFont="1" applyBorder="1" applyAlignment="1">
      <alignment horizontal="center" vertical="center"/>
    </xf>
    <xf numFmtId="0" fontId="17" fillId="0" borderId="65" xfId="0" applyFont="1" applyBorder="1" applyAlignment="1">
      <alignment horizontal="center" vertical="center"/>
    </xf>
    <xf numFmtId="0" fontId="17" fillId="0" borderId="66" xfId="0" applyFont="1" applyBorder="1" applyAlignment="1">
      <alignment horizontal="center" vertical="center"/>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17" fillId="0" borderId="70" xfId="0" applyFont="1" applyBorder="1" applyAlignment="1">
      <alignment horizontal="center" vertical="center"/>
    </xf>
    <xf numFmtId="0" fontId="8" fillId="7" borderId="27" xfId="0" applyFont="1" applyFill="1" applyBorder="1" applyAlignment="1">
      <alignment horizontal="center" vertical="center" wrapText="1"/>
    </xf>
    <xf numFmtId="0" fontId="8" fillId="7" borderId="28" xfId="0" applyFont="1" applyFill="1" applyBorder="1" applyAlignment="1">
      <alignment horizontal="center" vertical="center" wrapText="1"/>
    </xf>
    <xf numFmtId="0" fontId="8" fillId="7" borderId="29" xfId="0" applyFont="1" applyFill="1" applyBorder="1" applyAlignment="1">
      <alignment horizontal="center" vertical="center" wrapText="1"/>
    </xf>
    <xf numFmtId="0" fontId="18" fillId="7" borderId="11" xfId="0" applyFont="1" applyFill="1" applyBorder="1" applyAlignment="1">
      <alignment horizontal="center" vertical="center"/>
    </xf>
    <xf numFmtId="0" fontId="18" fillId="7" borderId="16" xfId="0" applyFont="1" applyFill="1" applyBorder="1" applyAlignment="1">
      <alignment horizontal="center" vertical="center"/>
    </xf>
    <xf numFmtId="0" fontId="26" fillId="0" borderId="0" xfId="0" applyFont="1" applyAlignment="1">
      <alignment horizontal="center" vertical="center"/>
    </xf>
    <xf numFmtId="0" fontId="26" fillId="7" borderId="27" xfId="0" applyFont="1" applyFill="1" applyBorder="1" applyAlignment="1">
      <alignment horizontal="center" vertical="center" wrapText="1"/>
    </xf>
    <xf numFmtId="0" fontId="26" fillId="7" borderId="28" xfId="0" applyFont="1" applyFill="1" applyBorder="1" applyAlignment="1">
      <alignment horizontal="center" vertical="center" wrapText="1"/>
    </xf>
    <xf numFmtId="0" fontId="26" fillId="7" borderId="29" xfId="0" applyFont="1" applyFill="1" applyBorder="1" applyAlignment="1">
      <alignment horizontal="center" vertical="center" wrapText="1"/>
    </xf>
    <xf numFmtId="0" fontId="18" fillId="0" borderId="78" xfId="0" applyFont="1" applyBorder="1" applyAlignment="1">
      <alignment horizontal="left" vertical="center" wrapText="1"/>
    </xf>
    <xf numFmtId="0" fontId="18" fillId="0" borderId="79" xfId="0" applyFont="1" applyBorder="1" applyAlignment="1">
      <alignment horizontal="left" vertical="center"/>
    </xf>
    <xf numFmtId="10" fontId="18" fillId="7" borderId="13" xfId="4" applyNumberFormat="1" applyFont="1" applyFill="1" applyBorder="1" applyAlignment="1">
      <alignment horizontal="center" vertical="center"/>
    </xf>
    <xf numFmtId="10" fontId="18" fillId="7" borderId="25" xfId="4" applyNumberFormat="1" applyFont="1" applyFill="1" applyBorder="1" applyAlignment="1">
      <alignment horizontal="center" vertical="center"/>
    </xf>
    <xf numFmtId="0" fontId="18" fillId="0" borderId="76" xfId="0" applyFont="1" applyBorder="1" applyAlignment="1">
      <alignment horizontal="left" vertical="center" wrapText="1"/>
    </xf>
    <xf numFmtId="0" fontId="18" fillId="0" borderId="30" xfId="0" applyFont="1" applyBorder="1" applyAlignment="1">
      <alignment horizontal="left" vertical="center"/>
    </xf>
    <xf numFmtId="0" fontId="18" fillId="7" borderId="8" xfId="0" applyFont="1" applyFill="1" applyBorder="1" applyAlignment="1">
      <alignment horizontal="center" vertical="center"/>
    </xf>
    <xf numFmtId="0" fontId="18" fillId="7" borderId="15" xfId="0" applyFont="1" applyFill="1" applyBorder="1" applyAlignment="1">
      <alignment horizontal="center" vertical="center"/>
    </xf>
    <xf numFmtId="0" fontId="18" fillId="7" borderId="4" xfId="0" applyFont="1" applyFill="1" applyBorder="1" applyAlignment="1">
      <alignment horizontal="center" vertical="center"/>
    </xf>
    <xf numFmtId="0" fontId="18" fillId="7" borderId="56" xfId="0" applyFont="1" applyFill="1" applyBorder="1" applyAlignment="1">
      <alignment horizontal="center" vertical="center"/>
    </xf>
    <xf numFmtId="0" fontId="39" fillId="2" borderId="11" xfId="0" applyFont="1" applyFill="1" applyBorder="1" applyAlignment="1">
      <alignment horizontal="left" vertical="center" wrapText="1"/>
    </xf>
    <xf numFmtId="0" fontId="39" fillId="2" borderId="3" xfId="0" applyFont="1" applyFill="1" applyBorder="1" applyAlignment="1">
      <alignment horizontal="left" vertical="center" wrapText="1"/>
    </xf>
    <xf numFmtId="0" fontId="39" fillId="2" borderId="12" xfId="0" applyFont="1" applyFill="1" applyBorder="1" applyAlignment="1">
      <alignment horizontal="left" vertical="center" wrapText="1"/>
    </xf>
    <xf numFmtId="0" fontId="13" fillId="2" borderId="16" xfId="0" applyFont="1" applyFill="1" applyBorder="1" applyAlignment="1">
      <alignment horizontal="left" vertical="top" wrapText="1"/>
    </xf>
    <xf numFmtId="0" fontId="13" fillId="2" borderId="37" xfId="0" applyFont="1" applyFill="1" applyBorder="1" applyAlignment="1">
      <alignment horizontal="left" vertical="top" wrapText="1"/>
    </xf>
    <xf numFmtId="0" fontId="13" fillId="2" borderId="2" xfId="0" applyFont="1" applyFill="1" applyBorder="1" applyAlignment="1">
      <alignment horizontal="left" vertical="top" wrapText="1"/>
    </xf>
    <xf numFmtId="0" fontId="60" fillId="2" borderId="37" xfId="0" applyFont="1" applyFill="1" applyBorder="1" applyAlignment="1">
      <alignment horizontal="left" vertical="top" wrapText="1"/>
    </xf>
    <xf numFmtId="0" fontId="60" fillId="2" borderId="53" xfId="0" applyFont="1" applyFill="1" applyBorder="1" applyAlignment="1">
      <alignment horizontal="left" vertical="top" wrapText="1"/>
    </xf>
    <xf numFmtId="0" fontId="38" fillId="2" borderId="95" xfId="0" applyFont="1" applyFill="1" applyBorder="1" applyAlignment="1">
      <alignment horizontal="center" vertical="center"/>
    </xf>
    <xf numFmtId="0" fontId="38" fillId="2" borderId="49" xfId="0" applyFont="1" applyFill="1" applyBorder="1" applyAlignment="1">
      <alignment horizontal="center" vertical="center"/>
    </xf>
    <xf numFmtId="0" fontId="38" fillId="2" borderId="21" xfId="0" applyFont="1" applyFill="1" applyBorder="1" applyAlignment="1">
      <alignment horizontal="center" vertical="center"/>
    </xf>
    <xf numFmtId="0" fontId="38" fillId="2" borderId="36" xfId="0" applyFont="1" applyFill="1" applyBorder="1" applyAlignment="1">
      <alignment horizontal="center" vertical="center"/>
    </xf>
    <xf numFmtId="0" fontId="38" fillId="2" borderId="0" xfId="0" applyFont="1" applyFill="1" applyAlignment="1">
      <alignment horizontal="center" vertical="center"/>
    </xf>
    <xf numFmtId="0" fontId="38" fillId="2" borderId="42" xfId="0" applyFont="1" applyFill="1" applyBorder="1" applyAlignment="1">
      <alignment horizontal="center" vertical="center"/>
    </xf>
    <xf numFmtId="0" fontId="38" fillId="2" borderId="72" xfId="0" applyFont="1" applyFill="1" applyBorder="1" applyAlignment="1">
      <alignment horizontal="center" vertical="center"/>
    </xf>
    <xf numFmtId="0" fontId="38" fillId="2" borderId="65" xfId="0" applyFont="1" applyFill="1" applyBorder="1" applyAlignment="1">
      <alignment horizontal="center" vertical="center"/>
    </xf>
    <xf numFmtId="0" fontId="38" fillId="2" borderId="66" xfId="0" applyFont="1" applyFill="1" applyBorder="1" applyAlignment="1">
      <alignment horizontal="center" vertical="center"/>
    </xf>
    <xf numFmtId="0" fontId="13" fillId="2" borderId="48" xfId="0" applyFont="1" applyFill="1" applyBorder="1" applyAlignment="1">
      <alignment horizontal="left" vertical="top" wrapText="1"/>
    </xf>
    <xf numFmtId="0" fontId="13" fillId="2" borderId="24" xfId="0" applyFont="1" applyFill="1" applyBorder="1" applyAlignment="1">
      <alignment horizontal="left" vertical="top" wrapText="1"/>
    </xf>
    <xf numFmtId="0" fontId="13" fillId="2" borderId="33" xfId="0" applyFont="1" applyFill="1" applyBorder="1" applyAlignment="1">
      <alignment horizontal="left" vertical="top" wrapText="1"/>
    </xf>
    <xf numFmtId="0" fontId="60" fillId="2" borderId="24" xfId="0" applyFont="1" applyFill="1" applyBorder="1" applyAlignment="1">
      <alignment horizontal="left" vertical="top" wrapText="1"/>
    </xf>
    <xf numFmtId="0" fontId="60" fillId="2" borderId="45" xfId="0" applyFont="1" applyFill="1" applyBorder="1" applyAlignment="1">
      <alignment horizontal="left" vertical="top" wrapText="1"/>
    </xf>
    <xf numFmtId="0" fontId="13" fillId="2" borderId="25" xfId="0" applyFont="1" applyFill="1" applyBorder="1" applyAlignment="1">
      <alignment horizontal="left" vertical="top" wrapText="1"/>
    </xf>
    <xf numFmtId="0" fontId="13" fillId="2" borderId="79" xfId="0" applyFont="1" applyFill="1" applyBorder="1" applyAlignment="1">
      <alignment horizontal="left" vertical="top" wrapText="1"/>
    </xf>
    <xf numFmtId="0" fontId="13" fillId="2" borderId="26" xfId="0" applyFont="1" applyFill="1" applyBorder="1" applyAlignment="1">
      <alignment horizontal="left" vertical="top" wrapText="1"/>
    </xf>
    <xf numFmtId="0" fontId="60" fillId="2" borderId="79" xfId="0" applyFont="1" applyFill="1" applyBorder="1" applyAlignment="1">
      <alignment horizontal="left" vertical="top" wrapText="1"/>
    </xf>
    <xf numFmtId="0" fontId="60" fillId="2" borderId="80" xfId="0" applyFont="1" applyFill="1" applyBorder="1" applyAlignment="1">
      <alignment horizontal="left" vertical="top" wrapText="1"/>
    </xf>
    <xf numFmtId="0" fontId="28" fillId="0" borderId="3" xfId="0" applyFont="1" applyBorder="1"/>
    <xf numFmtId="0" fontId="0" fillId="0" borderId="16" xfId="0" applyBorder="1"/>
    <xf numFmtId="0" fontId="28" fillId="0" borderId="16" xfId="0" applyFont="1" applyBorder="1" applyAlignment="1">
      <alignment horizontal="center"/>
    </xf>
    <xf numFmtId="0" fontId="28" fillId="0" borderId="37" xfId="0" applyFont="1" applyBorder="1" applyAlignment="1">
      <alignment horizontal="center"/>
    </xf>
    <xf numFmtId="0" fontId="28" fillId="0" borderId="2" xfId="0" applyFont="1" applyBorder="1" applyAlignment="1">
      <alignment horizontal="center"/>
    </xf>
    <xf numFmtId="0" fontId="6" fillId="18" borderId="16" xfId="0" applyFont="1" applyFill="1" applyBorder="1" applyAlignment="1">
      <alignment horizontal="center" vertical="center" wrapText="1"/>
    </xf>
    <xf numFmtId="0" fontId="6" fillId="18" borderId="37" xfId="0" applyFont="1" applyFill="1" applyBorder="1" applyAlignment="1">
      <alignment horizontal="center" vertical="center"/>
    </xf>
    <xf numFmtId="0" fontId="6" fillId="18" borderId="2" xfId="0" applyFont="1" applyFill="1" applyBorder="1" applyAlignment="1">
      <alignment horizontal="center" vertical="center"/>
    </xf>
    <xf numFmtId="0" fontId="6" fillId="6" borderId="16" xfId="0" applyFont="1" applyFill="1" applyBorder="1" applyAlignment="1">
      <alignment horizontal="center" vertical="center" wrapText="1"/>
    </xf>
    <xf numFmtId="0" fontId="6" fillId="6" borderId="37" xfId="0" applyFont="1" applyFill="1" applyBorder="1" applyAlignment="1">
      <alignment horizontal="center" vertical="center"/>
    </xf>
    <xf numFmtId="0" fontId="6" fillId="6" borderId="2" xfId="0" applyFont="1" applyFill="1" applyBorder="1" applyAlignment="1">
      <alignment horizontal="center" vertical="center"/>
    </xf>
    <xf numFmtId="0" fontId="6" fillId="0" borderId="16" xfId="0" applyFont="1" applyBorder="1" applyAlignment="1">
      <alignment horizontal="center" vertical="center" wrapText="1"/>
    </xf>
    <xf numFmtId="0" fontId="21" fillId="0" borderId="16" xfId="0" applyFont="1" applyBorder="1" applyAlignment="1">
      <alignment horizontal="left" vertical="center" wrapText="1"/>
    </xf>
    <xf numFmtId="0" fontId="21" fillId="0" borderId="37" xfId="0" applyFont="1" applyBorder="1" applyAlignment="1">
      <alignment horizontal="left" vertical="center" wrapText="1"/>
    </xf>
    <xf numFmtId="0" fontId="1" fillId="0" borderId="16" xfId="0" quotePrefix="1" applyFont="1" applyBorder="1" applyAlignment="1">
      <alignment vertical="center" wrapText="1"/>
    </xf>
    <xf numFmtId="0" fontId="1" fillId="0" borderId="2" xfId="0" applyFont="1" applyBorder="1" applyAlignment="1">
      <alignment vertical="center" wrapText="1"/>
    </xf>
    <xf numFmtId="0" fontId="44" fillId="0" borderId="16" xfId="0" quotePrefix="1" applyFont="1" applyBorder="1" applyAlignment="1">
      <alignment horizontal="left" vertical="center" wrapText="1"/>
    </xf>
    <xf numFmtId="0" fontId="44" fillId="0" borderId="37" xfId="0" applyFont="1" applyBorder="1" applyAlignment="1">
      <alignment horizontal="left" vertical="center" wrapText="1"/>
    </xf>
    <xf numFmtId="0" fontId="44" fillId="0" borderId="2" xfId="0" applyFont="1" applyBorder="1" applyAlignment="1">
      <alignment horizontal="left" vertical="center" wrapText="1"/>
    </xf>
    <xf numFmtId="0" fontId="17" fillId="24" borderId="27" xfId="0" quotePrefix="1" applyFont="1" applyFill="1" applyBorder="1" applyAlignment="1">
      <alignment horizontal="center" vertical="center" wrapText="1"/>
    </xf>
    <xf numFmtId="0" fontId="17" fillId="24" borderId="28" xfId="0" applyFont="1" applyFill="1" applyBorder="1" applyAlignment="1">
      <alignment horizontal="center" vertical="center" wrapText="1"/>
    </xf>
    <xf numFmtId="0" fontId="17" fillId="24" borderId="29" xfId="0" applyFont="1" applyFill="1" applyBorder="1" applyAlignment="1">
      <alignment horizontal="center" vertical="center" wrapText="1"/>
    </xf>
    <xf numFmtId="0" fontId="45" fillId="0" borderId="0" xfId="0" applyFont="1" applyAlignment="1">
      <alignment horizontal="left" wrapText="1"/>
    </xf>
    <xf numFmtId="0" fontId="8" fillId="0" borderId="0" xfId="0" applyFont="1" applyAlignment="1">
      <alignment horizontal="left" vertical="center" wrapText="1"/>
    </xf>
    <xf numFmtId="0" fontId="20" fillId="0" borderId="0" xfId="0" applyFont="1" applyAlignment="1">
      <alignment horizontal="left" wrapText="1"/>
    </xf>
    <xf numFmtId="0" fontId="44" fillId="0" borderId="16" xfId="0" applyFont="1" applyBorder="1" applyAlignment="1">
      <alignment horizontal="left" vertical="center" wrapText="1"/>
    </xf>
    <xf numFmtId="0" fontId="4" fillId="0" borderId="3" xfId="0" applyFont="1" applyBorder="1" applyAlignment="1">
      <alignment vertical="top" wrapText="1"/>
    </xf>
    <xf numFmtId="0" fontId="4" fillId="0" borderId="3" xfId="0" applyFont="1" applyBorder="1" applyAlignment="1">
      <alignment horizontal="left" vertical="top" wrapText="1"/>
    </xf>
    <xf numFmtId="0" fontId="6" fillId="11" borderId="3" xfId="0" applyFont="1" applyFill="1" applyBorder="1" applyAlignment="1">
      <alignment horizontal="center" wrapText="1"/>
    </xf>
    <xf numFmtId="0" fontId="6" fillId="11" borderId="3" xfId="0" applyFont="1" applyFill="1" applyBorder="1" applyAlignment="1">
      <alignment horizontal="center"/>
    </xf>
    <xf numFmtId="0" fontId="4" fillId="0" borderId="40" xfId="0" applyFont="1" applyBorder="1" applyAlignment="1">
      <alignment vertical="top" wrapText="1"/>
    </xf>
    <xf numFmtId="0" fontId="4" fillId="0" borderId="40" xfId="0" applyFont="1" applyBorder="1" applyAlignment="1">
      <alignment horizontal="left" vertical="top" wrapText="1"/>
    </xf>
    <xf numFmtId="0" fontId="4" fillId="0" borderId="34" xfId="0" applyFont="1" applyBorder="1" applyAlignment="1">
      <alignment vertical="top" wrapText="1"/>
    </xf>
    <xf numFmtId="0" fontId="8" fillId="24" borderId="27" xfId="0" applyFont="1" applyFill="1" applyBorder="1" applyAlignment="1">
      <alignment horizontal="left" vertical="center" wrapText="1"/>
    </xf>
    <xf numFmtId="0" fontId="8" fillId="24" borderId="28" xfId="0" applyFont="1" applyFill="1" applyBorder="1" applyAlignment="1">
      <alignment horizontal="left" vertical="center" wrapText="1"/>
    </xf>
    <xf numFmtId="0" fontId="8" fillId="24" borderId="29" xfId="0" applyFont="1" applyFill="1" applyBorder="1" applyAlignment="1">
      <alignment horizontal="left" vertical="center" wrapText="1"/>
    </xf>
    <xf numFmtId="0" fontId="20" fillId="16" borderId="22" xfId="0" applyFont="1" applyFill="1" applyBorder="1" applyAlignment="1">
      <alignment horizontal="left" vertical="center" wrapText="1"/>
    </xf>
    <xf numFmtId="0" fontId="149" fillId="16" borderId="49" xfId="0" applyFont="1" applyFill="1" applyBorder="1" applyAlignment="1">
      <alignment horizontal="left" vertical="center" wrapText="1"/>
    </xf>
    <xf numFmtId="0" fontId="149" fillId="16" borderId="21" xfId="0" applyFont="1" applyFill="1" applyBorder="1" applyAlignment="1">
      <alignment horizontal="left" vertical="center" wrapText="1"/>
    </xf>
    <xf numFmtId="0" fontId="23" fillId="4" borderId="16" xfId="0" quotePrefix="1" applyFont="1" applyFill="1" applyBorder="1" applyAlignment="1">
      <alignment vertical="center" wrapText="1"/>
    </xf>
    <xf numFmtId="0" fontId="23" fillId="4" borderId="2" xfId="0" quotePrefix="1" applyFont="1" applyFill="1" applyBorder="1" applyAlignment="1">
      <alignment vertical="center" wrapText="1"/>
    </xf>
    <xf numFmtId="0" fontId="40" fillId="4" borderId="16" xfId="0" quotePrefix="1" applyFont="1" applyFill="1" applyBorder="1" applyAlignment="1">
      <alignment horizontal="left" vertical="center" wrapText="1"/>
    </xf>
    <xf numFmtId="0" fontId="40" fillId="4" borderId="2" xfId="0" quotePrefix="1" applyFont="1" applyFill="1" applyBorder="1" applyAlignment="1">
      <alignment horizontal="left" vertical="center" wrapText="1"/>
    </xf>
    <xf numFmtId="0" fontId="6" fillId="6" borderId="22" xfId="0" applyFont="1" applyFill="1" applyBorder="1" applyAlignment="1">
      <alignment horizontal="center" wrapText="1"/>
    </xf>
    <xf numFmtId="0" fontId="6" fillId="6" borderId="21" xfId="0" applyFont="1" applyFill="1" applyBorder="1" applyAlignment="1">
      <alignment horizontal="center"/>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2" xfId="0" applyFont="1" applyBorder="1" applyAlignment="1">
      <alignment horizontal="left" vertical="center" wrapText="1"/>
    </xf>
    <xf numFmtId="0" fontId="5" fillId="0" borderId="21" xfId="0" applyFont="1" applyBorder="1" applyAlignment="1">
      <alignment horizontal="left" vertical="center" wrapText="1"/>
    </xf>
    <xf numFmtId="0" fontId="4" fillId="0" borderId="34" xfId="0" applyFont="1" applyBorder="1" applyAlignment="1">
      <alignment horizontal="left" vertical="top" wrapText="1"/>
    </xf>
    <xf numFmtId="0" fontId="40" fillId="4" borderId="16" xfId="0" quotePrefix="1" applyFont="1" applyFill="1" applyBorder="1" applyAlignment="1">
      <alignment vertical="center" wrapText="1"/>
    </xf>
    <xf numFmtId="0" fontId="40" fillId="4" borderId="2" xfId="0" quotePrefix="1" applyFont="1" applyFill="1" applyBorder="1" applyAlignment="1">
      <alignment vertical="center" wrapText="1"/>
    </xf>
    <xf numFmtId="0" fontId="6" fillId="11" borderId="16" xfId="0" applyFont="1" applyFill="1" applyBorder="1" applyAlignment="1">
      <alignment horizontal="center" wrapText="1"/>
    </xf>
    <xf numFmtId="0" fontId="6" fillId="11" borderId="2" xfId="0" applyFont="1" applyFill="1" applyBorder="1" applyAlignment="1">
      <alignment horizontal="center"/>
    </xf>
    <xf numFmtId="0" fontId="43" fillId="0" borderId="16" xfId="0" applyFont="1" applyBorder="1" applyAlignment="1">
      <alignment vertical="top" wrapText="1"/>
    </xf>
    <xf numFmtId="0" fontId="43" fillId="0" borderId="2" xfId="0" applyFont="1" applyBorder="1" applyAlignment="1">
      <alignment vertical="top"/>
    </xf>
    <xf numFmtId="0" fontId="4" fillId="0" borderId="15" xfId="0" applyFont="1" applyBorder="1" applyAlignment="1">
      <alignment horizontal="left" vertical="top" wrapText="1"/>
    </xf>
    <xf numFmtId="0" fontId="4" fillId="0" borderId="17" xfId="0" applyFont="1" applyBorder="1" applyAlignment="1">
      <alignment horizontal="left" vertical="top" wrapText="1"/>
    </xf>
    <xf numFmtId="0" fontId="9" fillId="0" borderId="16" xfId="0" applyFont="1" applyBorder="1" applyAlignment="1">
      <alignment vertical="top" wrapText="1"/>
    </xf>
    <xf numFmtId="0" fontId="9" fillId="0" borderId="2" xfId="0" applyFont="1" applyBorder="1" applyAlignment="1">
      <alignment vertical="top" wrapText="1"/>
    </xf>
    <xf numFmtId="0" fontId="4" fillId="0" borderId="16" xfId="0" applyFont="1" applyBorder="1" applyAlignment="1">
      <alignment vertical="top" wrapText="1"/>
    </xf>
    <xf numFmtId="0" fontId="4" fillId="0" borderId="2" xfId="0" applyFont="1" applyBorder="1" applyAlignment="1">
      <alignment vertical="top" wrapText="1"/>
    </xf>
    <xf numFmtId="0" fontId="4" fillId="0" borderId="16" xfId="0" applyFont="1" applyBorder="1" applyAlignment="1">
      <alignment horizontal="left" vertical="top" wrapText="1"/>
    </xf>
    <xf numFmtId="0" fontId="4" fillId="0" borderId="2" xfId="0" applyFont="1" applyBorder="1" applyAlignment="1">
      <alignment horizontal="left" vertical="top" wrapText="1"/>
    </xf>
    <xf numFmtId="0" fontId="20" fillId="18" borderId="37" xfId="0" applyFont="1" applyFill="1" applyBorder="1" applyAlignment="1">
      <alignment horizontal="left" vertical="center" wrapText="1"/>
    </xf>
    <xf numFmtId="0" fontId="20" fillId="18" borderId="2" xfId="0" applyFont="1" applyFill="1" applyBorder="1" applyAlignment="1">
      <alignment horizontal="left" vertical="center" wrapText="1"/>
    </xf>
    <xf numFmtId="0" fontId="4" fillId="0" borderId="15" xfId="0" applyFont="1" applyBorder="1" applyAlignment="1">
      <alignment vertical="top" wrapText="1"/>
    </xf>
    <xf numFmtId="0" fontId="4" fillId="0" borderId="17" xfId="0" applyFont="1" applyBorder="1" applyAlignment="1">
      <alignment vertical="top" wrapText="1"/>
    </xf>
    <xf numFmtId="0" fontId="6" fillId="18" borderId="16" xfId="0" applyFont="1" applyFill="1" applyBorder="1" applyAlignment="1">
      <alignment horizontal="center"/>
    </xf>
    <xf numFmtId="0" fontId="6" fillId="18" borderId="37" xfId="0" applyFont="1" applyFill="1" applyBorder="1" applyAlignment="1">
      <alignment horizontal="center"/>
    </xf>
    <xf numFmtId="0" fontId="6" fillId="0" borderId="3" xfId="0" applyFont="1" applyBorder="1" applyAlignment="1">
      <alignment horizontal="center"/>
    </xf>
    <xf numFmtId="0" fontId="43" fillId="0" borderId="16" xfId="0" applyFont="1" applyBorder="1" applyAlignment="1">
      <alignment horizontal="left" vertical="top" wrapText="1"/>
    </xf>
    <xf numFmtId="0" fontId="43" fillId="0" borderId="37" xfId="0" applyFont="1" applyBorder="1" applyAlignment="1">
      <alignment horizontal="left" vertical="top"/>
    </xf>
    <xf numFmtId="0" fontId="43" fillId="0" borderId="2" xfId="0" applyFont="1" applyBorder="1" applyAlignment="1">
      <alignment horizontal="left" vertical="top"/>
    </xf>
    <xf numFmtId="0" fontId="28" fillId="0" borderId="16" xfId="0" applyFont="1" applyBorder="1"/>
    <xf numFmtId="0" fontId="28" fillId="0" borderId="2" xfId="0" applyFont="1" applyBorder="1"/>
    <xf numFmtId="0" fontId="77" fillId="0" borderId="0" xfId="0" applyFont="1" applyAlignment="1">
      <alignment horizontal="left" vertical="top" wrapText="1"/>
    </xf>
    <xf numFmtId="0" fontId="23" fillId="0" borderId="16" xfId="0" applyFont="1" applyBorder="1" applyAlignment="1">
      <alignment horizontal="left" vertical="center" wrapText="1"/>
    </xf>
    <xf numFmtId="0" fontId="23" fillId="0" borderId="37" xfId="0" applyFont="1" applyBorder="1" applyAlignment="1">
      <alignment horizontal="left" vertical="center" wrapText="1"/>
    </xf>
    <xf numFmtId="0" fontId="6" fillId="18" borderId="3" xfId="0" applyFont="1" applyFill="1" applyBorder="1" applyAlignment="1">
      <alignment horizontal="center" vertical="center" wrapText="1"/>
    </xf>
    <xf numFmtId="0" fontId="6" fillId="18" borderId="3" xfId="0" applyFont="1" applyFill="1" applyBorder="1" applyAlignment="1">
      <alignment horizontal="center" vertical="center"/>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9" fillId="4" borderId="15" xfId="0" applyFont="1" applyFill="1" applyBorder="1" applyAlignment="1">
      <alignment horizontal="left" vertical="top" wrapText="1"/>
    </xf>
    <xf numFmtId="0" fontId="9" fillId="4" borderId="17" xfId="0" applyFont="1" applyFill="1" applyBorder="1" applyAlignment="1">
      <alignment horizontal="left" vertical="top" wrapText="1"/>
    </xf>
    <xf numFmtId="0" fontId="20" fillId="18" borderId="22" xfId="0" applyFont="1" applyFill="1" applyBorder="1" applyAlignment="1">
      <alignment horizontal="left" vertical="center" wrapText="1"/>
    </xf>
    <xf numFmtId="0" fontId="20" fillId="18" borderId="21" xfId="0" applyFont="1" applyFill="1" applyBorder="1" applyAlignment="1">
      <alignment horizontal="left" vertical="center" wrapText="1"/>
    </xf>
    <xf numFmtId="0" fontId="9" fillId="4" borderId="16" xfId="0" applyFont="1" applyFill="1" applyBorder="1" applyAlignment="1">
      <alignment horizontal="left" vertical="top" wrapText="1"/>
    </xf>
    <xf numFmtId="0" fontId="9" fillId="4" borderId="2" xfId="0" applyFont="1" applyFill="1" applyBorder="1" applyAlignment="1">
      <alignment horizontal="left" vertical="top" wrapText="1"/>
    </xf>
    <xf numFmtId="0" fontId="6" fillId="18" borderId="3" xfId="0" applyFont="1" applyFill="1" applyBorder="1" applyAlignment="1">
      <alignment horizontal="center" wrapText="1"/>
    </xf>
    <xf numFmtId="0" fontId="6" fillId="18" borderId="3" xfId="0" applyFont="1" applyFill="1" applyBorder="1" applyAlignment="1">
      <alignment horizontal="center"/>
    </xf>
    <xf numFmtId="0" fontId="6" fillId="0" borderId="3" xfId="0" applyFont="1" applyBorder="1" applyAlignment="1">
      <alignment horizontal="center" wrapText="1"/>
    </xf>
    <xf numFmtId="0" fontId="8" fillId="0" borderId="65" xfId="0" applyFont="1" applyBorder="1" applyAlignment="1">
      <alignment horizontal="left" vertical="center" wrapText="1"/>
    </xf>
    <xf numFmtId="0" fontId="9" fillId="0" borderId="20" xfId="0" applyFont="1" applyBorder="1" applyAlignment="1">
      <alignment horizontal="left" vertical="top" wrapText="1"/>
    </xf>
    <xf numFmtId="0" fontId="40" fillId="4" borderId="16" xfId="0" applyFont="1" applyFill="1" applyBorder="1" applyAlignment="1">
      <alignment horizontal="left" vertical="center" wrapText="1"/>
    </xf>
    <xf numFmtId="0" fontId="40" fillId="4" borderId="37" xfId="0" applyFont="1" applyFill="1" applyBorder="1" applyAlignment="1">
      <alignment horizontal="left" vertical="center" wrapText="1"/>
    </xf>
    <xf numFmtId="0" fontId="6" fillId="18" borderId="37" xfId="0" applyFont="1" applyFill="1" applyBorder="1" applyAlignment="1">
      <alignment horizontal="center" vertical="center" wrapText="1"/>
    </xf>
    <xf numFmtId="0" fontId="6" fillId="18" borderId="2" xfId="0" applyFont="1" applyFill="1" applyBorder="1" applyAlignment="1">
      <alignment horizontal="center" vertical="center" wrapText="1"/>
    </xf>
    <xf numFmtId="0" fontId="6" fillId="6" borderId="49" xfId="0" applyFont="1" applyFill="1" applyBorder="1" applyAlignment="1">
      <alignment horizontal="center"/>
    </xf>
    <xf numFmtId="0" fontId="52" fillId="0" borderId="16" xfId="0" quotePrefix="1" applyFont="1" applyBorder="1" applyAlignment="1">
      <alignment horizontal="left" vertical="center" wrapText="1"/>
    </xf>
    <xf numFmtId="0" fontId="81" fillId="0" borderId="0" xfId="0" applyFont="1" applyAlignment="1">
      <alignment horizontal="left" vertical="top" wrapText="1"/>
    </xf>
    <xf numFmtId="0" fontId="3" fillId="6" borderId="16" xfId="0" applyFont="1" applyFill="1" applyBorder="1" applyAlignment="1">
      <alignment horizontal="center" wrapText="1"/>
    </xf>
    <xf numFmtId="0" fontId="3" fillId="6" borderId="2" xfId="0" applyFont="1" applyFill="1" applyBorder="1" applyAlignment="1">
      <alignment horizontal="center"/>
    </xf>
    <xf numFmtId="0" fontId="6" fillId="0" borderId="16" xfId="0" applyFont="1" applyBorder="1" applyAlignment="1">
      <alignment horizontal="center" wrapText="1"/>
    </xf>
    <xf numFmtId="0" fontId="6" fillId="0" borderId="37" xfId="0" applyFont="1" applyBorder="1" applyAlignment="1">
      <alignment horizontal="center"/>
    </xf>
    <xf numFmtId="0" fontId="6" fillId="0" borderId="2" xfId="0" applyFont="1" applyBorder="1" applyAlignment="1">
      <alignment horizontal="center"/>
    </xf>
    <xf numFmtId="0" fontId="6" fillId="0" borderId="22" xfId="0" applyFont="1" applyBorder="1" applyAlignment="1">
      <alignment horizontal="center" vertical="center" wrapText="1"/>
    </xf>
    <xf numFmtId="0" fontId="6" fillId="0" borderId="49" xfId="0" applyFont="1" applyBorder="1" applyAlignment="1">
      <alignment horizontal="center" vertical="center" wrapText="1"/>
    </xf>
    <xf numFmtId="0" fontId="28" fillId="0" borderId="16" xfId="0" applyFont="1" applyBorder="1" applyAlignment="1">
      <alignment horizontal="left"/>
    </xf>
    <xf numFmtId="0" fontId="28" fillId="0" borderId="37" xfId="0" applyFont="1" applyBorder="1" applyAlignment="1">
      <alignment horizontal="left"/>
    </xf>
    <xf numFmtId="0" fontId="28" fillId="0" borderId="2" xfId="0" applyFont="1" applyBorder="1" applyAlignment="1">
      <alignment horizontal="left"/>
    </xf>
    <xf numFmtId="0" fontId="23" fillId="0" borderId="16" xfId="0" quotePrefix="1" applyFont="1" applyBorder="1" applyAlignment="1">
      <alignment horizontal="left" vertical="center" wrapText="1"/>
    </xf>
    <xf numFmtId="0" fontId="23" fillId="0" borderId="2" xfId="0" applyFont="1" applyBorder="1" applyAlignment="1">
      <alignment horizontal="left" vertical="center" wrapText="1"/>
    </xf>
    <xf numFmtId="0" fontId="3" fillId="0" borderId="37" xfId="0" applyFont="1" applyBorder="1" applyAlignment="1">
      <alignment horizontal="center" vertical="center" wrapText="1"/>
    </xf>
    <xf numFmtId="0" fontId="3" fillId="0" borderId="2" xfId="0" applyFont="1" applyBorder="1" applyAlignment="1">
      <alignment horizontal="center" vertical="center" wrapText="1"/>
    </xf>
    <xf numFmtId="0" fontId="6" fillId="6" borderId="16" xfId="0" applyFont="1" applyFill="1" applyBorder="1" applyAlignment="1">
      <alignment horizontal="center" wrapText="1"/>
    </xf>
    <xf numFmtId="0" fontId="6" fillId="6" borderId="37" xfId="0" applyFont="1" applyFill="1" applyBorder="1" applyAlignment="1">
      <alignment horizontal="center"/>
    </xf>
    <xf numFmtId="0" fontId="6" fillId="6" borderId="2" xfId="0" applyFont="1" applyFill="1" applyBorder="1" applyAlignment="1">
      <alignment horizontal="center"/>
    </xf>
    <xf numFmtId="0" fontId="17" fillId="2" borderId="0" xfId="0" applyFont="1" applyFill="1" applyAlignment="1">
      <alignment horizontal="left" vertical="top" wrapText="1"/>
    </xf>
    <xf numFmtId="0" fontId="21" fillId="2" borderId="16" xfId="0" applyFont="1" applyFill="1" applyBorder="1" applyAlignment="1">
      <alignment horizontal="left" vertical="center" wrapText="1"/>
    </xf>
    <xf numFmtId="0" fontId="21" fillId="2" borderId="37" xfId="0" applyFont="1" applyFill="1" applyBorder="1" applyAlignment="1">
      <alignment horizontal="left" vertical="center" wrapText="1"/>
    </xf>
    <xf numFmtId="0" fontId="6" fillId="2" borderId="16" xfId="0" applyFont="1" applyFill="1" applyBorder="1" applyAlignment="1">
      <alignment horizontal="center" vertical="center" wrapText="1"/>
    </xf>
    <xf numFmtId="0" fontId="6" fillId="2" borderId="2" xfId="0" applyFont="1" applyFill="1" applyBorder="1" applyAlignment="1">
      <alignment horizontal="center" vertical="center"/>
    </xf>
    <xf numFmtId="0" fontId="125" fillId="11" borderId="16" xfId="0" applyFont="1" applyFill="1" applyBorder="1" applyAlignment="1">
      <alignment horizontal="center" wrapText="1"/>
    </xf>
    <xf numFmtId="0" fontId="172" fillId="2" borderId="27" xfId="0" quotePrefix="1" applyFont="1" applyFill="1" applyBorder="1" applyAlignment="1">
      <alignment horizontal="center" vertical="center" wrapText="1"/>
    </xf>
    <xf numFmtId="0" fontId="172" fillId="2" borderId="28" xfId="0" applyFont="1" applyFill="1" applyBorder="1" applyAlignment="1">
      <alignment horizontal="center" vertical="center" wrapText="1"/>
    </xf>
    <xf numFmtId="0" fontId="172" fillId="2" borderId="29" xfId="0" applyFont="1" applyFill="1" applyBorder="1" applyAlignment="1">
      <alignment horizontal="center" vertical="center" wrapText="1"/>
    </xf>
    <xf numFmtId="0" fontId="36" fillId="2" borderId="27" xfId="0" applyFont="1" applyFill="1" applyBorder="1" applyAlignment="1">
      <alignment horizontal="left" vertical="center" wrapText="1"/>
    </xf>
    <xf numFmtId="0" fontId="36" fillId="2" borderId="28" xfId="0" applyFont="1" applyFill="1" applyBorder="1" applyAlignment="1">
      <alignment horizontal="left" vertical="center" wrapText="1"/>
    </xf>
    <xf numFmtId="0" fontId="36" fillId="2" borderId="29" xfId="0" applyFont="1" applyFill="1" applyBorder="1" applyAlignment="1">
      <alignment horizontal="left" vertical="center" wrapText="1"/>
    </xf>
    <xf numFmtId="0" fontId="6" fillId="6" borderId="16" xfId="0" applyFont="1" applyFill="1" applyBorder="1" applyAlignment="1">
      <alignment horizontal="center"/>
    </xf>
    <xf numFmtId="0" fontId="6" fillId="6" borderId="3" xfId="0" applyFont="1" applyFill="1" applyBorder="1" applyAlignment="1">
      <alignment horizontal="center" wrapText="1"/>
    </xf>
    <xf numFmtId="0" fontId="6" fillId="6" borderId="3" xfId="0" applyFont="1" applyFill="1" applyBorder="1" applyAlignment="1">
      <alignment horizontal="center"/>
    </xf>
    <xf numFmtId="0" fontId="71" fillId="0" borderId="16" xfId="0" applyFont="1" applyBorder="1" applyAlignment="1">
      <alignment horizontal="left" vertical="top"/>
    </xf>
    <xf numFmtId="0" fontId="23" fillId="0" borderId="37" xfId="0" applyFont="1" applyBorder="1" applyAlignment="1">
      <alignment horizontal="left" vertical="top"/>
    </xf>
    <xf numFmtId="0" fontId="23" fillId="0" borderId="2" xfId="0" applyFont="1" applyBorder="1" applyAlignment="1">
      <alignment horizontal="left" vertical="top"/>
    </xf>
    <xf numFmtId="0" fontId="8" fillId="19" borderId="27" xfId="0" applyFont="1" applyFill="1" applyBorder="1" applyAlignment="1">
      <alignment horizontal="left" vertical="center" wrapText="1"/>
    </xf>
    <xf numFmtId="0" fontId="8" fillId="19" borderId="28" xfId="0" applyFont="1" applyFill="1" applyBorder="1" applyAlignment="1">
      <alignment horizontal="left" vertical="center" wrapText="1"/>
    </xf>
    <xf numFmtId="0" fontId="8" fillId="19" borderId="29" xfId="0" applyFont="1" applyFill="1" applyBorder="1" applyAlignment="1">
      <alignment horizontal="left" vertical="center" wrapText="1"/>
    </xf>
    <xf numFmtId="0" fontId="4" fillId="0" borderId="16" xfId="0" quotePrefix="1" applyFont="1" applyBorder="1" applyAlignment="1">
      <alignment horizontal="left" vertical="top" wrapText="1"/>
    </xf>
    <xf numFmtId="16" fontId="4" fillId="0" borderId="16" xfId="0" quotePrefix="1" applyNumberFormat="1" applyFont="1" applyBorder="1" applyAlignment="1">
      <alignment horizontal="left" vertical="top" wrapText="1"/>
    </xf>
    <xf numFmtId="0" fontId="9" fillId="0" borderId="3" xfId="0" applyFont="1" applyBorder="1" applyAlignment="1">
      <alignment vertical="top" wrapText="1"/>
    </xf>
    <xf numFmtId="0" fontId="8" fillId="7" borderId="27" xfId="0" applyFont="1" applyFill="1" applyBorder="1" applyAlignment="1">
      <alignment horizontal="left" vertical="center" wrapText="1"/>
    </xf>
    <xf numFmtId="0" fontId="8" fillId="7" borderId="28" xfId="0" applyFont="1" applyFill="1" applyBorder="1" applyAlignment="1">
      <alignment horizontal="left" vertical="center" wrapText="1"/>
    </xf>
    <xf numFmtId="0" fontId="8" fillId="7" borderId="29" xfId="0" applyFont="1" applyFill="1" applyBorder="1" applyAlignment="1">
      <alignment horizontal="left" vertical="center" wrapText="1"/>
    </xf>
    <xf numFmtId="0" fontId="6" fillId="18" borderId="16" xfId="0" applyFont="1" applyFill="1" applyBorder="1" applyAlignment="1">
      <alignment horizontal="center" vertical="center"/>
    </xf>
    <xf numFmtId="0" fontId="28" fillId="20" borderId="16" xfId="0" applyFont="1" applyFill="1" applyBorder="1" applyAlignment="1">
      <alignment horizontal="center" vertical="center" wrapText="1"/>
    </xf>
    <xf numFmtId="0" fontId="28" fillId="20" borderId="37" xfId="0" applyFont="1" applyFill="1" applyBorder="1" applyAlignment="1">
      <alignment horizontal="center" vertical="center"/>
    </xf>
    <xf numFmtId="0" fontId="28" fillId="20" borderId="2" xfId="0" applyFont="1" applyFill="1" applyBorder="1" applyAlignment="1">
      <alignment horizontal="center" vertical="center"/>
    </xf>
    <xf numFmtId="0" fontId="6" fillId="18" borderId="16" xfId="0" applyFont="1" applyFill="1" applyBorder="1" applyAlignment="1">
      <alignment horizontal="center" wrapText="1"/>
    </xf>
    <xf numFmtId="0" fontId="6" fillId="18" borderId="2" xfId="0" applyFont="1" applyFill="1" applyBorder="1" applyAlignment="1">
      <alignment horizontal="center"/>
    </xf>
    <xf numFmtId="0" fontId="6" fillId="11" borderId="37" xfId="0" applyFont="1" applyFill="1" applyBorder="1" applyAlignment="1">
      <alignment horizontal="center" wrapText="1"/>
    </xf>
    <xf numFmtId="0" fontId="6" fillId="11" borderId="2" xfId="0" applyFont="1" applyFill="1" applyBorder="1" applyAlignment="1">
      <alignment horizontal="center" wrapText="1"/>
    </xf>
    <xf numFmtId="0" fontId="6" fillId="6" borderId="3" xfId="0" applyFont="1" applyFill="1" applyBorder="1" applyAlignment="1">
      <alignment horizontal="center" vertical="center"/>
    </xf>
    <xf numFmtId="0" fontId="28" fillId="20" borderId="37" xfId="0" applyFont="1" applyFill="1" applyBorder="1" applyAlignment="1">
      <alignment horizontal="center" vertical="center" wrapText="1"/>
    </xf>
    <xf numFmtId="0" fontId="28" fillId="20" borderId="2" xfId="0" applyFont="1" applyFill="1" applyBorder="1" applyAlignment="1">
      <alignment horizontal="center" vertical="center" wrapText="1"/>
    </xf>
    <xf numFmtId="16" fontId="9" fillId="0" borderId="3" xfId="0" quotePrefix="1" applyNumberFormat="1" applyFont="1" applyBorder="1" applyAlignment="1">
      <alignment vertical="top" wrapText="1"/>
    </xf>
    <xf numFmtId="0" fontId="6" fillId="6" borderId="22" xfId="0" applyFont="1" applyFill="1" applyBorder="1" applyAlignment="1">
      <alignment horizontal="center" vertical="center" wrapText="1"/>
    </xf>
    <xf numFmtId="0" fontId="6" fillId="6" borderId="49" xfId="0" applyFont="1" applyFill="1" applyBorder="1" applyAlignment="1">
      <alignment horizontal="center" vertical="center" wrapText="1"/>
    </xf>
    <xf numFmtId="0" fontId="51" fillId="0" borderId="16" xfId="0" applyFont="1" applyBorder="1" applyAlignment="1">
      <alignment horizontal="left" vertical="center" wrapText="1"/>
    </xf>
    <xf numFmtId="0" fontId="51" fillId="0" borderId="37" xfId="0" applyFont="1" applyBorder="1" applyAlignment="1">
      <alignment horizontal="left" vertical="center" wrapText="1"/>
    </xf>
    <xf numFmtId="16" fontId="4" fillId="0" borderId="3" xfId="0" quotePrefix="1" applyNumberFormat="1" applyFont="1" applyBorder="1" applyAlignment="1">
      <alignment vertical="top" wrapText="1"/>
    </xf>
    <xf numFmtId="0" fontId="75" fillId="6" borderId="20" xfId="0" applyFont="1" applyFill="1" applyBorder="1" applyAlignment="1">
      <alignment horizontal="center" vertical="center" wrapText="1"/>
    </xf>
    <xf numFmtId="0" fontId="6" fillId="6" borderId="20" xfId="0" applyFont="1" applyFill="1" applyBorder="1" applyAlignment="1">
      <alignment horizontal="center" vertical="center"/>
    </xf>
    <xf numFmtId="0" fontId="38" fillId="2" borderId="0" xfId="0" applyFont="1" applyFill="1" applyAlignment="1">
      <alignment horizontal="left" vertical="top" wrapText="1"/>
    </xf>
    <xf numFmtId="0" fontId="1" fillId="6" borderId="22"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18" borderId="16" xfId="0" applyFont="1" applyFill="1" applyBorder="1" applyAlignment="1">
      <alignment horizontal="center" vertical="center" wrapText="1"/>
    </xf>
    <xf numFmtId="0" fontId="1" fillId="18" borderId="37" xfId="0" applyFont="1" applyFill="1" applyBorder="1" applyAlignment="1">
      <alignment horizontal="center" vertical="center"/>
    </xf>
    <xf numFmtId="0" fontId="1" fillId="18" borderId="2" xfId="0" applyFont="1" applyFill="1" applyBorder="1" applyAlignment="1">
      <alignment horizontal="center" vertical="center"/>
    </xf>
    <xf numFmtId="0" fontId="1" fillId="18" borderId="3" xfId="0" applyFont="1" applyFill="1" applyBorder="1" applyAlignment="1">
      <alignment horizontal="center" vertical="center" wrapText="1"/>
    </xf>
    <xf numFmtId="0" fontId="1" fillId="18" borderId="3" xfId="0" applyFont="1" applyFill="1" applyBorder="1" applyAlignment="1">
      <alignment horizontal="center" vertical="center"/>
    </xf>
    <xf numFmtId="0" fontId="45" fillId="0" borderId="0" xfId="0" applyFont="1" applyAlignment="1">
      <alignment horizontal="left" vertical="top"/>
    </xf>
    <xf numFmtId="0" fontId="1" fillId="0" borderId="27" xfId="0" applyFont="1" applyBorder="1" applyAlignment="1">
      <alignment horizontal="center" vertical="center" wrapText="1"/>
    </xf>
    <xf numFmtId="0" fontId="1" fillId="0" borderId="29" xfId="0" applyFont="1" applyBorder="1" applyAlignment="1">
      <alignment horizontal="center" vertical="center"/>
    </xf>
    <xf numFmtId="0" fontId="1" fillId="0" borderId="50" xfId="0" applyFont="1" applyBorder="1" applyAlignment="1">
      <alignment horizontal="center" vertical="center" wrapText="1"/>
    </xf>
    <xf numFmtId="0" fontId="1" fillId="0" borderId="52" xfId="0" applyFont="1" applyBorder="1" applyAlignment="1">
      <alignment horizontal="center" vertical="center"/>
    </xf>
    <xf numFmtId="0" fontId="1" fillId="0" borderId="28" xfId="0" applyFont="1" applyBorder="1" applyAlignment="1">
      <alignment horizontal="center" vertical="center"/>
    </xf>
    <xf numFmtId="0" fontId="6" fillId="0" borderId="34" xfId="0" applyFont="1" applyBorder="1" applyAlignment="1">
      <alignment horizontal="center" vertical="center" wrapText="1"/>
    </xf>
    <xf numFmtId="0" fontId="6" fillId="0" borderId="4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4" xfId="0" applyFont="1" applyBorder="1" applyAlignment="1">
      <alignment horizontal="center" vertical="center"/>
    </xf>
    <xf numFmtId="0" fontId="3" fillId="0" borderId="34" xfId="0" quotePrefix="1" applyFont="1" applyBorder="1" applyAlignment="1">
      <alignment horizontal="center" vertical="center" wrapText="1"/>
    </xf>
    <xf numFmtId="0" fontId="66" fillId="0" borderId="34" xfId="0" applyFont="1" applyBorder="1" applyAlignment="1">
      <alignment horizontal="center" vertical="center"/>
    </xf>
    <xf numFmtId="0" fontId="6" fillId="0" borderId="16" xfId="0" quotePrefix="1" applyFont="1" applyBorder="1" applyAlignment="1">
      <alignment horizontal="center" vertical="center"/>
    </xf>
    <xf numFmtId="0" fontId="6" fillId="0" borderId="2" xfId="0" quotePrefix="1" applyFont="1" applyBorder="1" applyAlignment="1">
      <alignment horizontal="center" vertical="center"/>
    </xf>
    <xf numFmtId="0" fontId="63" fillId="0" borderId="34" xfId="0" quotePrefix="1" applyFont="1" applyBorder="1" applyAlignment="1">
      <alignment horizontal="center" vertical="center" wrapText="1"/>
    </xf>
    <xf numFmtId="0" fontId="3" fillId="0" borderId="2" xfId="0" quotePrefix="1" applyFont="1" applyBorder="1" applyAlignment="1">
      <alignment horizontal="center" vertical="center" wrapText="1"/>
    </xf>
    <xf numFmtId="0" fontId="23" fillId="0" borderId="34" xfId="0" applyFont="1" applyBorder="1" applyAlignment="1">
      <alignment horizontal="center" vertical="center" wrapText="1"/>
    </xf>
    <xf numFmtId="0" fontId="6" fillId="0" borderId="3" xfId="0" quotePrefix="1" applyFont="1" applyBorder="1" applyAlignment="1">
      <alignment horizontal="center" vertical="center"/>
    </xf>
    <xf numFmtId="0" fontId="3" fillId="0" borderId="3" xfId="0" applyFont="1" applyBorder="1" applyAlignment="1">
      <alignment horizontal="center" vertical="center"/>
    </xf>
    <xf numFmtId="10" fontId="3" fillId="0" borderId="34" xfId="0" quotePrefix="1" applyNumberFormat="1" applyFont="1" applyBorder="1" applyAlignment="1">
      <alignment horizontal="center" vertical="center"/>
    </xf>
    <xf numFmtId="0" fontId="66" fillId="0" borderId="34"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9" fillId="0" borderId="34" xfId="0" applyFont="1" applyBorder="1" applyAlignment="1">
      <alignment horizontal="center" vertical="center" wrapText="1"/>
    </xf>
    <xf numFmtId="0" fontId="9" fillId="0" borderId="16" xfId="0" quotePrefix="1" applyFont="1" applyBorder="1" applyAlignment="1">
      <alignment horizontal="center" vertical="center"/>
    </xf>
    <xf numFmtId="0" fontId="9" fillId="0" borderId="2" xfId="0" applyFont="1" applyBorder="1" applyAlignment="1">
      <alignment horizontal="center" vertical="center"/>
    </xf>
    <xf numFmtId="0" fontId="23" fillId="0" borderId="16" xfId="0" quotePrefix="1" applyFont="1" applyBorder="1" applyAlignment="1">
      <alignment horizontal="center" vertical="center"/>
    </xf>
    <xf numFmtId="0" fontId="23" fillId="0" borderId="2" xfId="0" quotePrefix="1" applyFont="1" applyBorder="1" applyAlignment="1">
      <alignment horizontal="center" vertical="center"/>
    </xf>
    <xf numFmtId="0" fontId="23" fillId="0" borderId="16" xfId="0" applyFont="1" applyBorder="1" applyAlignment="1">
      <alignment horizontal="center" vertical="center"/>
    </xf>
    <xf numFmtId="0" fontId="6" fillId="0" borderId="34" xfId="0" applyFont="1" applyBorder="1" applyAlignment="1">
      <alignment horizontal="center" vertical="center"/>
    </xf>
    <xf numFmtId="0" fontId="6" fillId="0" borderId="2" xfId="0" applyFont="1" applyBorder="1" applyAlignment="1">
      <alignment horizontal="center" vertical="center" wrapText="1"/>
    </xf>
    <xf numFmtId="0" fontId="23" fillId="0" borderId="34" xfId="0" applyFont="1" applyBorder="1" applyAlignment="1">
      <alignment horizontal="center" vertical="center"/>
    </xf>
    <xf numFmtId="0" fontId="23" fillId="0" borderId="3" xfId="0" applyFont="1" applyBorder="1" applyAlignment="1">
      <alignment horizontal="center" vertical="center" wrapText="1"/>
    </xf>
    <xf numFmtId="0" fontId="23" fillId="0" borderId="3" xfId="0" applyFont="1" applyBorder="1" applyAlignment="1">
      <alignment horizontal="center" vertical="center"/>
    </xf>
    <xf numFmtId="0" fontId="13" fillId="0" borderId="3" xfId="0" applyFont="1" applyBorder="1" applyAlignment="1">
      <alignment horizontal="center" vertical="center"/>
    </xf>
    <xf numFmtId="0" fontId="23" fillId="0" borderId="3" xfId="0" quotePrefix="1" applyFont="1" applyBorder="1" applyAlignment="1">
      <alignment horizontal="center" vertical="center"/>
    </xf>
    <xf numFmtId="0" fontId="20" fillId="24" borderId="50" xfId="1" applyFont="1" applyFill="1" applyBorder="1" applyAlignment="1">
      <alignment horizontal="center" vertical="center" wrapText="1"/>
      <protection locked="0"/>
    </xf>
    <xf numFmtId="0" fontId="94" fillId="24" borderId="51" xfId="1" applyFont="1" applyFill="1" applyBorder="1" applyAlignment="1">
      <alignment horizontal="center" vertical="center" wrapText="1"/>
      <protection locked="0"/>
    </xf>
    <xf numFmtId="0" fontId="94" fillId="24" borderId="67" xfId="1" applyFont="1" applyFill="1" applyBorder="1" applyAlignment="1">
      <alignment horizontal="center" vertical="center" wrapText="1"/>
      <protection locked="0"/>
    </xf>
    <xf numFmtId="0" fontId="94" fillId="24" borderId="52" xfId="1" applyFont="1" applyFill="1" applyBorder="1" applyAlignment="1">
      <alignment horizontal="center" vertical="center" wrapText="1"/>
      <protection locked="0"/>
    </xf>
    <xf numFmtId="0" fontId="20" fillId="24" borderId="63" xfId="1" applyFont="1" applyFill="1" applyBorder="1" applyAlignment="1">
      <alignment horizontal="center" vertical="center" wrapText="1"/>
      <protection locked="0"/>
    </xf>
    <xf numFmtId="0" fontId="14" fillId="0" borderId="0" xfId="0" applyFont="1" applyAlignment="1">
      <alignment horizontal="left" vertical="top" wrapText="1"/>
    </xf>
    <xf numFmtId="0" fontId="18" fillId="36" borderId="59" xfId="0" applyFont="1" applyFill="1" applyBorder="1" applyAlignment="1">
      <alignment horizontal="left" vertical="center" wrapText="1"/>
    </xf>
    <xf numFmtId="0" fontId="18" fillId="36" borderId="0" xfId="0" applyFont="1" applyFill="1" applyAlignment="1">
      <alignment horizontal="left" vertical="center" wrapText="1"/>
    </xf>
    <xf numFmtId="0" fontId="18" fillId="41" borderId="64" xfId="0" applyFont="1" applyFill="1" applyBorder="1" applyAlignment="1">
      <alignment horizontal="left" vertical="center" wrapText="1"/>
    </xf>
    <xf numFmtId="0" fontId="18" fillId="41" borderId="65" xfId="0" applyFont="1" applyFill="1" applyBorder="1" applyAlignment="1">
      <alignment horizontal="left" vertical="center" wrapText="1"/>
    </xf>
    <xf numFmtId="0" fontId="18" fillId="14" borderId="56" xfId="0" applyFont="1" applyFill="1" applyBorder="1" applyAlignment="1">
      <alignment horizontal="left" vertical="center" wrapText="1"/>
    </xf>
    <xf numFmtId="0" fontId="18" fillId="14" borderId="57" xfId="0" applyFont="1" applyFill="1" applyBorder="1" applyAlignment="1">
      <alignment horizontal="left" vertical="center" wrapText="1"/>
    </xf>
    <xf numFmtId="0" fontId="6" fillId="30" borderId="23" xfId="0" applyFont="1" applyFill="1" applyBorder="1" applyAlignment="1">
      <alignment horizontal="center" vertical="center"/>
    </xf>
    <xf numFmtId="0" fontId="6" fillId="30" borderId="3" xfId="0" applyFont="1" applyFill="1" applyBorder="1" applyAlignment="1">
      <alignment horizontal="center" vertical="center"/>
    </xf>
    <xf numFmtId="0" fontId="18" fillId="18" borderId="3" xfId="0" applyFont="1" applyFill="1" applyBorder="1" applyAlignment="1">
      <alignment horizontal="left" vertical="center" wrapText="1"/>
    </xf>
    <xf numFmtId="0" fontId="18" fillId="18" borderId="18" xfId="0" applyFont="1" applyFill="1" applyBorder="1" applyAlignment="1">
      <alignment horizontal="left" vertical="center" wrapText="1"/>
    </xf>
    <xf numFmtId="0" fontId="4" fillId="0" borderId="106" xfId="0" applyFont="1" applyBorder="1" applyAlignment="1">
      <alignment horizontal="left" vertical="top" wrapText="1"/>
    </xf>
    <xf numFmtId="0" fontId="4" fillId="0" borderId="107" xfId="0" applyFont="1" applyBorder="1" applyAlignment="1">
      <alignment horizontal="left" vertical="top" wrapText="1"/>
    </xf>
    <xf numFmtId="0" fontId="23" fillId="0" borderId="0" xfId="0" applyFont="1" applyAlignment="1">
      <alignment horizontal="right" vertical="center" wrapText="1"/>
    </xf>
    <xf numFmtId="0" fontId="0" fillId="0" borderId="8" xfId="0" applyBorder="1" applyAlignment="1">
      <alignment horizontal="center" vertical="top"/>
    </xf>
    <xf numFmtId="0" fontId="0" fillId="0" borderId="11" xfId="0" applyBorder="1" applyAlignment="1">
      <alignment horizontal="center" vertical="top"/>
    </xf>
    <xf numFmtId="0" fontId="18" fillId="18" borderId="12" xfId="0" applyFont="1" applyFill="1" applyBorder="1" applyAlignment="1">
      <alignment horizontal="left" vertical="center" wrapText="1"/>
    </xf>
    <xf numFmtId="0" fontId="82" fillId="0" borderId="49" xfId="0" applyFont="1" applyBorder="1" applyAlignment="1">
      <alignment horizontal="left" vertical="top" wrapText="1"/>
    </xf>
    <xf numFmtId="0" fontId="82" fillId="0" borderId="21" xfId="0" applyFont="1" applyBorder="1" applyAlignment="1">
      <alignment horizontal="left" vertical="top" wrapText="1"/>
    </xf>
    <xf numFmtId="0" fontId="82" fillId="0" borderId="24" xfId="0" applyFont="1" applyBorder="1" applyAlignment="1">
      <alignment horizontal="left" vertical="top" wrapText="1"/>
    </xf>
    <xf numFmtId="0" fontId="82" fillId="0" borderId="33" xfId="0" applyFont="1" applyBorder="1" applyAlignment="1">
      <alignment horizontal="left" vertical="top" wrapText="1"/>
    </xf>
    <xf numFmtId="0" fontId="65" fillId="18" borderId="11" xfId="0" applyFont="1" applyFill="1" applyBorder="1" applyAlignment="1">
      <alignment horizontal="left" vertical="center"/>
    </xf>
    <xf numFmtId="0" fontId="65" fillId="18" borderId="3" xfId="0" applyFont="1" applyFill="1" applyBorder="1" applyAlignment="1">
      <alignment horizontal="left" vertical="center"/>
    </xf>
    <xf numFmtId="0" fontId="65" fillId="18" borderId="12" xfId="0" applyFont="1" applyFill="1" applyBorder="1" applyAlignment="1">
      <alignment horizontal="left" vertical="center"/>
    </xf>
    <xf numFmtId="0" fontId="0" fillId="0" borderId="13" xfId="0" applyBorder="1" applyAlignment="1">
      <alignment horizontal="center" vertical="top"/>
    </xf>
    <xf numFmtId="0" fontId="18" fillId="18" borderId="19" xfId="0" applyFont="1" applyFill="1" applyBorder="1" applyAlignment="1">
      <alignment horizontal="left" vertical="center" wrapText="1"/>
    </xf>
    <xf numFmtId="0" fontId="18" fillId="18" borderId="40" xfId="0" applyFont="1" applyFill="1" applyBorder="1" applyAlignment="1">
      <alignment horizontal="left" vertical="center" wrapText="1"/>
    </xf>
    <xf numFmtId="0" fontId="18" fillId="18" borderId="46" xfId="0" applyFont="1" applyFill="1" applyBorder="1" applyAlignment="1">
      <alignment horizontal="left" vertical="center" wrapText="1"/>
    </xf>
    <xf numFmtId="0" fontId="18" fillId="3" borderId="83" xfId="0" applyFont="1" applyFill="1" applyBorder="1" applyAlignment="1">
      <alignment horizontal="center" vertical="center" wrapText="1"/>
    </xf>
    <xf numFmtId="0" fontId="18" fillId="3" borderId="85" xfId="0" applyFont="1" applyFill="1" applyBorder="1" applyAlignment="1">
      <alignment horizontal="center" vertical="center" wrapText="1"/>
    </xf>
    <xf numFmtId="0" fontId="18" fillId="3" borderId="82" xfId="0" applyFont="1" applyFill="1" applyBorder="1" applyAlignment="1">
      <alignment horizontal="center" vertical="center" wrapText="1"/>
    </xf>
    <xf numFmtId="0" fontId="18" fillId="3" borderId="86" xfId="0" applyFont="1" applyFill="1" applyBorder="1" applyAlignment="1">
      <alignment horizontal="center" vertical="center" wrapText="1"/>
    </xf>
    <xf numFmtId="0" fontId="23" fillId="0" borderId="89" xfId="0" applyFont="1" applyBorder="1" applyAlignment="1">
      <alignment horizontal="center" textRotation="90" wrapText="1"/>
    </xf>
    <xf numFmtId="0" fontId="23" fillId="0" borderId="91" xfId="0" applyFont="1" applyBorder="1" applyAlignment="1">
      <alignment horizontal="center" textRotation="90" wrapText="1"/>
    </xf>
    <xf numFmtId="0" fontId="23" fillId="0" borderId="60" xfId="0" applyFont="1" applyBorder="1" applyAlignment="1">
      <alignment horizontal="center" textRotation="90" wrapText="1"/>
    </xf>
    <xf numFmtId="0" fontId="23" fillId="0" borderId="73" xfId="0" applyFont="1" applyBorder="1" applyAlignment="1">
      <alignment horizontal="center" textRotation="90" wrapText="1"/>
    </xf>
    <xf numFmtId="0" fontId="23" fillId="0" borderId="6" xfId="0" applyFont="1" applyBorder="1" applyAlignment="1">
      <alignment horizontal="center" textRotation="90" wrapText="1"/>
    </xf>
    <xf numFmtId="0" fontId="23" fillId="0" borderId="74" xfId="0" applyFont="1" applyBorder="1" applyAlignment="1">
      <alignment horizontal="center" textRotation="90" wrapText="1"/>
    </xf>
    <xf numFmtId="0" fontId="18" fillId="0" borderId="7" xfId="0" applyFont="1" applyBorder="1" applyAlignment="1">
      <alignment horizontal="center" textRotation="90" wrapText="1"/>
    </xf>
    <xf numFmtId="0" fontId="18" fillId="0" borderId="72" xfId="0" applyFont="1" applyBorder="1" applyAlignment="1">
      <alignment horizontal="center" textRotation="90" wrapText="1"/>
    </xf>
    <xf numFmtId="0" fontId="18" fillId="0" borderId="90" xfId="0" applyFont="1" applyBorder="1" applyAlignment="1">
      <alignment horizontal="center" textRotation="90" wrapText="1"/>
    </xf>
    <xf numFmtId="0" fontId="18" fillId="0" borderId="92" xfId="0" applyFont="1" applyBorder="1" applyAlignment="1">
      <alignment horizontal="center" textRotation="90" wrapText="1"/>
    </xf>
    <xf numFmtId="0" fontId="18" fillId="0" borderId="6" xfId="0" applyFont="1" applyBorder="1" applyAlignment="1">
      <alignment horizontal="center" textRotation="90" wrapText="1"/>
    </xf>
    <xf numFmtId="0" fontId="0" fillId="0" borderId="74" xfId="0" applyBorder="1"/>
    <xf numFmtId="0" fontId="9" fillId="0" borderId="27" xfId="0" applyFont="1" applyBorder="1" applyAlignment="1">
      <alignment horizontal="left" vertical="top" wrapText="1"/>
    </xf>
    <xf numFmtId="0" fontId="23" fillId="0" borderId="67" xfId="0" applyFont="1" applyBorder="1" applyAlignment="1">
      <alignment horizontal="left" vertical="top" wrapText="1"/>
    </xf>
    <xf numFmtId="0" fontId="23" fillId="0" borderId="29" xfId="0" applyFont="1" applyBorder="1" applyAlignment="1">
      <alignment horizontal="left" vertical="top" wrapText="1"/>
    </xf>
    <xf numFmtId="0" fontId="65" fillId="0" borderId="19" xfId="0" applyFont="1" applyBorder="1" applyAlignment="1">
      <alignment horizontal="center" vertical="top"/>
    </xf>
    <xf numFmtId="0" fontId="65" fillId="0" borderId="32" xfId="0" applyFont="1" applyBorder="1" applyAlignment="1">
      <alignment horizontal="center" vertical="top"/>
    </xf>
    <xf numFmtId="0" fontId="65" fillId="0" borderId="11" xfId="0" applyFont="1" applyBorder="1" applyAlignment="1">
      <alignment horizontal="center" vertical="top"/>
    </xf>
    <xf numFmtId="0" fontId="65" fillId="0" borderId="13" xfId="0" applyFont="1" applyBorder="1" applyAlignment="1">
      <alignment horizontal="center" vertical="top"/>
    </xf>
    <xf numFmtId="0" fontId="18" fillId="0" borderId="50" xfId="2" applyFont="1" applyBorder="1" applyAlignment="1">
      <alignment horizontal="left" vertical="center" wrapText="1"/>
    </xf>
    <xf numFmtId="0" fontId="18" fillId="0" borderId="51" xfId="2" applyFont="1" applyBorder="1" applyAlignment="1">
      <alignment horizontal="left" vertical="center" wrapText="1"/>
    </xf>
    <xf numFmtId="0" fontId="18" fillId="0" borderId="52" xfId="2" applyFont="1" applyBorder="1" applyAlignment="1">
      <alignment horizontal="left" vertical="center" wrapText="1"/>
    </xf>
    <xf numFmtId="0" fontId="23" fillId="0" borderId="9" xfId="2" applyFont="1" applyBorder="1" applyAlignment="1">
      <alignment horizontal="left" vertical="center" wrapText="1"/>
    </xf>
    <xf numFmtId="0" fontId="8" fillId="0" borderId="0" xfId="0" applyFont="1" applyAlignment="1">
      <alignment horizontal="justify" vertical="justify" wrapText="1"/>
    </xf>
    <xf numFmtId="0" fontId="18" fillId="0" borderId="0" xfId="0" applyFont="1" applyAlignment="1">
      <alignment horizontal="justify" vertical="justify"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23" fillId="0" borderId="13" xfId="2" applyFont="1" applyBorder="1" applyAlignment="1">
      <alignment horizontal="left" vertical="center" wrapText="1"/>
    </xf>
    <xf numFmtId="0" fontId="23" fillId="0" borderId="41" xfId="2" applyFont="1" applyBorder="1" applyAlignment="1">
      <alignment horizontal="left" vertical="center" wrapText="1"/>
    </xf>
    <xf numFmtId="0" fontId="74" fillId="0" borderId="50" xfId="2" applyFont="1" applyBorder="1" applyAlignment="1">
      <alignment horizontal="left" vertical="center"/>
    </xf>
    <xf numFmtId="0" fontId="74" fillId="0" borderId="51" xfId="2" applyFont="1" applyBorder="1" applyAlignment="1">
      <alignment horizontal="left" vertical="center"/>
    </xf>
    <xf numFmtId="0" fontId="74" fillId="0" borderId="52" xfId="2" applyFont="1" applyBorder="1" applyAlignment="1">
      <alignment horizontal="left" vertical="center"/>
    </xf>
    <xf numFmtId="0" fontId="18" fillId="7" borderId="57" xfId="0" quotePrefix="1" applyFont="1" applyFill="1" applyBorder="1" applyAlignment="1">
      <alignment horizontal="left" vertical="center" wrapText="1"/>
    </xf>
    <xf numFmtId="0" fontId="4" fillId="0" borderId="0" xfId="0" applyFont="1" applyAlignment="1">
      <alignment horizontal="justify" vertical="center" wrapText="1"/>
    </xf>
    <xf numFmtId="0" fontId="18" fillId="7" borderId="27" xfId="0" quotePrefix="1" applyFont="1" applyFill="1" applyBorder="1" applyAlignment="1">
      <alignment horizontal="left" vertical="center" wrapText="1"/>
    </xf>
    <xf numFmtId="0" fontId="18" fillId="7" borderId="28" xfId="0" quotePrefix="1" applyFont="1" applyFill="1" applyBorder="1" applyAlignment="1">
      <alignment horizontal="left" vertical="center" wrapText="1"/>
    </xf>
    <xf numFmtId="0" fontId="18" fillId="7" borderId="65" xfId="0" quotePrefix="1" applyFont="1" applyFill="1" applyBorder="1" applyAlignment="1">
      <alignment horizontal="left" vertical="center" wrapText="1"/>
    </xf>
    <xf numFmtId="0" fontId="18" fillId="24" borderId="28" xfId="0" quotePrefix="1" applyFont="1" applyFill="1" applyBorder="1" applyAlignment="1">
      <alignment horizontal="left" vertical="center" wrapText="1"/>
    </xf>
    <xf numFmtId="0" fontId="18" fillId="24" borderId="29" xfId="0" applyFont="1" applyFill="1" applyBorder="1" applyAlignment="1">
      <alignment horizontal="left" vertical="center"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50" xfId="0" applyFont="1" applyBorder="1" applyAlignment="1">
      <alignment horizontal="left" vertical="center" wrapText="1"/>
    </xf>
    <xf numFmtId="0" fontId="18" fillId="0" borderId="52" xfId="0" applyFont="1" applyBorder="1" applyAlignment="1">
      <alignment horizontal="left" vertical="center" wrapText="1"/>
    </xf>
    <xf numFmtId="0" fontId="21" fillId="16" borderId="39" xfId="0" applyFont="1" applyFill="1" applyBorder="1" applyAlignment="1" applyProtection="1">
      <alignment horizontal="center" vertical="center"/>
      <protection locked="0"/>
    </xf>
    <xf numFmtId="0" fontId="21" fillId="16" borderId="53" xfId="0" applyFont="1" applyFill="1" applyBorder="1" applyAlignment="1" applyProtection="1">
      <alignment horizontal="center" vertical="center"/>
      <protection locked="0"/>
    </xf>
    <xf numFmtId="0" fontId="18" fillId="0" borderId="27" xfId="2" applyFont="1" applyBorder="1" applyAlignment="1">
      <alignment horizontal="left" vertical="center" wrapText="1"/>
    </xf>
    <xf numFmtId="0" fontId="18" fillId="0" borderId="28" xfId="2" applyFont="1" applyBorder="1" applyAlignment="1">
      <alignment horizontal="left" vertical="center" wrapText="1"/>
    </xf>
    <xf numFmtId="0" fontId="18" fillId="0" borderId="29" xfId="2" applyFont="1" applyBorder="1" applyAlignment="1">
      <alignment horizontal="left" vertical="center" wrapText="1"/>
    </xf>
    <xf numFmtId="0" fontId="21" fillId="16" borderId="76" xfId="0" applyFont="1" applyFill="1" applyBorder="1" applyAlignment="1" applyProtection="1">
      <alignment horizontal="center" vertical="center"/>
      <protection locked="0"/>
    </xf>
    <xf numFmtId="0" fontId="21" fillId="16" borderId="31" xfId="0" applyFont="1" applyFill="1" applyBorder="1" applyAlignment="1" applyProtection="1">
      <alignment horizontal="center" vertical="center"/>
      <protection locked="0"/>
    </xf>
    <xf numFmtId="0" fontId="10" fillId="0" borderId="50" xfId="0" applyFont="1" applyBorder="1" applyAlignment="1">
      <alignment horizontal="left" vertical="center" wrapText="1"/>
    </xf>
    <xf numFmtId="0" fontId="10" fillId="0" borderId="52" xfId="0" applyFont="1" applyBorder="1" applyAlignment="1">
      <alignment horizontal="left" vertical="center" wrapText="1"/>
    </xf>
    <xf numFmtId="0" fontId="10" fillId="0" borderId="35" xfId="0" applyFont="1" applyBorder="1" applyAlignment="1">
      <alignment horizontal="left" vertical="center" wrapText="1"/>
    </xf>
    <xf numFmtId="0" fontId="10" fillId="0" borderId="69" xfId="0" applyFont="1" applyBorder="1" applyAlignment="1">
      <alignment horizontal="left" vertical="center" wrapText="1"/>
    </xf>
    <xf numFmtId="0" fontId="23" fillId="16" borderId="27" xfId="0" applyFont="1" applyFill="1" applyBorder="1" applyAlignment="1" applyProtection="1">
      <alignment horizontal="center" vertical="center"/>
      <protection locked="0"/>
    </xf>
    <xf numFmtId="0" fontId="23" fillId="16" borderId="29" xfId="0" applyFont="1" applyFill="1" applyBorder="1" applyAlignment="1" applyProtection="1">
      <alignment horizontal="center" vertical="center"/>
      <protection locked="0"/>
    </xf>
    <xf numFmtId="0" fontId="21" fillId="29" borderId="39" xfId="0" applyFont="1" applyFill="1" applyBorder="1" applyAlignment="1" applyProtection="1">
      <alignment horizontal="center" vertical="center"/>
      <protection locked="0"/>
    </xf>
    <xf numFmtId="0" fontId="21" fillId="29" borderId="53" xfId="0" applyFont="1" applyFill="1" applyBorder="1" applyAlignment="1" applyProtection="1">
      <alignment horizontal="center" vertical="center"/>
      <protection locked="0"/>
    </xf>
    <xf numFmtId="0" fontId="21" fillId="16" borderId="78" xfId="0" applyFont="1" applyFill="1" applyBorder="1" applyAlignment="1" applyProtection="1">
      <alignment horizontal="center" vertical="center"/>
      <protection locked="0"/>
    </xf>
    <xf numFmtId="0" fontId="21" fillId="16" borderId="80" xfId="0" applyFont="1" applyFill="1" applyBorder="1" applyAlignment="1" applyProtection="1">
      <alignment horizontal="center" vertical="center"/>
      <protection locked="0"/>
    </xf>
    <xf numFmtId="0" fontId="39" fillId="0" borderId="0" xfId="0" applyFont="1" applyAlignment="1">
      <alignment horizontal="left" vertical="justify" wrapText="1"/>
    </xf>
    <xf numFmtId="0" fontId="74" fillId="0" borderId="27" xfId="2" applyFont="1" applyBorder="1" applyAlignment="1">
      <alignment horizontal="left" vertical="center"/>
    </xf>
    <xf numFmtId="0" fontId="74" fillId="0" borderId="28" xfId="2" applyFont="1" applyBorder="1" applyAlignment="1">
      <alignment horizontal="left" vertical="center"/>
    </xf>
    <xf numFmtId="0" fontId="74" fillId="0" borderId="29" xfId="2" applyFont="1" applyBorder="1" applyAlignment="1">
      <alignment horizontal="left" vertical="center"/>
    </xf>
    <xf numFmtId="0" fontId="21" fillId="16" borderId="7" xfId="0" applyFont="1" applyFill="1" applyBorder="1" applyAlignment="1" applyProtection="1">
      <alignment horizontal="center" vertical="center"/>
      <protection locked="0"/>
    </xf>
    <xf numFmtId="0" fontId="21" fillId="16" borderId="60" xfId="0" applyFont="1" applyFill="1" applyBorder="1" applyAlignment="1" applyProtection="1">
      <alignment horizontal="center" vertical="center"/>
      <protection locked="0"/>
    </xf>
    <xf numFmtId="0" fontId="23" fillId="0" borderId="59" xfId="0" applyFont="1" applyBorder="1" applyAlignment="1">
      <alignment horizontal="left" vertical="top" wrapText="1"/>
    </xf>
    <xf numFmtId="0" fontId="43" fillId="0" borderId="34" xfId="0" applyFont="1" applyBorder="1" applyAlignment="1">
      <alignment horizontal="left" vertical="center" wrapText="1"/>
    </xf>
    <xf numFmtId="0" fontId="43" fillId="0" borderId="34" xfId="0" applyFont="1" applyBorder="1" applyAlignment="1">
      <alignment horizontal="left" vertical="center"/>
    </xf>
    <xf numFmtId="0" fontId="43" fillId="0" borderId="3" xfId="0" applyFont="1" applyBorder="1" applyAlignment="1">
      <alignment horizontal="left" vertical="center" wrapText="1"/>
    </xf>
    <xf numFmtId="0" fontId="43" fillId="0" borderId="3" xfId="0" applyFont="1" applyBorder="1" applyAlignment="1">
      <alignment horizontal="left" vertical="center"/>
    </xf>
    <xf numFmtId="0" fontId="43" fillId="0" borderId="20" xfId="0" applyFont="1" applyBorder="1" applyAlignment="1">
      <alignment horizontal="left" vertical="center" wrapText="1"/>
    </xf>
    <xf numFmtId="0" fontId="20" fillId="24" borderId="28" xfId="0" applyFont="1" applyFill="1" applyBorder="1" applyAlignment="1">
      <alignment horizontal="center" vertical="center"/>
    </xf>
    <xf numFmtId="0" fontId="20" fillId="24" borderId="29" xfId="0" applyFont="1" applyFill="1" applyBorder="1" applyAlignment="1">
      <alignment horizontal="center" vertical="center"/>
    </xf>
    <xf numFmtId="0" fontId="20" fillId="0" borderId="27" xfId="0" applyFont="1" applyFill="1" applyBorder="1" applyAlignment="1">
      <alignment horizontal="center" vertical="center" wrapText="1"/>
    </xf>
    <xf numFmtId="0" fontId="20" fillId="0" borderId="29" xfId="0" applyFont="1" applyFill="1" applyBorder="1" applyAlignment="1">
      <alignment horizontal="center" vertical="center"/>
    </xf>
    <xf numFmtId="0" fontId="43" fillId="0" borderId="3" xfId="0" applyFont="1" applyFill="1" applyBorder="1" applyAlignment="1">
      <alignment horizontal="left" vertical="center" wrapText="1"/>
    </xf>
    <xf numFmtId="0" fontId="43" fillId="0" borderId="3" xfId="0" applyFont="1" applyFill="1" applyBorder="1" applyAlignment="1">
      <alignment horizontal="left" vertical="center"/>
    </xf>
    <xf numFmtId="0" fontId="43" fillId="0" borderId="20" xfId="0" applyFont="1" applyBorder="1" applyAlignment="1">
      <alignment horizontal="left" vertical="center"/>
    </xf>
    <xf numFmtId="0" fontId="43" fillId="0" borderId="15" xfId="0" applyFont="1" applyBorder="1" applyAlignment="1">
      <alignment horizontal="left" vertical="center" wrapText="1"/>
    </xf>
    <xf numFmtId="0" fontId="43" fillId="0" borderId="30" xfId="0" applyFont="1" applyBorder="1" applyAlignment="1">
      <alignment horizontal="left" vertical="center"/>
    </xf>
    <xf numFmtId="0" fontId="43" fillId="0" borderId="17" xfId="0" applyFont="1" applyBorder="1" applyAlignment="1">
      <alignment horizontal="left" vertical="center"/>
    </xf>
    <xf numFmtId="0" fontId="43" fillId="0" borderId="40" xfId="0" applyFont="1" applyBorder="1" applyAlignment="1">
      <alignment horizontal="left" vertical="center" wrapText="1"/>
    </xf>
    <xf numFmtId="0" fontId="43" fillId="0" borderId="40" xfId="0" applyFont="1" applyBorder="1" applyAlignment="1">
      <alignment horizontal="left" vertical="center"/>
    </xf>
    <xf numFmtId="0" fontId="43" fillId="0" borderId="20" xfId="0" applyFont="1" applyFill="1" applyBorder="1" applyAlignment="1">
      <alignment horizontal="left" vertical="center" wrapText="1"/>
    </xf>
    <xf numFmtId="0" fontId="40" fillId="0" borderId="67" xfId="0" applyFont="1" applyBorder="1" applyAlignment="1">
      <alignment horizontal="left" vertical="center" wrapText="1"/>
    </xf>
    <xf numFmtId="0" fontId="40" fillId="0" borderId="29" xfId="0" applyFont="1" applyBorder="1" applyAlignment="1">
      <alignment horizontal="left" vertical="center" wrapText="1"/>
    </xf>
    <xf numFmtId="0" fontId="1" fillId="0" borderId="0" xfId="0" applyFont="1" applyAlignment="1">
      <alignment horizontal="left" vertical="center" wrapText="1" indent="1"/>
    </xf>
    <xf numFmtId="0" fontId="1" fillId="0" borderId="42" xfId="0" applyFont="1" applyBorder="1" applyAlignment="1">
      <alignment horizontal="left" vertical="center" wrapText="1" indent="1"/>
    </xf>
    <xf numFmtId="0" fontId="40" fillId="0" borderId="51" xfId="0" applyFont="1" applyBorder="1" applyAlignment="1">
      <alignment horizontal="left" vertical="center" wrapText="1"/>
    </xf>
    <xf numFmtId="0" fontId="40" fillId="0" borderId="52" xfId="0" applyFont="1" applyBorder="1" applyAlignment="1">
      <alignment horizontal="left" vertical="center" wrapText="1"/>
    </xf>
    <xf numFmtId="0" fontId="40" fillId="0" borderId="70" xfId="0" applyFont="1" applyBorder="1" applyAlignment="1">
      <alignment horizontal="left" vertical="center" wrapText="1"/>
    </xf>
    <xf numFmtId="0" fontId="3" fillId="4" borderId="67" xfId="0" applyFont="1" applyFill="1" applyBorder="1" applyAlignment="1">
      <alignment horizontal="left" vertical="top" wrapText="1"/>
    </xf>
    <xf numFmtId="0" fontId="3" fillId="4" borderId="70" xfId="0" applyFont="1" applyFill="1" applyBorder="1" applyAlignment="1">
      <alignment horizontal="left" vertical="top" wrapText="1"/>
    </xf>
    <xf numFmtId="0" fontId="13" fillId="0" borderId="67" xfId="0" quotePrefix="1" applyFont="1" applyBorder="1" applyAlignment="1">
      <alignment horizontal="left" vertical="center" wrapText="1"/>
    </xf>
    <xf numFmtId="0" fontId="13" fillId="0" borderId="29" xfId="0" quotePrefix="1" applyFont="1" applyBorder="1" applyAlignment="1">
      <alignment horizontal="left" vertical="center" wrapText="1"/>
    </xf>
    <xf numFmtId="0" fontId="9" fillId="0" borderId="78" xfId="0" applyFont="1" applyBorder="1" applyAlignment="1">
      <alignment horizontal="left" vertical="top" wrapText="1"/>
    </xf>
    <xf numFmtId="0" fontId="9" fillId="0" borderId="79" xfId="0" applyFont="1" applyBorder="1" applyAlignment="1">
      <alignment horizontal="left" vertical="top" wrapText="1"/>
    </xf>
    <xf numFmtId="0" fontId="1" fillId="16" borderId="3" xfId="0" applyFont="1" applyFill="1" applyBorder="1" applyAlignment="1">
      <alignment horizontal="left" vertical="center"/>
    </xf>
    <xf numFmtId="0" fontId="1" fillId="16" borderId="12" xfId="0" applyFont="1" applyFill="1" applyBorder="1" applyAlignment="1">
      <alignment horizontal="left" vertical="center"/>
    </xf>
    <xf numFmtId="0" fontId="9" fillId="0" borderId="39" xfId="0" applyFont="1" applyBorder="1" applyAlignment="1">
      <alignment horizontal="left" vertical="top" wrapText="1"/>
    </xf>
    <xf numFmtId="0" fontId="9" fillId="0" borderId="55" xfId="0" applyFont="1" applyBorder="1" applyAlignment="1">
      <alignment horizontal="left" vertical="center" wrapText="1"/>
    </xf>
    <xf numFmtId="0" fontId="9" fillId="0" borderId="45" xfId="0" applyFont="1" applyBorder="1" applyAlignment="1">
      <alignment horizontal="left" vertical="center" wrapText="1"/>
    </xf>
    <xf numFmtId="0" fontId="3" fillId="4" borderId="39"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4" borderId="11" xfId="0" applyFont="1" applyFill="1" applyBorder="1" applyAlignment="1">
      <alignment horizontal="left" vertical="top" wrapText="1"/>
    </xf>
    <xf numFmtId="0" fontId="3" fillId="4" borderId="3" xfId="0" applyFont="1" applyFill="1" applyBorder="1" applyAlignment="1">
      <alignment horizontal="left" vertical="top" wrapText="1"/>
    </xf>
    <xf numFmtId="0" fontId="9" fillId="0" borderId="73" xfId="0" applyFont="1" applyBorder="1" applyAlignment="1">
      <alignment horizontal="left" vertical="center" wrapText="1"/>
    </xf>
    <xf numFmtId="0" fontId="76" fillId="0" borderId="37" xfId="0" quotePrefix="1" applyFont="1" applyBorder="1" applyAlignment="1">
      <alignment horizontal="left" vertical="top" wrapText="1"/>
    </xf>
    <xf numFmtId="0" fontId="76" fillId="0" borderId="2" xfId="0" quotePrefix="1" applyFont="1" applyBorder="1" applyAlignment="1">
      <alignment horizontal="left" vertical="top" wrapText="1"/>
    </xf>
    <xf numFmtId="0" fontId="7" fillId="4" borderId="3" xfId="0" applyFont="1" applyFill="1" applyBorder="1" applyAlignment="1">
      <alignment horizontal="left" vertical="top" wrapText="1"/>
    </xf>
    <xf numFmtId="0" fontId="102" fillId="4" borderId="3" xfId="0" applyFont="1" applyFill="1" applyBorder="1" applyAlignment="1">
      <alignment horizontal="left" vertical="top" wrapText="1"/>
    </xf>
    <xf numFmtId="0" fontId="7" fillId="7" borderId="16" xfId="0" quotePrefix="1" applyFont="1" applyFill="1" applyBorder="1" applyAlignment="1">
      <alignment horizontal="left" vertical="top" wrapText="1"/>
    </xf>
    <xf numFmtId="0" fontId="7" fillId="7" borderId="37" xfId="0" quotePrefix="1" applyFont="1" applyFill="1" applyBorder="1" applyAlignment="1">
      <alignment horizontal="left" vertical="top" wrapText="1"/>
    </xf>
    <xf numFmtId="0" fontId="7" fillId="7" borderId="2" xfId="0" quotePrefix="1" applyFont="1" applyFill="1" applyBorder="1" applyAlignment="1">
      <alignment horizontal="left" vertical="top" wrapText="1"/>
    </xf>
    <xf numFmtId="49" fontId="29" fillId="7" borderId="3" xfId="0" quotePrefix="1" applyNumberFormat="1" applyFont="1" applyFill="1" applyBorder="1" applyAlignment="1">
      <alignment horizontal="left" vertical="top" wrapText="1"/>
    </xf>
    <xf numFmtId="49" fontId="29" fillId="7" borderId="3" xfId="0" applyNumberFormat="1" applyFont="1" applyFill="1" applyBorder="1" applyAlignment="1">
      <alignment horizontal="left" vertical="top"/>
    </xf>
    <xf numFmtId="0" fontId="20" fillId="24" borderId="7" xfId="0" applyFont="1" applyFill="1" applyBorder="1" applyAlignment="1">
      <alignment horizontal="left" vertical="center" wrapText="1"/>
    </xf>
    <xf numFmtId="0" fontId="20" fillId="24" borderId="57" xfId="0" applyFont="1" applyFill="1" applyBorder="1" applyAlignment="1">
      <alignment horizontal="left" vertical="center" wrapText="1"/>
    </xf>
    <xf numFmtId="0" fontId="20" fillId="24" borderId="60" xfId="0" applyFont="1" applyFill="1" applyBorder="1" applyAlignment="1">
      <alignment horizontal="left" vertical="center" wrapText="1"/>
    </xf>
    <xf numFmtId="0" fontId="20" fillId="24" borderId="72" xfId="0" applyFont="1" applyFill="1" applyBorder="1" applyAlignment="1">
      <alignment horizontal="left" vertical="center" wrapText="1"/>
    </xf>
    <xf numFmtId="0" fontId="20" fillId="24" borderId="65" xfId="0" applyFont="1" applyFill="1" applyBorder="1" applyAlignment="1">
      <alignment horizontal="left" vertical="center" wrapText="1"/>
    </xf>
    <xf numFmtId="0" fontId="20" fillId="24" borderId="73" xfId="0" applyFont="1" applyFill="1" applyBorder="1" applyAlignment="1">
      <alignment horizontal="left" vertical="center" wrapText="1"/>
    </xf>
    <xf numFmtId="0" fontId="18" fillId="24" borderId="27" xfId="0" applyFont="1" applyFill="1" applyBorder="1" applyAlignment="1">
      <alignment horizontal="left" vertical="center" wrapText="1"/>
    </xf>
    <xf numFmtId="0" fontId="18" fillId="24" borderId="28" xfId="0" applyFont="1" applyFill="1" applyBorder="1" applyAlignment="1">
      <alignment horizontal="left" vertical="center" wrapText="1"/>
    </xf>
    <xf numFmtId="0" fontId="9" fillId="4" borderId="66" xfId="0" applyFont="1" applyFill="1" applyBorder="1" applyAlignment="1">
      <alignment horizontal="left" vertical="top" wrapText="1"/>
    </xf>
    <xf numFmtId="0" fontId="9" fillId="4" borderId="68" xfId="0" applyFont="1" applyFill="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3" fillId="0" borderId="49" xfId="0" applyFont="1" applyBorder="1" applyAlignment="1">
      <alignment horizontal="left" vertical="top"/>
    </xf>
    <xf numFmtId="0" fontId="79" fillId="24" borderId="28" xfId="0" applyFont="1" applyFill="1" applyBorder="1" applyAlignment="1">
      <alignment horizontal="center" vertical="center"/>
    </xf>
    <xf numFmtId="0" fontId="79" fillId="24" borderId="29" xfId="0" applyFont="1" applyFill="1" applyBorder="1" applyAlignment="1">
      <alignment horizontal="center" vertical="center"/>
    </xf>
    <xf numFmtId="0" fontId="9" fillId="7" borderId="3" xfId="0" applyFont="1" applyFill="1" applyBorder="1" applyAlignment="1">
      <alignment horizontal="center" vertical="center" wrapText="1"/>
    </xf>
    <xf numFmtId="0" fontId="9" fillId="7" borderId="3" xfId="0" applyFont="1" applyFill="1" applyBorder="1" applyAlignment="1">
      <alignment horizontal="center" vertical="center"/>
    </xf>
    <xf numFmtId="49" fontId="9" fillId="0" borderId="3" xfId="0" quotePrefix="1" applyNumberFormat="1" applyFont="1" applyBorder="1" applyAlignment="1">
      <alignment horizontal="left" vertical="top" wrapText="1"/>
    </xf>
    <xf numFmtId="49" fontId="9" fillId="0" borderId="3" xfId="0" applyNumberFormat="1" applyFont="1" applyBorder="1" applyAlignment="1">
      <alignment horizontal="left" vertical="top" wrapText="1"/>
    </xf>
    <xf numFmtId="0" fontId="76" fillId="0" borderId="16" xfId="0" applyFont="1" applyBorder="1" applyAlignment="1">
      <alignment horizontal="left" vertical="top" wrapText="1"/>
    </xf>
    <xf numFmtId="0" fontId="76" fillId="0" borderId="37" xfId="0" applyFont="1" applyBorder="1" applyAlignment="1">
      <alignment horizontal="left" vertical="top" wrapText="1"/>
    </xf>
    <xf numFmtId="0" fontId="76" fillId="0" borderId="2" xfId="0" applyFont="1" applyBorder="1" applyAlignment="1">
      <alignment horizontal="left" vertical="top" wrapText="1"/>
    </xf>
    <xf numFmtId="49" fontId="9" fillId="4" borderId="3" xfId="0" applyNumberFormat="1" applyFont="1" applyFill="1" applyBorder="1" applyAlignment="1">
      <alignment horizontal="left" vertical="top" wrapText="1"/>
    </xf>
    <xf numFmtId="0" fontId="23" fillId="7" borderId="22" xfId="0" applyFont="1" applyFill="1" applyBorder="1" applyAlignment="1">
      <alignment horizontal="center" vertical="center" wrapText="1"/>
    </xf>
    <xf numFmtId="0" fontId="23" fillId="7" borderId="49"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48" xfId="0" applyFont="1" applyFill="1" applyBorder="1" applyAlignment="1">
      <alignment horizontal="center" vertical="center" wrapText="1"/>
    </xf>
    <xf numFmtId="14" fontId="9" fillId="7" borderId="16" xfId="0" applyNumberFormat="1" applyFont="1" applyFill="1" applyBorder="1" applyAlignment="1">
      <alignment horizontal="center" vertical="center" wrapText="1"/>
    </xf>
    <xf numFmtId="14" fontId="9" fillId="7" borderId="2" xfId="0" applyNumberFormat="1" applyFont="1" applyFill="1" applyBorder="1" applyAlignment="1">
      <alignment horizontal="center" vertical="center" wrapText="1"/>
    </xf>
    <xf numFmtId="0" fontId="20" fillId="0" borderId="24" xfId="0" applyFont="1" applyBorder="1" applyAlignment="1">
      <alignment horizontal="left" vertical="top" wrapText="1"/>
    </xf>
    <xf numFmtId="0" fontId="20" fillId="24" borderId="27" xfId="0" applyFont="1" applyFill="1" applyBorder="1" applyAlignment="1">
      <alignment horizontal="left" vertical="center" wrapText="1"/>
    </xf>
    <xf numFmtId="0" fontId="20" fillId="24" borderId="28" xfId="0" applyFont="1" applyFill="1" applyBorder="1" applyAlignment="1">
      <alignment horizontal="left" vertical="center"/>
    </xf>
    <xf numFmtId="0" fontId="20" fillId="24" borderId="29" xfId="0" applyFont="1" applyFill="1" applyBorder="1" applyAlignment="1">
      <alignment horizontal="left" vertical="center"/>
    </xf>
    <xf numFmtId="0" fontId="35" fillId="24" borderId="7" xfId="0" applyFont="1" applyFill="1" applyBorder="1" applyAlignment="1">
      <alignment horizontal="left" vertical="center" wrapText="1"/>
    </xf>
    <xf numFmtId="0" fontId="35" fillId="24" borderId="57" xfId="0" applyFont="1" applyFill="1" applyBorder="1" applyAlignment="1">
      <alignment horizontal="left" vertical="center"/>
    </xf>
    <xf numFmtId="0" fontId="35" fillId="24" borderId="60" xfId="0" applyFont="1" applyFill="1" applyBorder="1" applyAlignment="1">
      <alignment horizontal="left" vertical="center"/>
    </xf>
    <xf numFmtId="0" fontId="35" fillId="24" borderId="36" xfId="0" applyFont="1" applyFill="1" applyBorder="1" applyAlignment="1">
      <alignment horizontal="left" vertical="center"/>
    </xf>
    <xf numFmtId="0" fontId="35" fillId="24" borderId="0" xfId="0" applyFont="1" applyFill="1" applyAlignment="1">
      <alignment horizontal="left" vertical="center"/>
    </xf>
    <xf numFmtId="0" fontId="35" fillId="24" borderId="44" xfId="0" applyFont="1" applyFill="1" applyBorder="1" applyAlignment="1">
      <alignment horizontal="left" vertical="center"/>
    </xf>
    <xf numFmtId="0" fontId="35" fillId="24" borderId="72" xfId="0" applyFont="1" applyFill="1" applyBorder="1" applyAlignment="1">
      <alignment horizontal="left" vertical="center"/>
    </xf>
    <xf numFmtId="0" fontId="35" fillId="24" borderId="65" xfId="0" applyFont="1" applyFill="1" applyBorder="1" applyAlignment="1">
      <alignment horizontal="left" vertical="center"/>
    </xf>
    <xf numFmtId="0" fontId="35" fillId="24" borderId="73" xfId="0" applyFont="1" applyFill="1" applyBorder="1" applyAlignment="1">
      <alignment horizontal="left" vertical="center"/>
    </xf>
    <xf numFmtId="0" fontId="29" fillId="24" borderId="36" xfId="0" applyFont="1" applyFill="1" applyBorder="1" applyAlignment="1">
      <alignment horizontal="left" vertical="center" wrapText="1"/>
    </xf>
    <xf numFmtId="0" fontId="29" fillId="24" borderId="0" xfId="0" applyFont="1" applyFill="1" applyAlignment="1">
      <alignment horizontal="left" vertical="center"/>
    </xf>
    <xf numFmtId="0" fontId="29" fillId="24" borderId="44" xfId="0" applyFont="1" applyFill="1" applyBorder="1" applyAlignment="1">
      <alignment horizontal="left" vertical="center"/>
    </xf>
    <xf numFmtId="0" fontId="29" fillId="24" borderId="36" xfId="0" applyFont="1" applyFill="1" applyBorder="1" applyAlignment="1">
      <alignment horizontal="left" vertical="center"/>
    </xf>
    <xf numFmtId="0" fontId="18" fillId="24" borderId="7" xfId="0" applyFont="1" applyFill="1" applyBorder="1" applyAlignment="1">
      <alignment horizontal="left" vertical="center" wrapText="1"/>
    </xf>
    <xf numFmtId="0" fontId="18" fillId="24" borderId="57" xfId="0" applyFont="1" applyFill="1" applyBorder="1" applyAlignment="1">
      <alignment horizontal="left" vertical="center" wrapText="1"/>
    </xf>
    <xf numFmtId="0" fontId="18" fillId="24" borderId="60" xfId="0" applyFont="1" applyFill="1" applyBorder="1" applyAlignment="1">
      <alignment horizontal="left" vertical="center" wrapText="1"/>
    </xf>
    <xf numFmtId="0" fontId="4" fillId="0" borderId="11" xfId="0" applyFont="1" applyBorder="1" applyAlignment="1">
      <alignment horizontal="left" vertical="top" wrapText="1"/>
    </xf>
    <xf numFmtId="0" fontId="18" fillId="18" borderId="16" xfId="0" applyFont="1" applyFill="1" applyBorder="1" applyAlignment="1">
      <alignment horizontal="left" vertical="center" wrapText="1"/>
    </xf>
    <xf numFmtId="0" fontId="18" fillId="18" borderId="53" xfId="0" applyFont="1" applyFill="1" applyBorder="1" applyAlignment="1">
      <alignment horizontal="left" vertical="center" wrapText="1"/>
    </xf>
    <xf numFmtId="0" fontId="9" fillId="38" borderId="41" xfId="0" applyFont="1" applyFill="1" applyBorder="1" applyAlignment="1">
      <alignment horizontal="left" vertical="top" wrapText="1"/>
    </xf>
    <xf numFmtId="0" fontId="9" fillId="38" borderId="14" xfId="0" applyFont="1" applyFill="1" applyBorder="1" applyAlignment="1">
      <alignment horizontal="left" vertical="top" wrapText="1"/>
    </xf>
    <xf numFmtId="0" fontId="9" fillId="0" borderId="13" xfId="0" applyFont="1" applyBorder="1" applyAlignment="1">
      <alignment vertical="top" wrapText="1"/>
    </xf>
    <xf numFmtId="0" fontId="4" fillId="0" borderId="13" xfId="0" applyFont="1" applyBorder="1" applyAlignment="1">
      <alignment vertical="top" wrapText="1"/>
    </xf>
    <xf numFmtId="0" fontId="4" fillId="0" borderId="41" xfId="0" applyFont="1" applyBorder="1" applyAlignment="1">
      <alignment vertical="top" wrapText="1"/>
    </xf>
    <xf numFmtId="0" fontId="29" fillId="0" borderId="16" xfId="0" applyFont="1" applyBorder="1" applyAlignment="1">
      <alignment horizontal="center" vertical="center" wrapText="1"/>
    </xf>
    <xf numFmtId="0" fontId="29" fillId="0" borderId="37" xfId="0" applyFont="1" applyBorder="1" applyAlignment="1">
      <alignment horizontal="center" vertical="center"/>
    </xf>
    <xf numFmtId="0" fontId="29" fillId="0" borderId="2" xfId="0" applyFont="1" applyBorder="1" applyAlignment="1">
      <alignment horizontal="center" vertical="center"/>
    </xf>
    <xf numFmtId="0" fontId="20" fillId="0" borderId="16"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2" xfId="0" applyFont="1" applyBorder="1" applyAlignment="1">
      <alignment horizontal="center" vertical="center" wrapText="1"/>
    </xf>
    <xf numFmtId="0" fontId="43" fillId="16" borderId="16" xfId="0" applyFont="1" applyFill="1" applyBorder="1" applyAlignment="1">
      <alignment horizontal="center" vertical="center" wrapText="1"/>
    </xf>
    <xf numFmtId="0" fontId="43" fillId="16" borderId="53" xfId="0" applyFont="1" applyFill="1" applyBorder="1" applyAlignment="1">
      <alignment horizontal="center" vertical="center" wrapText="1"/>
    </xf>
    <xf numFmtId="0" fontId="1" fillId="0" borderId="0" xfId="0" applyFont="1" applyAlignment="1">
      <alignment horizontal="left"/>
    </xf>
    <xf numFmtId="0" fontId="20" fillId="16" borderId="11" xfId="0" applyFont="1" applyFill="1" applyBorder="1" applyAlignment="1">
      <alignment horizontal="left" vertical="center"/>
    </xf>
    <xf numFmtId="0" fontId="20" fillId="16" borderId="3" xfId="0" applyFont="1" applyFill="1" applyBorder="1" applyAlignment="1">
      <alignment horizontal="left" vertical="center"/>
    </xf>
    <xf numFmtId="0" fontId="20" fillId="16" borderId="12" xfId="0" applyFont="1" applyFill="1" applyBorder="1" applyAlignment="1">
      <alignment horizontal="left" vertical="center"/>
    </xf>
    <xf numFmtId="0" fontId="43" fillId="16" borderId="16" xfId="0" applyFont="1" applyFill="1" applyBorder="1" applyAlignment="1">
      <alignment horizontal="left" vertical="center"/>
    </xf>
    <xf numFmtId="0" fontId="43" fillId="16" borderId="53" xfId="0" applyFont="1" applyFill="1" applyBorder="1" applyAlignment="1">
      <alignment horizontal="left" vertical="center"/>
    </xf>
    <xf numFmtId="0" fontId="3" fillId="0" borderId="13" xfId="0" applyFont="1" applyBorder="1" applyAlignment="1">
      <alignment horizontal="left" vertical="top" wrapText="1"/>
    </xf>
    <xf numFmtId="0" fontId="9" fillId="0" borderId="25" xfId="0" applyFont="1" applyBorder="1" applyAlignment="1">
      <alignment horizontal="left" vertical="top" wrapText="1"/>
    </xf>
    <xf numFmtId="0" fontId="9" fillId="0" borderId="80" xfId="0" applyFont="1" applyBorder="1" applyAlignment="1">
      <alignment horizontal="left" vertical="top" wrapText="1"/>
    </xf>
    <xf numFmtId="0" fontId="9" fillId="0" borderId="16" xfId="0" applyFont="1" applyBorder="1" applyAlignment="1">
      <alignment horizontal="left" vertical="top"/>
    </xf>
    <xf numFmtId="0" fontId="9" fillId="0" borderId="53" xfId="0" applyFont="1" applyBorder="1" applyAlignment="1">
      <alignment horizontal="left" vertical="top"/>
    </xf>
    <xf numFmtId="0" fontId="4" fillId="0" borderId="39" xfId="0" applyFont="1" applyBorder="1" applyAlignment="1">
      <alignment horizontal="left" vertical="top" wrapText="1"/>
    </xf>
    <xf numFmtId="0" fontId="34" fillId="37" borderId="8" xfId="0" applyFont="1" applyFill="1" applyBorder="1" applyAlignment="1">
      <alignment horizontal="center" vertical="center" wrapText="1"/>
    </xf>
    <xf numFmtId="0" fontId="34" fillId="37" borderId="9" xfId="0" applyFont="1" applyFill="1" applyBorder="1" applyAlignment="1">
      <alignment horizontal="center" vertical="center"/>
    </xf>
    <xf numFmtId="0" fontId="34" fillId="37" borderId="10" xfId="0" applyFont="1" applyFill="1" applyBorder="1" applyAlignment="1">
      <alignment horizontal="center" vertical="center"/>
    </xf>
    <xf numFmtId="0" fontId="34" fillId="38" borderId="8" xfId="0" applyFont="1" applyFill="1" applyBorder="1" applyAlignment="1">
      <alignment horizontal="center" vertical="center" wrapText="1"/>
    </xf>
    <xf numFmtId="0" fontId="34" fillId="38" borderId="9" xfId="0" applyFont="1" applyFill="1" applyBorder="1" applyAlignment="1">
      <alignment horizontal="center" vertical="center"/>
    </xf>
    <xf numFmtId="0" fontId="34" fillId="38" borderId="10" xfId="0" applyFont="1" applyFill="1" applyBorder="1" applyAlignment="1">
      <alignment horizontal="center" vertical="center"/>
    </xf>
    <xf numFmtId="0" fontId="1" fillId="7" borderId="11"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12" xfId="0" applyFont="1" applyFill="1" applyBorder="1" applyAlignment="1">
      <alignment horizontal="center" vertical="center"/>
    </xf>
    <xf numFmtId="0" fontId="1" fillId="7" borderId="39" xfId="0" applyFont="1" applyFill="1" applyBorder="1" applyAlignment="1">
      <alignment horizontal="center" vertical="center" wrapText="1"/>
    </xf>
    <xf numFmtId="0" fontId="1" fillId="7" borderId="37" xfId="0" applyFont="1" applyFill="1" applyBorder="1" applyAlignment="1">
      <alignment horizontal="center" vertical="center"/>
    </xf>
    <xf numFmtId="0" fontId="1" fillId="7" borderId="53" xfId="0" applyFont="1" applyFill="1" applyBorder="1" applyAlignment="1">
      <alignment horizontal="center" vertical="center"/>
    </xf>
    <xf numFmtId="0" fontId="9" fillId="0" borderId="65" xfId="0" applyFont="1" applyBorder="1" applyAlignment="1">
      <alignment horizontal="left" vertical="center" wrapText="1"/>
    </xf>
    <xf numFmtId="0" fontId="9" fillId="0" borderId="11" xfId="0" applyFont="1" applyBorder="1" applyAlignment="1">
      <alignment vertical="top" wrapText="1"/>
    </xf>
    <xf numFmtId="0" fontId="29" fillId="0" borderId="0" xfId="0" applyFont="1" applyAlignment="1">
      <alignment vertical="top" wrapText="1"/>
    </xf>
    <xf numFmtId="0" fontId="29" fillId="0" borderId="0" xfId="0" applyFont="1" applyAlignment="1">
      <alignment vertical="top"/>
    </xf>
    <xf numFmtId="0" fontId="123" fillId="18" borderId="37" xfId="0" applyFont="1" applyFill="1" applyBorder="1" applyAlignment="1">
      <alignment horizontal="left" vertical="center" wrapText="1"/>
    </xf>
    <xf numFmtId="0" fontId="123" fillId="18" borderId="53" xfId="0" applyFont="1" applyFill="1" applyBorder="1" applyAlignment="1">
      <alignment horizontal="left" vertical="center" wrapText="1"/>
    </xf>
    <xf numFmtId="0" fontId="29" fillId="24" borderId="50" xfId="0" applyFont="1" applyFill="1" applyBorder="1" applyAlignment="1">
      <alignment horizontal="left" vertical="center" wrapText="1"/>
    </xf>
    <xf numFmtId="0" fontId="29" fillId="24" borderId="51" xfId="0" applyFont="1" applyFill="1" applyBorder="1" applyAlignment="1">
      <alignment horizontal="left" vertical="center" wrapText="1"/>
    </xf>
    <xf numFmtId="0" fontId="29" fillId="24" borderId="52" xfId="0" applyFont="1" applyFill="1" applyBorder="1" applyAlignment="1">
      <alignment horizontal="left" vertical="center" wrapText="1"/>
    </xf>
    <xf numFmtId="0" fontId="18" fillId="18" borderId="11" xfId="0" applyFont="1" applyFill="1" applyBorder="1" applyAlignment="1">
      <alignment horizontal="left" vertical="center" wrapText="1"/>
    </xf>
    <xf numFmtId="0" fontId="18" fillId="18" borderId="37" xfId="0" applyFont="1" applyFill="1" applyBorder="1" applyAlignment="1">
      <alignment horizontal="left" vertical="center" wrapText="1"/>
    </xf>
    <xf numFmtId="0" fontId="29" fillId="24" borderId="76" xfId="0" applyFont="1" applyFill="1" applyBorder="1" applyAlignment="1">
      <alignment horizontal="center" vertical="center" wrapText="1"/>
    </xf>
    <xf numFmtId="0" fontId="29" fillId="24" borderId="30" xfId="0" applyFont="1" applyFill="1" applyBorder="1" applyAlignment="1">
      <alignment horizontal="center" vertical="center" wrapText="1"/>
    </xf>
    <xf numFmtId="0" fontId="29" fillId="24" borderId="31" xfId="0" applyFont="1" applyFill="1" applyBorder="1" applyAlignment="1">
      <alignment horizontal="center" vertical="center" wrapText="1"/>
    </xf>
    <xf numFmtId="0" fontId="3" fillId="8" borderId="16" xfId="0" applyFont="1" applyFill="1" applyBorder="1" applyAlignment="1">
      <alignment horizontal="left" vertical="top" wrapText="1"/>
    </xf>
    <xf numFmtId="0" fontId="3" fillId="8" borderId="2" xfId="0" applyFont="1" applyFill="1" applyBorder="1" applyAlignment="1">
      <alignment horizontal="left" vertical="top" wrapText="1"/>
    </xf>
    <xf numFmtId="0" fontId="9" fillId="37" borderId="11" xfId="0" applyFont="1" applyFill="1" applyBorder="1" applyAlignment="1">
      <alignment horizontal="left" vertical="top" wrapText="1"/>
    </xf>
    <xf numFmtId="0" fontId="9" fillId="37" borderId="3" xfId="0" applyFont="1" applyFill="1" applyBorder="1" applyAlignment="1">
      <alignment horizontal="left" vertical="top" wrapText="1"/>
    </xf>
    <xf numFmtId="0" fontId="3" fillId="38" borderId="3" xfId="0" applyFont="1" applyFill="1" applyBorder="1" applyAlignment="1">
      <alignment horizontal="left" vertical="top" wrapText="1"/>
    </xf>
    <xf numFmtId="0" fontId="3" fillId="38" borderId="12" xfId="0" applyFont="1" applyFill="1" applyBorder="1" applyAlignment="1">
      <alignment horizontal="left" vertical="top" wrapText="1"/>
    </xf>
    <xf numFmtId="0" fontId="9" fillId="37" borderId="13" xfId="0" applyFont="1" applyFill="1" applyBorder="1" applyAlignment="1">
      <alignment horizontal="left" vertical="top" wrapText="1"/>
    </xf>
    <xf numFmtId="0" fontId="9" fillId="37" borderId="41" xfId="0" applyFont="1" applyFill="1" applyBorder="1" applyAlignment="1">
      <alignment horizontal="left" vertical="top" wrapText="1"/>
    </xf>
    <xf numFmtId="0" fontId="26" fillId="0" borderId="0" xfId="0" applyFont="1" applyAlignment="1">
      <alignment horizontal="left" wrapText="1"/>
    </xf>
    <xf numFmtId="0" fontId="26" fillId="0" borderId="0" xfId="0" applyFont="1" applyAlignment="1">
      <alignment horizontal="left"/>
    </xf>
    <xf numFmtId="0" fontId="26" fillId="0" borderId="42" xfId="0" applyFont="1" applyBorder="1" applyAlignment="1">
      <alignment horizontal="left"/>
    </xf>
    <xf numFmtId="0" fontId="29" fillId="0" borderId="20" xfId="0" applyFont="1" applyBorder="1" applyAlignment="1">
      <alignment horizontal="center" vertical="center" wrapText="1"/>
    </xf>
    <xf numFmtId="0" fontId="29" fillId="0" borderId="20" xfId="0" applyFont="1" applyBorder="1" applyAlignment="1">
      <alignment horizontal="center" vertical="center"/>
    </xf>
    <xf numFmtId="0" fontId="20" fillId="0" borderId="0" xfId="0" applyFont="1" applyAlignment="1">
      <alignment horizontal="center" vertical="center" wrapText="1"/>
    </xf>
    <xf numFmtId="0" fontId="9" fillId="0" borderId="10" xfId="0" applyFont="1" applyBorder="1" applyAlignment="1">
      <alignment horizontal="left" vertical="center" wrapText="1"/>
    </xf>
    <xf numFmtId="0" fontId="0" fillId="0" borderId="14" xfId="0" applyBorder="1" applyAlignment="1">
      <alignment horizontal="left" vertical="center" wrapText="1"/>
    </xf>
    <xf numFmtId="0" fontId="34" fillId="0" borderId="0" xfId="0" applyFont="1" applyAlignment="1">
      <alignment horizontal="center" vertical="center" wrapText="1"/>
    </xf>
    <xf numFmtId="0" fontId="34" fillId="0" borderId="0" xfId="0" applyFont="1" applyAlignment="1">
      <alignment horizontal="center" vertical="center"/>
    </xf>
    <xf numFmtId="0" fontId="34" fillId="0" borderId="42" xfId="0" applyFont="1" applyBorder="1" applyAlignment="1">
      <alignment horizontal="center" vertical="center"/>
    </xf>
    <xf numFmtId="0" fontId="34" fillId="37" borderId="4" xfId="0" applyFont="1" applyFill="1" applyBorder="1" applyAlignment="1">
      <alignment horizontal="center" vertical="center" wrapText="1"/>
    </xf>
    <xf numFmtId="0" fontId="34" fillId="37" borderId="1" xfId="0" applyFont="1" applyFill="1" applyBorder="1" applyAlignment="1">
      <alignment horizontal="center" vertical="center"/>
    </xf>
    <xf numFmtId="0" fontId="34" fillId="37" borderId="5" xfId="0" applyFont="1" applyFill="1" applyBorder="1" applyAlignment="1">
      <alignment horizontal="center" vertical="center"/>
    </xf>
    <xf numFmtId="0" fontId="34" fillId="8" borderId="8" xfId="0" applyFont="1" applyFill="1" applyBorder="1" applyAlignment="1">
      <alignment horizontal="center" vertical="center" wrapText="1"/>
    </xf>
    <xf numFmtId="0" fontId="34" fillId="8" borderId="9" xfId="0" applyFont="1" applyFill="1" applyBorder="1" applyAlignment="1">
      <alignment horizontal="center" vertical="center"/>
    </xf>
    <xf numFmtId="0" fontId="34" fillId="8" borderId="10" xfId="0" applyFont="1" applyFill="1" applyBorder="1" applyAlignment="1">
      <alignment horizontal="center" vertical="center"/>
    </xf>
    <xf numFmtId="49" fontId="29" fillId="7" borderId="3" xfId="0" quotePrefix="1" applyNumberFormat="1" applyFont="1" applyFill="1" applyBorder="1" applyAlignment="1">
      <alignment horizontal="left" vertical="top"/>
    </xf>
    <xf numFmtId="0" fontId="29" fillId="24" borderId="76" xfId="0" applyFont="1" applyFill="1" applyBorder="1" applyAlignment="1">
      <alignment horizontal="left" vertical="center" wrapText="1"/>
    </xf>
    <xf numFmtId="0" fontId="29" fillId="24" borderId="30" xfId="0" applyFont="1" applyFill="1" applyBorder="1" applyAlignment="1">
      <alignment horizontal="left" vertical="center"/>
    </xf>
    <xf numFmtId="0" fontId="29" fillId="24" borderId="31" xfId="0" applyFont="1" applyFill="1" applyBorder="1" applyAlignment="1">
      <alignment horizontal="left" vertical="center"/>
    </xf>
    <xf numFmtId="0" fontId="20" fillId="24" borderId="95" xfId="0" applyFont="1" applyFill="1" applyBorder="1" applyAlignment="1">
      <alignment horizontal="left" vertical="center" wrapText="1"/>
    </xf>
    <xf numFmtId="0" fontId="20" fillId="24" borderId="49" xfId="0" applyFont="1" applyFill="1" applyBorder="1" applyAlignment="1">
      <alignment horizontal="left" vertical="center" wrapText="1"/>
    </xf>
    <xf numFmtId="0" fontId="20" fillId="24" borderId="55" xfId="0" applyFont="1" applyFill="1" applyBorder="1" applyAlignment="1">
      <alignment horizontal="left" vertical="center" wrapText="1"/>
    </xf>
    <xf numFmtId="0" fontId="20" fillId="24" borderId="36" xfId="0" applyFont="1" applyFill="1" applyBorder="1" applyAlignment="1">
      <alignment horizontal="left" vertical="center" wrapText="1"/>
    </xf>
    <xf numFmtId="0" fontId="20" fillId="24" borderId="0" xfId="0" applyFont="1" applyFill="1" applyAlignment="1">
      <alignment horizontal="left" vertical="center" wrapText="1"/>
    </xf>
    <xf numFmtId="0" fontId="20" fillId="24" borderId="44" xfId="0" applyFont="1" applyFill="1" applyBorder="1" applyAlignment="1">
      <alignment horizontal="left" vertical="center" wrapText="1"/>
    </xf>
    <xf numFmtId="0" fontId="29" fillId="24" borderId="8" xfId="0" applyFont="1" applyFill="1" applyBorder="1" applyAlignment="1">
      <alignment horizontal="center" vertical="center" wrapText="1"/>
    </xf>
    <xf numFmtId="0" fontId="29" fillId="24" borderId="9" xfId="0" applyFont="1" applyFill="1" applyBorder="1" applyAlignment="1">
      <alignment horizontal="center" vertical="center" wrapText="1"/>
    </xf>
    <xf numFmtId="0" fontId="29" fillId="24" borderId="10" xfId="0" applyFont="1" applyFill="1" applyBorder="1" applyAlignment="1">
      <alignment horizontal="center" vertical="center" wrapText="1"/>
    </xf>
    <xf numFmtId="0" fontId="35" fillId="8" borderId="3" xfId="0" applyFont="1" applyFill="1" applyBorder="1" applyAlignment="1">
      <alignment horizontal="left" vertical="top" wrapText="1"/>
    </xf>
    <xf numFmtId="0" fontId="34" fillId="8" borderId="12" xfId="0" applyFont="1" applyFill="1" applyBorder="1" applyAlignment="1">
      <alignment horizontal="left" vertical="top" wrapText="1"/>
    </xf>
    <xf numFmtId="0" fontId="3" fillId="8" borderId="41" xfId="0" applyFont="1" applyFill="1" applyBorder="1" applyAlignment="1">
      <alignment horizontal="left" vertical="top" wrapText="1"/>
    </xf>
    <xf numFmtId="0" fontId="3" fillId="8" borderId="14" xfId="0" applyFont="1" applyFill="1" applyBorder="1" applyAlignment="1">
      <alignment horizontal="left" vertical="top" wrapText="1"/>
    </xf>
    <xf numFmtId="0" fontId="29" fillId="0" borderId="65" xfId="0" applyFont="1" applyBorder="1" applyAlignment="1">
      <alignment horizontal="left" vertical="top" wrapText="1"/>
    </xf>
    <xf numFmtId="0" fontId="79" fillId="24" borderId="76" xfId="0" applyFont="1" applyFill="1" applyBorder="1" applyAlignment="1">
      <alignment horizontal="left" vertical="center" wrapText="1"/>
    </xf>
    <xf numFmtId="0" fontId="79" fillId="24" borderId="30" xfId="0" applyFont="1" applyFill="1" applyBorder="1" applyAlignment="1">
      <alignment horizontal="left" vertical="center"/>
    </xf>
    <xf numFmtId="0" fontId="79" fillId="24" borderId="31" xfId="0" applyFont="1" applyFill="1" applyBorder="1" applyAlignment="1">
      <alignment horizontal="left" vertical="center"/>
    </xf>
    <xf numFmtId="0" fontId="79" fillId="24" borderId="95" xfId="0" applyFont="1" applyFill="1" applyBorder="1" applyAlignment="1">
      <alignment horizontal="left" vertical="center" wrapText="1"/>
    </xf>
    <xf numFmtId="0" fontId="79" fillId="24" borderId="49" xfId="0" applyFont="1" applyFill="1" applyBorder="1" applyAlignment="1">
      <alignment horizontal="left" vertical="center" wrapText="1"/>
    </xf>
    <xf numFmtId="0" fontId="79" fillId="24" borderId="55" xfId="0" applyFont="1" applyFill="1" applyBorder="1" applyAlignment="1">
      <alignment horizontal="left" vertical="center" wrapText="1"/>
    </xf>
    <xf numFmtId="0" fontId="79" fillId="24" borderId="36" xfId="0" applyFont="1" applyFill="1" applyBorder="1" applyAlignment="1">
      <alignment horizontal="left" vertical="center" wrapText="1"/>
    </xf>
    <xf numFmtId="0" fontId="79" fillId="24" borderId="0" xfId="0" applyFont="1" applyFill="1" applyAlignment="1">
      <alignment horizontal="left" vertical="center" wrapText="1"/>
    </xf>
    <xf numFmtId="0" fontId="79" fillId="24" borderId="44" xfId="0" applyFont="1" applyFill="1" applyBorder="1" applyAlignment="1">
      <alignment horizontal="left" vertical="center" wrapText="1"/>
    </xf>
    <xf numFmtId="0" fontId="79" fillId="24" borderId="72" xfId="0" applyFont="1" applyFill="1" applyBorder="1" applyAlignment="1">
      <alignment horizontal="left" vertical="center" wrapText="1"/>
    </xf>
    <xf numFmtId="0" fontId="79" fillId="24" borderId="65" xfId="0" applyFont="1" applyFill="1" applyBorder="1" applyAlignment="1">
      <alignment horizontal="left" vertical="center" wrapText="1"/>
    </xf>
    <xf numFmtId="0" fontId="79" fillId="24" borderId="73" xfId="0" applyFont="1" applyFill="1" applyBorder="1" applyAlignment="1">
      <alignment horizontal="left" vertical="center" wrapText="1"/>
    </xf>
    <xf numFmtId="0" fontId="37" fillId="0" borderId="8" xfId="0" applyFont="1" applyFill="1" applyBorder="1" applyAlignment="1">
      <alignment horizontal="center" vertical="center"/>
    </xf>
    <xf numFmtId="0" fontId="37" fillId="0" borderId="11" xfId="0" applyFont="1" applyFill="1" applyBorder="1" applyAlignment="1">
      <alignment horizontal="center" vertical="center"/>
    </xf>
    <xf numFmtId="0" fontId="10" fillId="0" borderId="78" xfId="0" applyFont="1" applyFill="1" applyBorder="1" applyAlignment="1">
      <alignment horizontal="left" vertical="center"/>
    </xf>
    <xf numFmtId="0" fontId="10" fillId="0" borderId="79" xfId="0" applyFont="1" applyFill="1" applyBorder="1" applyAlignment="1">
      <alignment horizontal="left" vertical="center"/>
    </xf>
    <xf numFmtId="0" fontId="10" fillId="0" borderId="168" xfId="0" applyFont="1" applyFill="1" applyBorder="1" applyAlignment="1">
      <alignment horizontal="left" vertical="center"/>
    </xf>
    <xf numFmtId="0" fontId="9" fillId="0" borderId="78" xfId="0" applyFont="1" applyFill="1" applyBorder="1" applyAlignment="1">
      <alignment vertical="center"/>
    </xf>
    <xf numFmtId="0" fontId="9" fillId="0" borderId="79" xfId="0" applyFont="1" applyFill="1" applyBorder="1" applyAlignment="1">
      <alignment vertical="center"/>
    </xf>
    <xf numFmtId="0" fontId="9" fillId="0" borderId="168" xfId="0" applyFont="1" applyFill="1" applyBorder="1" applyAlignment="1">
      <alignment vertical="center"/>
    </xf>
    <xf numFmtId="0" fontId="21" fillId="24" borderId="182" xfId="0" applyFont="1" applyFill="1" applyBorder="1" applyAlignment="1">
      <alignment horizontal="center" vertical="center"/>
    </xf>
    <xf numFmtId="0" fontId="21" fillId="24" borderId="158" xfId="0" applyFont="1" applyFill="1" applyBorder="1" applyAlignment="1">
      <alignment horizontal="center" vertical="center"/>
    </xf>
    <xf numFmtId="0" fontId="21" fillId="24" borderId="159" xfId="0" applyFont="1" applyFill="1" applyBorder="1" applyAlignment="1">
      <alignment horizontal="center" vertical="center"/>
    </xf>
    <xf numFmtId="0" fontId="19" fillId="0" borderId="22" xfId="0" applyFont="1" applyBorder="1" applyAlignment="1">
      <alignment horizontal="center" vertical="center"/>
    </xf>
    <xf numFmtId="0" fontId="19" fillId="0" borderId="49" xfId="0" applyFont="1" applyBorder="1" applyAlignment="1">
      <alignment horizontal="center" vertical="center"/>
    </xf>
    <xf numFmtId="0" fontId="19" fillId="0" borderId="21" xfId="0" applyFont="1" applyBorder="1" applyAlignment="1">
      <alignment horizontal="center" vertical="center"/>
    </xf>
    <xf numFmtId="0" fontId="23" fillId="0" borderId="131" xfId="0" applyFont="1" applyFill="1" applyBorder="1" applyAlignment="1">
      <alignment horizontal="center" vertical="center"/>
    </xf>
    <xf numFmtId="0" fontId="23" fillId="0" borderId="133" xfId="0" applyFont="1" applyFill="1" applyBorder="1" applyAlignment="1">
      <alignment horizontal="center" vertical="center"/>
    </xf>
    <xf numFmtId="0" fontId="23" fillId="0" borderId="174" xfId="0" applyFont="1" applyFill="1" applyBorder="1" applyAlignment="1">
      <alignment horizontal="center" vertical="center"/>
    </xf>
    <xf numFmtId="0" fontId="10" fillId="0" borderId="132" xfId="0" applyFont="1" applyFill="1" applyBorder="1" applyAlignment="1">
      <alignment horizontal="left" vertical="center" wrapText="1"/>
    </xf>
    <xf numFmtId="0" fontId="10" fillId="0" borderId="3" xfId="0" applyFont="1" applyFill="1" applyBorder="1" applyAlignment="1">
      <alignment horizontal="left" vertical="center"/>
    </xf>
    <xf numFmtId="0" fontId="10" fillId="0" borderId="20" xfId="0" applyFont="1" applyFill="1" applyBorder="1" applyAlignment="1">
      <alignment horizontal="left" vertical="center"/>
    </xf>
    <xf numFmtId="0" fontId="9" fillId="0" borderId="155" xfId="0" applyFont="1" applyFill="1" applyBorder="1" applyAlignment="1">
      <alignment horizontal="left" vertical="center" wrapText="1"/>
    </xf>
    <xf numFmtId="0" fontId="9" fillId="0" borderId="16" xfId="0" applyFont="1" applyFill="1" applyBorder="1" applyAlignment="1">
      <alignment horizontal="left" vertical="center"/>
    </xf>
    <xf numFmtId="0" fontId="9" fillId="0" borderId="22" xfId="0" applyFont="1" applyFill="1" applyBorder="1" applyAlignment="1">
      <alignment horizontal="left" vertical="center"/>
    </xf>
    <xf numFmtId="0" fontId="13" fillId="0" borderId="181" xfId="0" applyFont="1" applyFill="1" applyBorder="1" applyAlignment="1">
      <alignment horizontal="left" vertical="center"/>
    </xf>
    <xf numFmtId="0" fontId="37" fillId="0" borderId="165" xfId="0" applyFont="1" applyFill="1" applyBorder="1" applyAlignment="1">
      <alignment horizontal="left" vertical="center"/>
    </xf>
    <xf numFmtId="0" fontId="37" fillId="0" borderId="166" xfId="0" applyFont="1" applyFill="1" applyBorder="1" applyAlignment="1">
      <alignment horizontal="left" vertical="center"/>
    </xf>
    <xf numFmtId="0" fontId="10" fillId="0" borderId="19"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27" xfId="0" applyFont="1" applyFill="1" applyBorder="1" applyAlignment="1">
      <alignment horizontal="left" vertical="center"/>
    </xf>
    <xf numFmtId="0" fontId="10" fillId="0" borderId="28" xfId="0" applyFont="1" applyFill="1" applyBorder="1" applyAlignment="1">
      <alignment horizontal="left" vertical="center"/>
    </xf>
    <xf numFmtId="0" fontId="10" fillId="0" borderId="88" xfId="0" applyFont="1" applyFill="1" applyBorder="1" applyAlignment="1">
      <alignment horizontal="left" vertical="center"/>
    </xf>
    <xf numFmtId="0" fontId="10" fillId="0" borderId="7" xfId="0" applyFont="1" applyFill="1" applyBorder="1" applyAlignment="1">
      <alignment horizontal="left" vertical="center"/>
    </xf>
    <xf numFmtId="0" fontId="10" fillId="0" borderId="57" xfId="0" applyFont="1" applyFill="1" applyBorder="1" applyAlignment="1">
      <alignment horizontal="left" vertical="center"/>
    </xf>
    <xf numFmtId="0" fontId="10" fillId="0" borderId="134" xfId="0" applyFont="1" applyFill="1" applyBorder="1" applyAlignment="1">
      <alignment horizontal="left" vertical="center"/>
    </xf>
    <xf numFmtId="0" fontId="4" fillId="0" borderId="2" xfId="0" applyFont="1" applyBorder="1" applyAlignment="1">
      <alignment horizontal="left" vertical="center"/>
    </xf>
    <xf numFmtId="0" fontId="4" fillId="0" borderId="37" xfId="0" applyFont="1" applyBorder="1" applyAlignment="1">
      <alignment horizontal="left" vertical="center"/>
    </xf>
    <xf numFmtId="0" fontId="4" fillId="0" borderId="77" xfId="0" applyFont="1" applyBorder="1" applyAlignment="1">
      <alignment horizontal="left" vertical="center"/>
    </xf>
    <xf numFmtId="0" fontId="4" fillId="7" borderId="33" xfId="0" applyFont="1" applyFill="1" applyBorder="1" applyAlignment="1">
      <alignment horizontal="left" vertical="center"/>
    </xf>
    <xf numFmtId="0" fontId="4" fillId="7" borderId="24" xfId="0" applyFont="1" applyFill="1" applyBorder="1" applyAlignment="1">
      <alignment horizontal="left" vertical="center"/>
    </xf>
    <xf numFmtId="0" fontId="4" fillId="7" borderId="137" xfId="0" applyFont="1" applyFill="1" applyBorder="1" applyAlignment="1">
      <alignment horizontal="left" vertical="center"/>
    </xf>
    <xf numFmtId="0" fontId="4" fillId="0" borderId="138" xfId="0" applyFont="1" applyBorder="1" applyAlignment="1">
      <alignment horizontal="left" vertical="center"/>
    </xf>
    <xf numFmtId="0" fontId="4" fillId="0" borderId="37" xfId="0" applyFont="1" applyBorder="1" applyAlignment="1">
      <alignment horizontal="left" vertical="center" wrapText="1"/>
    </xf>
    <xf numFmtId="0" fontId="4" fillId="0" borderId="138" xfId="0" applyFont="1" applyBorder="1" applyAlignment="1">
      <alignment horizontal="left" vertical="center" wrapText="1"/>
    </xf>
    <xf numFmtId="0" fontId="4" fillId="0" borderId="49" xfId="0" applyFont="1" applyBorder="1" applyAlignment="1">
      <alignment horizontal="left" vertical="center"/>
    </xf>
    <xf numFmtId="0" fontId="4" fillId="0" borderId="139" xfId="0" applyFont="1" applyBorder="1" applyAlignment="1">
      <alignment horizontal="left" vertical="center"/>
    </xf>
    <xf numFmtId="0" fontId="4" fillId="0" borderId="30" xfId="0" applyFont="1" applyBorder="1" applyAlignment="1">
      <alignment horizontal="left" vertical="center" wrapText="1"/>
    </xf>
    <xf numFmtId="0" fontId="4" fillId="0" borderId="140" xfId="0" applyFont="1" applyBorder="1" applyAlignment="1">
      <alignment horizontal="left" vertical="center" wrapText="1"/>
    </xf>
    <xf numFmtId="0" fontId="4" fillId="0" borderId="102" xfId="0" applyFont="1" applyBorder="1" applyAlignment="1">
      <alignment horizontal="left" vertical="center"/>
    </xf>
    <xf numFmtId="0" fontId="4" fillId="0" borderId="141" xfId="0" applyFont="1" applyBorder="1" applyAlignment="1">
      <alignment horizontal="left" vertical="center"/>
    </xf>
    <xf numFmtId="0" fontId="23" fillId="0" borderId="175" xfId="0" applyFont="1" applyFill="1" applyBorder="1" applyAlignment="1">
      <alignment horizontal="center" vertical="center"/>
    </xf>
    <xf numFmtId="0" fontId="23" fillId="0" borderId="144" xfId="0" applyFont="1" applyFill="1" applyBorder="1" applyAlignment="1">
      <alignment horizontal="center" vertical="center"/>
    </xf>
    <xf numFmtId="0" fontId="9" fillId="0" borderId="3" xfId="0" applyFont="1" applyFill="1" applyBorder="1" applyAlignment="1">
      <alignment horizontal="left" vertical="center"/>
    </xf>
    <xf numFmtId="0" fontId="9" fillId="0" borderId="20" xfId="0" applyFont="1" applyFill="1" applyBorder="1" applyAlignment="1">
      <alignment horizontal="left" vertical="center"/>
    </xf>
    <xf numFmtId="0" fontId="9" fillId="0" borderId="145" xfId="0" applyFont="1" applyFill="1" applyBorder="1" applyAlignment="1">
      <alignment horizontal="left" vertical="center"/>
    </xf>
    <xf numFmtId="0" fontId="9" fillId="0" borderId="34" xfId="0" applyFont="1" applyFill="1" applyBorder="1" applyAlignment="1">
      <alignment horizontal="left" vertical="center"/>
    </xf>
    <xf numFmtId="0" fontId="9" fillId="0" borderId="33"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138" xfId="0" applyFont="1" applyFill="1" applyBorder="1" applyAlignment="1">
      <alignment horizontal="left" vertical="center" wrapText="1"/>
    </xf>
    <xf numFmtId="0" fontId="9" fillId="0" borderId="156" xfId="0" applyFont="1" applyFill="1" applyBorder="1" applyAlignment="1">
      <alignment horizontal="left" vertical="center"/>
    </xf>
    <xf numFmtId="0" fontId="9" fillId="0" borderId="147" xfId="0" applyFont="1" applyFill="1" applyBorder="1" applyAlignment="1">
      <alignment horizontal="left" vertical="center"/>
    </xf>
    <xf numFmtId="0" fontId="9" fillId="0" borderId="164" xfId="0" applyFont="1" applyFill="1" applyBorder="1" applyAlignment="1">
      <alignment horizontal="left" vertical="center"/>
    </xf>
    <xf numFmtId="0" fontId="4" fillId="0" borderId="26" xfId="0" applyFont="1" applyBorder="1" applyAlignment="1">
      <alignment horizontal="left" vertical="center"/>
    </xf>
    <xf numFmtId="0" fontId="4" fillId="0" borderId="79" xfId="0" applyFont="1" applyBorder="1" applyAlignment="1">
      <alignment horizontal="left" vertical="center"/>
    </xf>
    <xf numFmtId="0" fontId="4" fillId="0" borderId="136" xfId="0" applyFont="1" applyBorder="1" applyAlignment="1">
      <alignment horizontal="left" vertical="center"/>
    </xf>
    <xf numFmtId="0" fontId="4" fillId="0" borderId="146" xfId="0" applyFont="1" applyBorder="1" applyAlignment="1">
      <alignment horizontal="left" vertical="center"/>
    </xf>
    <xf numFmtId="0" fontId="4" fillId="0" borderId="147" xfId="0" applyFont="1" applyBorder="1" applyAlignment="1">
      <alignment horizontal="left" vertical="center"/>
    </xf>
    <xf numFmtId="0" fontId="4" fillId="0" borderId="148" xfId="0" applyFont="1" applyBorder="1" applyAlignment="1">
      <alignment horizontal="left" vertical="center"/>
    </xf>
    <xf numFmtId="0" fontId="23" fillId="0" borderId="131"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145" xfId="0" applyFont="1" applyFill="1" applyBorder="1" applyAlignment="1">
      <alignment horizontal="left" vertical="center" wrapText="1"/>
    </xf>
    <xf numFmtId="0" fontId="9" fillId="0" borderId="132" xfId="0" applyFont="1" applyBorder="1" applyAlignment="1">
      <alignment horizontal="left" vertical="center" wrapText="1"/>
    </xf>
    <xf numFmtId="0" fontId="9" fillId="0" borderId="145" xfId="0" applyFont="1" applyBorder="1" applyAlignment="1">
      <alignment horizontal="left" vertical="center" wrapText="1"/>
    </xf>
    <xf numFmtId="0" fontId="4" fillId="0" borderId="153" xfId="0" applyFont="1" applyBorder="1" applyAlignment="1">
      <alignment horizontal="left" vertical="center"/>
    </xf>
    <xf numFmtId="0" fontId="4" fillId="0" borderId="132" xfId="0" applyFont="1" applyBorder="1" applyAlignment="1">
      <alignment horizontal="left" vertical="center"/>
    </xf>
    <xf numFmtId="0" fontId="4" fillId="0" borderId="154" xfId="0" applyFont="1" applyBorder="1" applyAlignment="1">
      <alignment horizontal="left" vertical="center"/>
    </xf>
    <xf numFmtId="0" fontId="4" fillId="0" borderId="3" xfId="0" applyFont="1" applyBorder="1" applyAlignment="1">
      <alignment horizontal="left" vertical="center"/>
    </xf>
    <xf numFmtId="0" fontId="23" fillId="0" borderId="175" xfId="0" applyFont="1" applyFill="1" applyBorder="1" applyAlignment="1">
      <alignment horizontal="center" vertical="center" wrapText="1"/>
    </xf>
    <xf numFmtId="0" fontId="10" fillId="0" borderId="34" xfId="0" applyFont="1" applyFill="1" applyBorder="1" applyAlignment="1">
      <alignment horizontal="left" vertical="center" wrapText="1"/>
    </xf>
    <xf numFmtId="0" fontId="4" fillId="0" borderId="66" xfId="0" applyFont="1" applyBorder="1" applyAlignment="1">
      <alignment horizontal="left" vertical="center"/>
    </xf>
    <xf numFmtId="0" fontId="4" fillId="0" borderId="65" xfId="0" applyFont="1" applyBorder="1" applyAlignment="1">
      <alignment horizontal="left" vertical="center"/>
    </xf>
    <xf numFmtId="0" fontId="4" fillId="0" borderId="143" xfId="0" applyFont="1" applyBorder="1" applyAlignment="1">
      <alignment horizontal="left" vertical="center"/>
    </xf>
    <xf numFmtId="0" fontId="4" fillId="7" borderId="57" xfId="0" applyFont="1" applyFill="1" applyBorder="1" applyAlignment="1">
      <alignment horizontal="left" vertical="center"/>
    </xf>
    <xf numFmtId="0" fontId="4" fillId="7" borderId="134" xfId="0" applyFont="1" applyFill="1" applyBorder="1" applyAlignment="1">
      <alignment horizontal="left" vertical="center"/>
    </xf>
    <xf numFmtId="0" fontId="4" fillId="0" borderId="17" xfId="0" applyFont="1" applyBorder="1" applyAlignment="1">
      <alignment horizontal="left" vertical="center"/>
    </xf>
    <xf numFmtId="0" fontId="4" fillId="0" borderId="9" xfId="0" applyFont="1" applyBorder="1" applyAlignment="1">
      <alignment horizontal="left" vertical="center"/>
    </xf>
    <xf numFmtId="0" fontId="4" fillId="0" borderId="135" xfId="0" applyFont="1" applyBorder="1" applyAlignment="1">
      <alignment horizontal="lef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77" xfId="0" applyFont="1" applyBorder="1" applyAlignment="1">
      <alignment horizontal="left" vertical="center" wrapText="1"/>
    </xf>
    <xf numFmtId="0" fontId="4" fillId="0" borderId="41" xfId="0" applyFont="1" applyBorder="1" applyAlignment="1">
      <alignment horizontal="left" vertical="center"/>
    </xf>
    <xf numFmtId="0" fontId="4" fillId="0" borderId="33" xfId="0" applyFont="1" applyBorder="1" applyAlignment="1">
      <alignment horizontal="left" vertical="center" wrapText="1"/>
    </xf>
    <xf numFmtId="0" fontId="4" fillId="0" borderId="24" xfId="0" applyFont="1" applyBorder="1" applyAlignment="1">
      <alignment horizontal="left" vertical="center" wrapText="1"/>
    </xf>
    <xf numFmtId="0" fontId="4" fillId="0" borderId="137" xfId="0" applyFont="1" applyBorder="1" applyAlignment="1">
      <alignment horizontal="left" vertical="center" wrapText="1"/>
    </xf>
    <xf numFmtId="0" fontId="4" fillId="7" borderId="70" xfId="0" applyFont="1" applyFill="1" applyBorder="1" applyAlignment="1">
      <alignment horizontal="left" vertical="center"/>
    </xf>
    <xf numFmtId="0" fontId="4" fillId="7" borderId="28" xfId="0" applyFont="1" applyFill="1" applyBorder="1" applyAlignment="1">
      <alignment horizontal="left" vertical="center"/>
    </xf>
    <xf numFmtId="0" fontId="4" fillId="7" borderId="142" xfId="0" applyFont="1" applyFill="1" applyBorder="1" applyAlignment="1">
      <alignment horizontal="left" vertical="center"/>
    </xf>
    <xf numFmtId="0" fontId="4" fillId="7" borderId="17" xfId="0" applyFont="1" applyFill="1" applyBorder="1" applyAlignment="1">
      <alignment horizontal="left" vertical="center"/>
    </xf>
    <xf numFmtId="0" fontId="4" fillId="7" borderId="30" xfId="0" applyFont="1" applyFill="1" applyBorder="1" applyAlignment="1">
      <alignment horizontal="left" vertical="center"/>
    </xf>
    <xf numFmtId="0" fontId="4" fillId="7" borderId="135" xfId="0" applyFont="1" applyFill="1" applyBorder="1" applyAlignment="1">
      <alignment horizontal="left" vertical="center"/>
    </xf>
    <xf numFmtId="0" fontId="46" fillId="0" borderId="0" xfId="0" applyFont="1" applyAlignment="1">
      <alignment horizontal="center" vertical="center"/>
    </xf>
    <xf numFmtId="0" fontId="4" fillId="0" borderId="146" xfId="0" applyFont="1" applyBorder="1" applyAlignment="1">
      <alignment horizontal="left" vertical="center" wrapText="1"/>
    </xf>
    <xf numFmtId="0" fontId="4" fillId="0" borderId="145" xfId="0" applyFont="1" applyBorder="1" applyAlignment="1">
      <alignment horizontal="left" vertical="center" wrapText="1"/>
    </xf>
    <xf numFmtId="0" fontId="4" fillId="0" borderId="148" xfId="0" applyFont="1" applyBorder="1" applyAlignment="1">
      <alignment horizontal="left" vertical="center" wrapText="1"/>
    </xf>
    <xf numFmtId="0" fontId="21" fillId="0" borderId="131" xfId="0" applyFont="1" applyBorder="1" applyAlignment="1">
      <alignment horizontal="center" vertical="center"/>
    </xf>
    <xf numFmtId="0" fontId="21" fillId="0" borderId="133" xfId="0" applyFont="1" applyBorder="1" applyAlignment="1">
      <alignment horizontal="center" vertical="center"/>
    </xf>
    <xf numFmtId="0" fontId="21" fillId="0" borderId="144" xfId="0" applyFont="1" applyBorder="1" applyAlignment="1">
      <alignment horizontal="center" vertical="center"/>
    </xf>
    <xf numFmtId="0" fontId="10" fillId="0" borderId="132" xfId="0" applyFont="1" applyBorder="1" applyAlignment="1">
      <alignment horizontal="left" vertical="center" wrapText="1"/>
    </xf>
    <xf numFmtId="0" fontId="10" fillId="0" borderId="145" xfId="0" applyFont="1" applyBorder="1" applyAlignment="1">
      <alignment horizontal="left" vertical="center" wrapText="1"/>
    </xf>
    <xf numFmtId="0" fontId="4" fillId="0" borderId="145" xfId="0" applyFont="1" applyBorder="1" applyAlignment="1">
      <alignment horizontal="left" vertical="center"/>
    </xf>
    <xf numFmtId="0" fontId="4" fillId="0" borderId="155" xfId="0" applyFont="1" applyBorder="1" applyAlignment="1">
      <alignment horizontal="left" vertical="center"/>
    </xf>
    <xf numFmtId="0" fontId="4" fillId="0" borderId="156" xfId="0" applyFont="1" applyBorder="1" applyAlignment="1">
      <alignment horizontal="left" vertical="center" wrapText="1"/>
    </xf>
    <xf numFmtId="0" fontId="9" fillId="0" borderId="77"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9" fillId="0" borderId="79" xfId="0" applyFont="1" applyFill="1" applyBorder="1" applyAlignment="1">
      <alignment horizontal="left" vertical="center" wrapText="1"/>
    </xf>
    <xf numFmtId="0" fontId="9" fillId="0" borderId="168" xfId="0" applyFont="1" applyFill="1" applyBorder="1" applyAlignment="1">
      <alignment horizontal="left" vertical="center" wrapText="1"/>
    </xf>
    <xf numFmtId="0" fontId="4" fillId="0" borderId="151" xfId="0" applyFont="1" applyBorder="1" applyAlignment="1">
      <alignment horizontal="left" vertical="center" wrapText="1"/>
    </xf>
    <xf numFmtId="0" fontId="4" fillId="0" borderId="157" xfId="0" applyFont="1" applyBorder="1" applyAlignment="1">
      <alignment horizontal="left" vertical="center" wrapText="1"/>
    </xf>
    <xf numFmtId="0" fontId="4" fillId="0" borderId="152" xfId="0" applyFont="1" applyBorder="1" applyAlignment="1">
      <alignment horizontal="left" vertical="center" wrapText="1"/>
    </xf>
    <xf numFmtId="0" fontId="4" fillId="0" borderId="158" xfId="0" applyFont="1" applyBorder="1" applyAlignment="1">
      <alignment horizontal="left" vertical="center"/>
    </xf>
    <xf numFmtId="0" fontId="4" fillId="0" borderId="159" xfId="0" applyFont="1" applyBorder="1" applyAlignment="1">
      <alignment horizontal="left" vertical="center"/>
    </xf>
    <xf numFmtId="0" fontId="9" fillId="0" borderId="1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140" xfId="0" applyFont="1" applyFill="1" applyBorder="1" applyAlignment="1">
      <alignment horizontal="left" vertical="center" wrapText="1"/>
    </xf>
    <xf numFmtId="0" fontId="9" fillId="0" borderId="20"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4" fillId="0" borderId="152" xfId="0" applyFont="1" applyBorder="1" applyAlignment="1">
      <alignment horizontal="left" vertical="center"/>
    </xf>
    <xf numFmtId="0" fontId="9" fillId="0" borderId="176" xfId="0" applyFont="1" applyFill="1" applyBorder="1" applyAlignment="1">
      <alignment horizontal="left" vertical="center" wrapText="1"/>
    </xf>
    <xf numFmtId="0" fontId="9" fillId="0" borderId="171" xfId="0" applyFont="1" applyFill="1" applyBorder="1" applyAlignment="1">
      <alignment horizontal="left" vertical="center" wrapText="1"/>
    </xf>
    <xf numFmtId="0" fontId="9" fillId="0" borderId="177" xfId="0" applyFont="1" applyFill="1" applyBorder="1" applyAlignment="1">
      <alignment horizontal="left" vertical="center"/>
    </xf>
    <xf numFmtId="0" fontId="23" fillId="0" borderId="178" xfId="0" applyFont="1" applyFill="1" applyBorder="1" applyAlignment="1">
      <alignment horizontal="center" vertical="center"/>
    </xf>
    <xf numFmtId="0" fontId="23" fillId="0" borderId="179" xfId="0" applyFont="1" applyFill="1" applyBorder="1" applyAlignment="1">
      <alignment horizontal="center" vertical="center"/>
    </xf>
    <xf numFmtId="0" fontId="23" fillId="0" borderId="180" xfId="0" applyFont="1" applyFill="1" applyBorder="1" applyAlignment="1">
      <alignment horizontal="center" vertical="center"/>
    </xf>
    <xf numFmtId="0" fontId="10" fillId="0" borderId="169" xfId="0" applyFont="1" applyFill="1" applyBorder="1" applyAlignment="1">
      <alignment horizontal="left" vertical="center" wrapText="1"/>
    </xf>
    <xf numFmtId="0" fontId="10" fillId="0" borderId="40" xfId="0" applyFont="1" applyFill="1" applyBorder="1" applyAlignment="1">
      <alignment horizontal="left" vertical="center" wrapText="1"/>
    </xf>
    <xf numFmtId="0" fontId="10" fillId="0" borderId="170" xfId="0" applyFont="1" applyFill="1" applyBorder="1" applyAlignment="1">
      <alignment horizontal="left" vertical="center" wrapText="1"/>
    </xf>
    <xf numFmtId="0" fontId="9" fillId="0" borderId="169" xfId="0" applyFont="1" applyFill="1" applyBorder="1" applyAlignment="1">
      <alignment horizontal="left" vertical="center" wrapText="1"/>
    </xf>
    <xf numFmtId="0" fontId="9" fillId="0" borderId="40" xfId="0" applyFont="1" applyFill="1" applyBorder="1" applyAlignment="1">
      <alignment horizontal="left" vertical="center" wrapText="1"/>
    </xf>
    <xf numFmtId="0" fontId="9" fillId="0" borderId="170" xfId="0" applyFont="1" applyFill="1" applyBorder="1" applyAlignment="1">
      <alignment horizontal="left" vertical="center" wrapText="1"/>
    </xf>
    <xf numFmtId="0" fontId="9" fillId="0" borderId="165" xfId="0" applyFont="1" applyFill="1" applyBorder="1" applyAlignment="1">
      <alignment horizontal="left" vertical="center" wrapText="1"/>
    </xf>
    <xf numFmtId="0" fontId="9" fillId="0" borderId="166"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39" xfId="0" applyFont="1" applyFill="1" applyBorder="1" applyAlignment="1">
      <alignment horizontal="left" vertical="center" wrapText="1"/>
    </xf>
    <xf numFmtId="0" fontId="9" fillId="0" borderId="161" xfId="0" applyFont="1" applyFill="1" applyBorder="1" applyAlignment="1">
      <alignment horizontal="left" vertical="center" wrapText="1"/>
    </xf>
    <xf numFmtId="0" fontId="9" fillId="0" borderId="172" xfId="0" applyFont="1" applyFill="1" applyBorder="1" applyAlignment="1">
      <alignment horizontal="left" vertical="center" wrapText="1"/>
    </xf>
    <xf numFmtId="0" fontId="9" fillId="0" borderId="156" xfId="0" applyFont="1" applyFill="1" applyBorder="1" applyAlignment="1">
      <alignment horizontal="left" vertical="center" wrapText="1"/>
    </xf>
    <xf numFmtId="0" fontId="9" fillId="0" borderId="147" xfId="0" applyFont="1" applyFill="1" applyBorder="1" applyAlignment="1">
      <alignment horizontal="left" vertical="center" wrapText="1"/>
    </xf>
    <xf numFmtId="0" fontId="9" fillId="0" borderId="164" xfId="0" applyFont="1" applyFill="1" applyBorder="1" applyAlignment="1">
      <alignment horizontal="left" vertical="center" wrapText="1"/>
    </xf>
    <xf numFmtId="0" fontId="9" fillId="0" borderId="137" xfId="0" applyFont="1" applyFill="1" applyBorder="1" applyAlignment="1">
      <alignment horizontal="left" vertical="center" wrapText="1"/>
    </xf>
    <xf numFmtId="0" fontId="9" fillId="0" borderId="165" xfId="0" applyFont="1" applyFill="1" applyBorder="1" applyAlignment="1">
      <alignment horizontal="left" vertical="center"/>
    </xf>
    <xf numFmtId="0" fontId="9" fillId="0" borderId="166" xfId="0" applyFont="1" applyFill="1" applyBorder="1" applyAlignment="1">
      <alignment horizontal="left" vertical="center"/>
    </xf>
    <xf numFmtId="0" fontId="9" fillId="0" borderId="15" xfId="0" applyFont="1" applyFill="1" applyBorder="1" applyAlignment="1">
      <alignment horizontal="left" vertical="center"/>
    </xf>
    <xf numFmtId="0" fontId="9" fillId="0" borderId="30" xfId="0" applyFont="1" applyFill="1" applyBorder="1" applyAlignment="1">
      <alignment horizontal="left" vertical="center"/>
    </xf>
    <xf numFmtId="0" fontId="9" fillId="0" borderId="140" xfId="0" applyFont="1" applyFill="1" applyBorder="1" applyAlignment="1">
      <alignment horizontal="left" vertical="center"/>
    </xf>
    <xf numFmtId="0" fontId="9" fillId="0" borderId="40" xfId="0" applyFont="1" applyFill="1" applyBorder="1" applyAlignment="1">
      <alignment horizontal="center" vertical="center" wrapText="1"/>
    </xf>
    <xf numFmtId="0" fontId="9" fillId="0" borderId="146" xfId="0" applyFont="1" applyBorder="1" applyAlignment="1">
      <alignment horizontal="left" vertical="center" wrapText="1"/>
    </xf>
    <xf numFmtId="0" fontId="9" fillId="0" borderId="148" xfId="0" applyFont="1" applyBorder="1" applyAlignment="1">
      <alignment horizontal="left" vertical="center" wrapText="1"/>
    </xf>
    <xf numFmtId="0" fontId="4" fillId="0" borderId="150" xfId="0" applyFont="1" applyBorder="1" applyAlignment="1">
      <alignment horizontal="left" vertical="center" wrapText="1"/>
    </xf>
    <xf numFmtId="0" fontId="3" fillId="7" borderId="153" xfId="0" applyFont="1" applyFill="1" applyBorder="1" applyAlignment="1">
      <alignment horizontal="left" vertical="center" wrapText="1"/>
    </xf>
    <xf numFmtId="0" fontId="3" fillId="7" borderId="132" xfId="0" applyFont="1" applyFill="1" applyBorder="1" applyAlignment="1">
      <alignment horizontal="left" vertical="center" wrapText="1"/>
    </xf>
    <xf numFmtId="0" fontId="3" fillId="7" borderId="154" xfId="0" applyFont="1" applyFill="1" applyBorder="1" applyAlignment="1">
      <alignment horizontal="left" vertical="center" wrapText="1"/>
    </xf>
    <xf numFmtId="0" fontId="4" fillId="0" borderId="103" xfId="0" applyFont="1" applyBorder="1" applyAlignment="1">
      <alignment horizontal="left" vertical="center" wrapText="1"/>
    </xf>
    <xf numFmtId="0" fontId="4" fillId="0" borderId="100" xfId="0" applyFont="1" applyBorder="1" applyAlignment="1">
      <alignment horizontal="left" vertical="center" wrapText="1"/>
    </xf>
    <xf numFmtId="0" fontId="4" fillId="0" borderId="160" xfId="0" applyFont="1" applyBorder="1" applyAlignment="1">
      <alignment horizontal="left" vertical="center" wrapText="1"/>
    </xf>
    <xf numFmtId="0" fontId="4" fillId="7" borderId="24" xfId="0" applyFont="1" applyFill="1" applyBorder="1" applyAlignment="1">
      <alignment horizontal="left" vertical="center" wrapText="1"/>
    </xf>
    <xf numFmtId="0" fontId="4" fillId="7" borderId="161" xfId="0" applyFont="1" applyFill="1" applyBorder="1" applyAlignment="1">
      <alignment horizontal="left" vertical="center" wrapText="1"/>
    </xf>
    <xf numFmtId="0" fontId="4" fillId="7" borderId="126" xfId="0" applyFont="1" applyFill="1" applyBorder="1" applyAlignment="1">
      <alignment horizontal="left" vertical="center" wrapText="1"/>
    </xf>
    <xf numFmtId="0" fontId="4" fillId="7" borderId="97" xfId="0" applyFont="1" applyFill="1" applyBorder="1" applyAlignment="1">
      <alignment horizontal="left" vertical="center" wrapText="1"/>
    </xf>
    <xf numFmtId="0" fontId="4" fillId="7" borderId="162" xfId="0" applyFont="1" applyFill="1" applyBorder="1" applyAlignment="1">
      <alignment horizontal="left" vertical="center" wrapText="1"/>
    </xf>
    <xf numFmtId="0" fontId="4" fillId="0" borderId="22" xfId="0" applyFont="1" applyBorder="1" applyAlignment="1">
      <alignment horizontal="left" vertical="center" wrapText="1"/>
    </xf>
    <xf numFmtId="0" fontId="4" fillId="0" borderId="49" xfId="0" applyFont="1" applyBorder="1" applyAlignment="1">
      <alignment horizontal="left" vertical="center" wrapText="1"/>
    </xf>
    <xf numFmtId="0" fontId="4" fillId="0" borderId="139" xfId="0" applyFont="1" applyBorder="1" applyAlignment="1">
      <alignment horizontal="left" vertical="center" wrapText="1"/>
    </xf>
    <xf numFmtId="0" fontId="4" fillId="7" borderId="3" xfId="0" applyFont="1" applyFill="1" applyBorder="1" applyAlignment="1">
      <alignment horizontal="left" vertical="center" wrapText="1"/>
    </xf>
    <xf numFmtId="0" fontId="4" fillId="7" borderId="77"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4" fillId="7" borderId="153" xfId="0" applyFont="1" applyFill="1" applyBorder="1" applyAlignment="1">
      <alignment horizontal="left" vertical="center" wrapText="1"/>
    </xf>
    <xf numFmtId="0" fontId="4" fillId="7" borderId="132" xfId="0" applyFont="1" applyFill="1" applyBorder="1" applyAlignment="1">
      <alignment horizontal="left" vertical="center" wrapText="1"/>
    </xf>
    <xf numFmtId="0" fontId="4" fillId="7" borderId="154" xfId="0" applyFont="1" applyFill="1" applyBorder="1" applyAlignment="1">
      <alignment horizontal="left" vertical="center" wrapText="1"/>
    </xf>
    <xf numFmtId="0" fontId="4" fillId="0" borderId="2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33" xfId="0" applyFont="1" applyBorder="1" applyAlignment="1">
      <alignment horizontal="center" vertical="center" wrapText="1"/>
    </xf>
    <xf numFmtId="0" fontId="5" fillId="19" borderId="16" xfId="0" applyFont="1" applyFill="1" applyBorder="1" applyAlignment="1">
      <alignment horizontal="center" vertical="center" wrapText="1"/>
    </xf>
    <xf numFmtId="0" fontId="5" fillId="19" borderId="138"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83" xfId="0" applyFont="1" applyBorder="1" applyAlignment="1">
      <alignment horizontal="left" vertical="center" wrapText="1"/>
    </xf>
    <xf numFmtId="0" fontId="9" fillId="0" borderId="2" xfId="0" applyFont="1" applyBorder="1" applyAlignment="1">
      <alignment horizontal="center" vertical="center" wrapText="1"/>
    </xf>
    <xf numFmtId="0" fontId="21" fillId="0" borderId="131" xfId="0" applyFont="1" applyBorder="1" applyAlignment="1">
      <alignment horizontal="center" vertical="center" wrapText="1"/>
    </xf>
    <xf numFmtId="0" fontId="21" fillId="0" borderId="133" xfId="0" applyFont="1" applyBorder="1" applyAlignment="1">
      <alignment horizontal="center" vertical="center" wrapText="1"/>
    </xf>
    <xf numFmtId="0" fontId="21" fillId="0" borderId="144" xfId="0" applyFont="1" applyBorder="1" applyAlignment="1">
      <alignment horizontal="center" vertical="center" wrapText="1"/>
    </xf>
    <xf numFmtId="0" fontId="3" fillId="0" borderId="155" xfId="0" applyFont="1" applyBorder="1" applyAlignment="1">
      <alignment horizontal="left" vertical="center" wrapText="1"/>
    </xf>
    <xf numFmtId="0" fontId="3" fillId="0" borderId="165" xfId="0" applyFont="1" applyBorder="1" applyAlignment="1">
      <alignment horizontal="left" vertical="center" wrapText="1"/>
    </xf>
    <xf numFmtId="0" fontId="3" fillId="0" borderId="166" xfId="0" applyFont="1" applyBorder="1" applyAlignment="1">
      <alignment horizontal="left" vertical="center" wrapText="1"/>
    </xf>
    <xf numFmtId="0" fontId="3" fillId="0" borderId="16" xfId="0" applyFont="1" applyBorder="1" applyAlignment="1">
      <alignment horizontal="left" vertical="center" wrapText="1"/>
    </xf>
    <xf numFmtId="0" fontId="3" fillId="0" borderId="37" xfId="0" applyFont="1" applyBorder="1" applyAlignment="1">
      <alignment horizontal="left" vertical="center" wrapText="1"/>
    </xf>
    <xf numFmtId="0" fontId="3" fillId="0" borderId="138" xfId="0" applyFont="1" applyBorder="1" applyAlignment="1">
      <alignment horizontal="left" vertical="center" wrapText="1"/>
    </xf>
    <xf numFmtId="0" fontId="3" fillId="0" borderId="156" xfId="0" applyFont="1" applyBorder="1" applyAlignment="1">
      <alignment horizontal="left" vertical="center" wrapText="1"/>
    </xf>
    <xf numFmtId="0" fontId="3" fillId="0" borderId="147" xfId="0" applyFont="1" applyBorder="1" applyAlignment="1">
      <alignment horizontal="left" vertical="center" wrapText="1"/>
    </xf>
    <xf numFmtId="0" fontId="3" fillId="0" borderId="164" xfId="0" applyFont="1" applyBorder="1" applyAlignment="1">
      <alignment horizontal="left" vertical="center" wrapText="1"/>
    </xf>
    <xf numFmtId="0" fontId="21" fillId="0" borderId="175" xfId="0" applyFont="1" applyBorder="1" applyAlignment="1">
      <alignment horizontal="center" vertical="center" wrapText="1"/>
    </xf>
    <xf numFmtId="0" fontId="10" fillId="0" borderId="34" xfId="0" applyFont="1" applyBorder="1" applyAlignment="1">
      <alignment horizontal="left" vertical="center" wrapText="1"/>
    </xf>
    <xf numFmtId="0" fontId="3" fillId="0" borderId="48" xfId="0" applyFont="1" applyBorder="1" applyAlignment="1">
      <alignment horizontal="left" vertical="center"/>
    </xf>
    <xf numFmtId="0" fontId="3" fillId="0" borderId="24" xfId="0" applyFont="1" applyBorder="1" applyAlignment="1">
      <alignment horizontal="left" vertical="center"/>
    </xf>
    <xf numFmtId="0" fontId="3" fillId="0" borderId="161" xfId="0" applyFont="1" applyBorder="1" applyAlignment="1">
      <alignment horizontal="left" vertical="center"/>
    </xf>
    <xf numFmtId="0" fontId="9" fillId="0" borderId="77" xfId="0" applyFont="1" applyBorder="1" applyAlignment="1">
      <alignment horizontal="left" vertical="center" wrapText="1"/>
    </xf>
    <xf numFmtId="0" fontId="3" fillId="0" borderId="102" xfId="0" applyFont="1" applyBorder="1" applyAlignment="1">
      <alignment horizontal="left" vertical="center" wrapText="1"/>
    </xf>
    <xf numFmtId="0" fontId="3" fillId="0" borderId="141" xfId="0" applyFont="1" applyBorder="1" applyAlignment="1">
      <alignment horizontal="left" vertical="center" wrapText="1"/>
    </xf>
    <xf numFmtId="0" fontId="3" fillId="7" borderId="24" xfId="0" applyFont="1" applyFill="1" applyBorder="1" applyAlignment="1">
      <alignment horizontal="left" vertical="center"/>
    </xf>
    <xf numFmtId="0" fontId="3" fillId="7" borderId="161" xfId="0" applyFont="1" applyFill="1" applyBorder="1" applyAlignment="1">
      <alignment horizontal="left" vertical="center"/>
    </xf>
    <xf numFmtId="0" fontId="3" fillId="0" borderId="37" xfId="0" applyFont="1" applyBorder="1" applyAlignment="1">
      <alignment horizontal="left" vertical="center"/>
    </xf>
    <xf numFmtId="0" fontId="3" fillId="0" borderId="49" xfId="0" applyFont="1" applyBorder="1" applyAlignment="1">
      <alignment horizontal="left" vertical="center"/>
    </xf>
    <xf numFmtId="0" fontId="3" fillId="0" borderId="139" xfId="0" applyFont="1" applyBorder="1" applyAlignment="1">
      <alignment horizontal="left" vertical="center"/>
    </xf>
    <xf numFmtId="0" fontId="3" fillId="0" borderId="21" xfId="0" applyFont="1" applyBorder="1" applyAlignment="1">
      <alignment horizontal="center"/>
    </xf>
    <xf numFmtId="0" fontId="3" fillId="0" borderId="42" xfId="0" applyFont="1" applyBorder="1" applyAlignment="1">
      <alignment horizontal="center"/>
    </xf>
    <xf numFmtId="0" fontId="3" fillId="0" borderId="33" xfId="0" applyFont="1" applyBorder="1" applyAlignment="1">
      <alignment horizontal="center"/>
    </xf>
    <xf numFmtId="0" fontId="3" fillId="0" borderId="138" xfId="0" applyFont="1" applyBorder="1" applyAlignment="1">
      <alignment horizontal="left" vertical="center"/>
    </xf>
    <xf numFmtId="0" fontId="9" fillId="0" borderId="21" xfId="0" applyFont="1" applyBorder="1" applyAlignment="1">
      <alignment horizontal="center"/>
    </xf>
    <xf numFmtId="0" fontId="9" fillId="0" borderId="42" xfId="0" applyFont="1" applyBorder="1" applyAlignment="1">
      <alignment horizontal="center"/>
    </xf>
    <xf numFmtId="0" fontId="9" fillId="0" borderId="33" xfId="0" applyFont="1" applyBorder="1" applyAlignment="1">
      <alignment horizontal="center"/>
    </xf>
    <xf numFmtId="0" fontId="9" fillId="0" borderId="77" xfId="0" applyFont="1" applyBorder="1" applyAlignment="1">
      <alignment horizontal="left" vertical="top"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77" xfId="0" applyFont="1" applyBorder="1" applyAlignment="1">
      <alignment horizontal="left" vertical="center"/>
    </xf>
    <xf numFmtId="0" fontId="3" fillId="7" borderId="17" xfId="0" applyFont="1" applyFill="1" applyBorder="1" applyAlignment="1">
      <alignment horizontal="left" vertical="center"/>
    </xf>
    <xf numFmtId="0" fontId="3" fillId="7" borderId="9" xfId="0" applyFont="1" applyFill="1" applyBorder="1" applyAlignment="1">
      <alignment horizontal="left" vertical="center"/>
    </xf>
    <xf numFmtId="0" fontId="3" fillId="7" borderId="135" xfId="0" applyFont="1" applyFill="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77" xfId="0" applyFont="1" applyBorder="1" applyAlignment="1">
      <alignment horizontal="left" vertical="center"/>
    </xf>
    <xf numFmtId="0" fontId="3" fillId="0" borderId="79" xfId="0" applyFont="1" applyBorder="1" applyAlignment="1">
      <alignment horizontal="left" vertical="center"/>
    </xf>
    <xf numFmtId="0" fontId="3" fillId="0" borderId="168" xfId="0" applyFont="1" applyBorder="1" applyAlignment="1">
      <alignment horizontal="left" vertical="center"/>
    </xf>
    <xf numFmtId="0" fontId="9" fillId="0" borderId="24" xfId="0" applyFont="1" applyBorder="1" applyAlignment="1">
      <alignment horizontal="left" vertical="center"/>
    </xf>
    <xf numFmtId="0" fontId="9" fillId="0" borderId="161" xfId="0" applyFont="1" applyBorder="1" applyAlignment="1">
      <alignment horizontal="left" vertical="center"/>
    </xf>
    <xf numFmtId="0" fontId="9" fillId="0" borderId="49" xfId="0" applyFont="1" applyBorder="1" applyAlignment="1">
      <alignment horizontal="left" vertical="center"/>
    </xf>
    <xf numFmtId="0" fontId="9" fillId="0" borderId="139" xfId="0" applyFont="1" applyBorder="1" applyAlignment="1">
      <alignment horizontal="left" vertical="center"/>
    </xf>
    <xf numFmtId="0" fontId="3" fillId="0" borderId="26" xfId="0" applyFont="1" applyBorder="1" applyAlignment="1">
      <alignment horizontal="left" vertical="center"/>
    </xf>
    <xf numFmtId="0" fontId="3" fillId="0" borderId="41" xfId="0" applyFont="1" applyBorder="1" applyAlignment="1">
      <alignment horizontal="left" vertical="center"/>
    </xf>
    <xf numFmtId="0" fontId="3" fillId="0" borderId="136" xfId="0" applyFont="1" applyBorder="1" applyAlignment="1">
      <alignment horizontal="left" vertical="center"/>
    </xf>
    <xf numFmtId="0" fontId="3" fillId="0" borderId="102" xfId="0" applyFont="1" applyBorder="1" applyAlignment="1">
      <alignment horizontal="left" vertical="center"/>
    </xf>
    <xf numFmtId="0" fontId="3" fillId="0" borderId="141" xfId="0" applyFont="1" applyBorder="1" applyAlignment="1">
      <alignment horizontal="left" vertical="center"/>
    </xf>
    <xf numFmtId="0" fontId="3" fillId="7" borderId="30" xfId="0" applyFont="1" applyFill="1" applyBorder="1" applyAlignment="1">
      <alignment horizontal="left" vertical="center"/>
    </xf>
    <xf numFmtId="0" fontId="3" fillId="7" borderId="140" xfId="0" applyFont="1" applyFill="1" applyBorder="1" applyAlignment="1">
      <alignment horizontal="left" vertical="center"/>
    </xf>
    <xf numFmtId="0" fontId="9" fillId="0" borderId="138" xfId="0" applyFont="1" applyBorder="1" applyAlignment="1">
      <alignment horizontal="left" vertical="center"/>
    </xf>
    <xf numFmtId="0" fontId="9" fillId="0" borderId="147" xfId="0" applyFont="1" applyBorder="1" applyAlignment="1">
      <alignment horizontal="left" vertical="center"/>
    </xf>
    <xf numFmtId="0" fontId="9" fillId="0" borderId="164" xfId="0" applyFont="1" applyBorder="1" applyAlignment="1">
      <alignment horizontal="left" vertical="center"/>
    </xf>
    <xf numFmtId="0" fontId="9" fillId="0" borderId="30" xfId="0" applyFont="1" applyBorder="1" applyAlignment="1">
      <alignment horizontal="left" vertical="center"/>
    </xf>
    <xf numFmtId="0" fontId="9" fillId="0" borderId="140" xfId="0" applyFont="1" applyBorder="1" applyAlignment="1">
      <alignment horizontal="left" vertical="center"/>
    </xf>
    <xf numFmtId="0" fontId="23" fillId="0" borderId="133" xfId="0" applyFont="1" applyFill="1" applyBorder="1" applyAlignment="1">
      <alignment horizontal="center" vertical="center" wrapText="1"/>
    </xf>
    <xf numFmtId="0" fontId="23" fillId="0" borderId="144" xfId="0" applyFont="1" applyFill="1" applyBorder="1" applyAlignment="1">
      <alignment horizontal="center" vertical="center" wrapText="1"/>
    </xf>
    <xf numFmtId="0" fontId="9" fillId="0" borderId="169" xfId="0" applyFont="1" applyBorder="1" applyAlignment="1">
      <alignment horizontal="left" vertical="center" wrapText="1"/>
    </xf>
    <xf numFmtId="0" fontId="9" fillId="0" borderId="40" xfId="0" applyFont="1" applyBorder="1" applyAlignment="1">
      <alignment horizontal="left" vertical="center" wrapText="1"/>
    </xf>
    <xf numFmtId="0" fontId="9" fillId="0" borderId="170" xfId="0" applyFont="1" applyBorder="1" applyAlignment="1">
      <alignment horizontal="left" vertical="center" wrapText="1"/>
    </xf>
    <xf numFmtId="0" fontId="10" fillId="0" borderId="171" xfId="0" applyFont="1" applyBorder="1" applyAlignment="1">
      <alignment horizontal="left" vertical="center" wrapText="1"/>
    </xf>
    <xf numFmtId="0" fontId="10" fillId="0" borderId="59" xfId="0" applyFont="1" applyBorder="1" applyAlignment="1">
      <alignment horizontal="left" vertical="center" wrapText="1"/>
    </xf>
    <xf numFmtId="0" fontId="10" fillId="0" borderId="173" xfId="0" applyFont="1" applyBorder="1" applyAlignment="1">
      <alignment horizontal="left" vertical="center" wrapText="1"/>
    </xf>
    <xf numFmtId="0" fontId="9" fillId="0" borderId="165" xfId="0" applyFont="1" applyBorder="1" applyAlignment="1">
      <alignment horizontal="left" vertical="top" wrapText="1"/>
    </xf>
    <xf numFmtId="0" fontId="9" fillId="0" borderId="153" xfId="0" applyFont="1" applyBorder="1" applyAlignment="1">
      <alignment horizontal="left" vertical="top" wrapText="1"/>
    </xf>
    <xf numFmtId="0" fontId="9" fillId="0" borderId="172" xfId="0" applyFont="1" applyBorder="1" applyAlignment="1">
      <alignment horizontal="left" vertical="center" wrapText="1"/>
    </xf>
    <xf numFmtId="0" fontId="9" fillId="0" borderId="17" xfId="0" applyFont="1" applyBorder="1" applyAlignment="1">
      <alignment horizontal="left" vertical="top" wrapText="1"/>
    </xf>
    <xf numFmtId="0" fontId="9" fillId="0" borderId="2" xfId="0" applyFont="1" applyBorder="1" applyAlignment="1">
      <alignment horizontal="left" vertical="center" wrapText="1"/>
    </xf>
    <xf numFmtId="0" fontId="46" fillId="0" borderId="2" xfId="0" applyFont="1" applyBorder="1" applyAlignment="1">
      <alignment horizontal="center"/>
    </xf>
    <xf numFmtId="0" fontId="9" fillId="0" borderId="30" xfId="0" applyFont="1" applyBorder="1" applyAlignment="1">
      <alignment horizontal="left" vertical="center" wrapText="1"/>
    </xf>
    <xf numFmtId="0" fontId="9" fillId="0" borderId="140" xfId="0" applyFont="1" applyBorder="1" applyAlignment="1">
      <alignment horizontal="left" vertical="center" wrapText="1"/>
    </xf>
    <xf numFmtId="0" fontId="9" fillId="0" borderId="26" xfId="0" applyFont="1" applyBorder="1" applyAlignment="1">
      <alignment horizontal="left" vertical="center" wrapText="1"/>
    </xf>
    <xf numFmtId="0" fontId="9" fillId="0" borderId="136" xfId="0" applyFont="1" applyBorder="1" applyAlignment="1">
      <alignment horizontal="left" vertical="center" wrapText="1"/>
    </xf>
    <xf numFmtId="0" fontId="3" fillId="0" borderId="2" xfId="0" applyFont="1" applyBorder="1" applyAlignment="1">
      <alignment horizont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77" xfId="0" applyFont="1" applyBorder="1" applyAlignment="1">
      <alignment horizontal="left" vertical="center"/>
    </xf>
    <xf numFmtId="0" fontId="3" fillId="0" borderId="17" xfId="0" applyFont="1" applyBorder="1" applyAlignment="1">
      <alignment horizontal="left" vertical="center"/>
    </xf>
    <xf numFmtId="0" fontId="3" fillId="0" borderId="9" xfId="0" applyFont="1" applyBorder="1" applyAlignment="1">
      <alignment horizontal="left" vertical="center"/>
    </xf>
    <xf numFmtId="0" fontId="3" fillId="0" borderId="135" xfId="0" applyFont="1" applyBorder="1" applyAlignment="1">
      <alignment horizontal="left" vertical="center"/>
    </xf>
    <xf numFmtId="0" fontId="3" fillId="0" borderId="153" xfId="0" applyFont="1" applyBorder="1" applyAlignment="1">
      <alignment horizontal="left" vertical="center"/>
    </xf>
    <xf numFmtId="0" fontId="3" fillId="0" borderId="132" xfId="0" applyFont="1" applyBorder="1" applyAlignment="1">
      <alignment horizontal="left" vertical="center"/>
    </xf>
    <xf numFmtId="0" fontId="3" fillId="0" borderId="154" xfId="0" applyFont="1" applyBorder="1" applyAlignment="1">
      <alignment horizontal="left" vertical="center"/>
    </xf>
    <xf numFmtId="0" fontId="3" fillId="0" borderId="49" xfId="0" applyFont="1" applyBorder="1" applyAlignment="1">
      <alignment horizontal="center"/>
    </xf>
    <xf numFmtId="0" fontId="3" fillId="0" borderId="24" xfId="0" applyFont="1" applyBorder="1" applyAlignment="1">
      <alignment horizontal="center"/>
    </xf>
    <xf numFmtId="0" fontId="3" fillId="7" borderId="30" xfId="0" applyFont="1" applyFill="1" applyBorder="1" applyAlignment="1">
      <alignment horizontal="left" vertical="center" wrapText="1"/>
    </xf>
    <xf numFmtId="0" fontId="3" fillId="7" borderId="140" xfId="0" applyFont="1" applyFill="1" applyBorder="1" applyAlignment="1">
      <alignment horizontal="left" vertical="center" wrapText="1"/>
    </xf>
    <xf numFmtId="0" fontId="3" fillId="0" borderId="0" xfId="0" applyFont="1" applyAlignment="1">
      <alignment horizontal="center"/>
    </xf>
    <xf numFmtId="0" fontId="10" fillId="0" borderId="171"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10" fillId="0" borderId="173" xfId="0" applyFont="1" applyFill="1" applyBorder="1" applyAlignment="1">
      <alignment horizontal="left" vertical="center" wrapText="1"/>
    </xf>
    <xf numFmtId="0" fontId="9" fillId="0" borderId="171" xfId="0" applyFont="1" applyBorder="1" applyAlignment="1">
      <alignment horizontal="left" vertical="center" wrapText="1"/>
    </xf>
    <xf numFmtId="0" fontId="9" fillId="0" borderId="132" xfId="0" applyFont="1" applyFill="1" applyBorder="1" applyAlignment="1">
      <alignment horizontal="left" vertical="center" wrapText="1"/>
    </xf>
    <xf numFmtId="0" fontId="9" fillId="0" borderId="165" xfId="0" applyFont="1" applyBorder="1" applyAlignment="1">
      <alignment horizontal="left" vertical="center"/>
    </xf>
    <xf numFmtId="0" fontId="9" fillId="0" borderId="166" xfId="0" applyFont="1" applyBorder="1" applyAlignment="1">
      <alignment horizontal="left" vertical="center"/>
    </xf>
    <xf numFmtId="0" fontId="9" fillId="0" borderId="3" xfId="0" applyFont="1" applyBorder="1" applyAlignment="1">
      <alignment horizontal="center"/>
    </xf>
    <xf numFmtId="0" fontId="21" fillId="24" borderId="36" xfId="0" applyFont="1" applyFill="1" applyBorder="1" applyAlignment="1">
      <alignment horizontal="center" vertical="center"/>
    </xf>
    <xf numFmtId="0" fontId="21" fillId="24" borderId="0" xfId="0" applyFont="1" applyFill="1" applyAlignment="1">
      <alignment horizontal="center" vertical="center"/>
    </xf>
    <xf numFmtId="0" fontId="21" fillId="24" borderId="44" xfId="0" applyFont="1" applyFill="1" applyBorder="1" applyAlignment="1">
      <alignment horizontal="center" vertical="center"/>
    </xf>
    <xf numFmtId="0" fontId="4" fillId="0" borderId="165" xfId="0" applyFont="1" applyBorder="1" applyAlignment="1">
      <alignment horizontal="left" vertical="center"/>
    </xf>
    <xf numFmtId="0" fontId="4" fillId="0" borderId="166" xfId="0" applyFont="1" applyBorder="1" applyAlignment="1">
      <alignment horizontal="left" vertical="center"/>
    </xf>
    <xf numFmtId="0" fontId="46" fillId="0" borderId="21" xfId="0" applyFont="1" applyBorder="1" applyAlignment="1">
      <alignment horizontal="center"/>
    </xf>
    <xf numFmtId="0" fontId="46" fillId="0" borderId="33" xfId="0" applyFont="1" applyBorder="1" applyAlignment="1">
      <alignment horizontal="center"/>
    </xf>
    <xf numFmtId="0" fontId="4" fillId="0" borderId="30" xfId="0" applyFont="1" applyBorder="1" applyAlignment="1">
      <alignment horizontal="left" vertical="center"/>
    </xf>
    <xf numFmtId="0" fontId="4" fillId="0" borderId="140" xfId="0" applyFont="1" applyBorder="1" applyAlignment="1">
      <alignment horizontal="left" vertical="center"/>
    </xf>
    <xf numFmtId="0" fontId="4" fillId="0" borderId="164" xfId="0" applyFont="1" applyBorder="1" applyAlignment="1">
      <alignment horizontal="lef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77" xfId="0" applyFont="1" applyBorder="1" applyAlignment="1">
      <alignment vertical="center" wrapText="1"/>
    </xf>
    <xf numFmtId="0" fontId="4" fillId="0" borderId="2" xfId="0" applyFont="1" applyBorder="1" applyAlignment="1">
      <alignment horizontal="center"/>
    </xf>
    <xf numFmtId="0" fontId="4" fillId="0" borderId="34" xfId="0" applyFont="1" applyBorder="1" applyAlignment="1">
      <alignment horizontal="left" vertical="center" wrapText="1"/>
    </xf>
    <xf numFmtId="0" fontId="4" fillId="0" borderId="103" xfId="0" applyFont="1" applyBorder="1" applyAlignment="1">
      <alignment horizontal="left" vertical="center"/>
    </xf>
    <xf numFmtId="0" fontId="4" fillId="0" borderId="100" xfId="0" applyFont="1" applyBorder="1" applyAlignment="1">
      <alignment horizontal="left" vertical="center"/>
    </xf>
    <xf numFmtId="0" fontId="4" fillId="0" borderId="160" xfId="0" applyFont="1" applyBorder="1" applyAlignment="1">
      <alignment horizontal="left" vertical="center"/>
    </xf>
    <xf numFmtId="0" fontId="4" fillId="0" borderId="17" xfId="0" applyFont="1" applyBorder="1" applyAlignment="1">
      <alignment horizontal="left" vertical="center" wrapText="1"/>
    </xf>
    <xf numFmtId="0" fontId="4" fillId="0" borderId="9" xfId="0" applyFont="1" applyBorder="1" applyAlignment="1">
      <alignment horizontal="left" vertical="center" wrapText="1"/>
    </xf>
    <xf numFmtId="0" fontId="4" fillId="0" borderId="135" xfId="0" applyFont="1" applyBorder="1" applyAlignment="1">
      <alignment horizontal="left" vertical="center" wrapText="1"/>
    </xf>
    <xf numFmtId="0" fontId="4" fillId="0" borderId="150" xfId="0" applyFont="1" applyBorder="1" applyAlignment="1">
      <alignment horizontal="left" vertical="center"/>
    </xf>
    <xf numFmtId="0" fontId="4" fillId="0" borderId="33" xfId="0" applyFont="1" applyBorder="1" applyAlignment="1">
      <alignment vertical="center"/>
    </xf>
    <xf numFmtId="0" fontId="4" fillId="0" borderId="34" xfId="0" applyFont="1" applyBorder="1" applyAlignment="1">
      <alignment vertical="center"/>
    </xf>
    <xf numFmtId="0" fontId="4" fillId="0" borderId="137" xfId="0" applyFont="1" applyBorder="1" applyAlignment="1">
      <alignment vertical="center"/>
    </xf>
    <xf numFmtId="0" fontId="4" fillId="0" borderId="77" xfId="0" applyFont="1" applyBorder="1" applyAlignment="1">
      <alignment horizontal="left" vertical="top" wrapText="1"/>
    </xf>
    <xf numFmtId="0" fontId="4" fillId="0" borderId="146" xfId="0" applyFont="1" applyBorder="1" applyAlignment="1">
      <alignment vertical="center" wrapText="1"/>
    </xf>
    <xf numFmtId="0" fontId="4" fillId="0" borderId="145" xfId="0" applyFont="1" applyBorder="1" applyAlignment="1">
      <alignment vertical="center" wrapText="1"/>
    </xf>
    <xf numFmtId="0" fontId="4" fillId="0" borderId="148" xfId="0" applyFont="1" applyBorder="1" applyAlignment="1">
      <alignment vertical="center" wrapText="1"/>
    </xf>
    <xf numFmtId="0" fontId="20" fillId="0" borderId="131" xfId="0" applyFont="1" applyBorder="1" applyAlignment="1">
      <alignment horizontal="center" vertical="center" wrapText="1"/>
    </xf>
    <xf numFmtId="0" fontId="20" fillId="0" borderId="132" xfId="0" applyFont="1" applyBorder="1" applyAlignment="1">
      <alignment horizontal="center" vertical="center" wrapText="1"/>
    </xf>
    <xf numFmtId="0" fontId="20" fillId="0" borderId="133" xfId="0" applyFont="1" applyBorder="1" applyAlignment="1">
      <alignment horizontal="center" vertical="center" wrapText="1"/>
    </xf>
    <xf numFmtId="0" fontId="20" fillId="0" borderId="144" xfId="0" applyFont="1" applyBorder="1" applyAlignment="1">
      <alignment horizontal="center" vertical="center" wrapText="1"/>
    </xf>
    <xf numFmtId="0" fontId="20" fillId="0" borderId="145" xfId="0" applyFont="1" applyBorder="1" applyAlignment="1">
      <alignment horizontal="center" vertical="center" wrapText="1"/>
    </xf>
    <xf numFmtId="0" fontId="4" fillId="0" borderId="153" xfId="0" applyFont="1" applyBorder="1" applyAlignment="1">
      <alignment vertical="center"/>
    </xf>
    <xf numFmtId="0" fontId="4" fillId="0" borderId="132" xfId="0" applyFont="1" applyBorder="1" applyAlignment="1">
      <alignment vertical="center"/>
    </xf>
    <xf numFmtId="0" fontId="4" fillId="0" borderId="154" xfId="0" applyFont="1" applyBorder="1" applyAlignment="1">
      <alignment vertical="center"/>
    </xf>
    <xf numFmtId="0" fontId="4" fillId="0" borderId="26" xfId="0" applyFont="1" applyBorder="1" applyAlignment="1">
      <alignment vertical="center" wrapText="1"/>
    </xf>
    <xf numFmtId="0" fontId="4" fillId="0" borderId="41" xfId="0" applyFont="1" applyBorder="1" applyAlignment="1">
      <alignment vertical="center" wrapText="1"/>
    </xf>
    <xf numFmtId="0" fontId="4" fillId="0" borderId="136" xfId="0" applyFont="1" applyBorder="1" applyAlignment="1">
      <alignment vertical="center" wrapText="1"/>
    </xf>
    <xf numFmtId="0" fontId="9" fillId="0" borderId="145" xfId="0" applyFont="1" applyFill="1" applyBorder="1" applyAlignment="1">
      <alignment horizontal="left" vertical="center" wrapText="1"/>
    </xf>
    <xf numFmtId="0" fontId="9" fillId="0" borderId="153" xfId="0" applyFont="1" applyFill="1" applyBorder="1" applyAlignment="1">
      <alignment vertical="center"/>
    </xf>
    <xf numFmtId="0" fontId="9" fillId="0" borderId="132" xfId="0" applyFont="1" applyFill="1" applyBorder="1" applyAlignment="1">
      <alignment vertical="center"/>
    </xf>
    <xf numFmtId="0" fontId="9" fillId="0" borderId="154" xfId="0" applyFont="1" applyFill="1" applyBorder="1" applyAlignment="1">
      <alignment vertical="center"/>
    </xf>
    <xf numFmtId="0" fontId="9" fillId="0" borderId="77" xfId="0" applyFont="1" applyFill="1" applyBorder="1" applyAlignment="1">
      <alignment horizontal="left" vertical="top" wrapText="1"/>
    </xf>
    <xf numFmtId="0" fontId="61" fillId="0" borderId="20" xfId="0" applyFont="1" applyFill="1" applyBorder="1" applyAlignment="1">
      <alignment horizontal="center"/>
    </xf>
    <xf numFmtId="0" fontId="61" fillId="0" borderId="40" xfId="0" applyFont="1" applyFill="1" applyBorder="1" applyAlignment="1">
      <alignment horizontal="center"/>
    </xf>
    <xf numFmtId="0" fontId="61" fillId="0" borderId="34" xfId="0" applyFont="1" applyFill="1" applyBorder="1" applyAlignment="1">
      <alignment horizontal="center"/>
    </xf>
    <xf numFmtId="0" fontId="4" fillId="0" borderId="26" xfId="0" applyFont="1" applyBorder="1" applyAlignment="1">
      <alignment vertical="center"/>
    </xf>
    <xf numFmtId="0" fontId="4" fillId="0" borderId="41" xfId="0" applyFont="1" applyBorder="1" applyAlignment="1">
      <alignment vertical="center"/>
    </xf>
    <xf numFmtId="0" fontId="4" fillId="0" borderId="136" xfId="0" applyFont="1" applyBorder="1" applyAlignment="1">
      <alignment vertical="center"/>
    </xf>
    <xf numFmtId="0" fontId="18" fillId="38" borderId="64" xfId="0" applyFont="1" applyFill="1" applyBorder="1" applyAlignment="1">
      <alignment horizontal="left" vertical="center" wrapText="1"/>
    </xf>
    <xf numFmtId="0" fontId="18" fillId="38" borderId="65" xfId="0" applyFont="1" applyFill="1" applyBorder="1" applyAlignment="1">
      <alignment horizontal="left" vertical="center" wrapText="1"/>
    </xf>
    <xf numFmtId="0" fontId="4" fillId="0" borderId="123" xfId="0" applyFont="1" applyBorder="1" applyAlignment="1">
      <alignment horizontal="left" vertical="top" wrapText="1"/>
    </xf>
    <xf numFmtId="0" fontId="4" fillId="0" borderId="124" xfId="0" applyFont="1" applyBorder="1" applyAlignment="1">
      <alignment horizontal="left" vertical="top" wrapText="1"/>
    </xf>
    <xf numFmtId="0" fontId="18" fillId="46" borderId="59" xfId="0" applyFont="1" applyFill="1" applyBorder="1" applyAlignment="1">
      <alignment horizontal="left" vertical="center" wrapText="1"/>
    </xf>
    <xf numFmtId="0" fontId="18" fillId="46" borderId="0" xfId="0" applyFont="1" applyFill="1" applyAlignment="1">
      <alignment horizontal="left" vertical="center" wrapText="1"/>
    </xf>
    <xf numFmtId="0" fontId="18" fillId="36" borderId="67" xfId="0" applyFont="1" applyFill="1" applyBorder="1" applyAlignment="1">
      <alignment horizontal="left" vertical="center" wrapText="1"/>
    </xf>
    <xf numFmtId="0" fontId="18" fillId="36" borderId="28" xfId="0" applyFont="1" applyFill="1" applyBorder="1" applyAlignment="1">
      <alignment horizontal="left" vertical="center" wrapText="1"/>
    </xf>
    <xf numFmtId="0" fontId="18" fillId="47" borderId="64" xfId="0" applyFont="1" applyFill="1" applyBorder="1" applyAlignment="1">
      <alignment horizontal="left" vertical="center" wrapText="1"/>
    </xf>
    <xf numFmtId="0" fontId="18" fillId="47" borderId="65" xfId="0" applyFont="1" applyFill="1" applyBorder="1" applyAlignment="1">
      <alignment horizontal="left" vertical="center" wrapText="1"/>
    </xf>
    <xf numFmtId="0" fontId="18" fillId="48" borderId="64" xfId="0" applyFont="1" applyFill="1" applyBorder="1" applyAlignment="1">
      <alignment horizontal="left" vertical="center" wrapText="1"/>
    </xf>
    <xf numFmtId="0" fontId="18" fillId="48" borderId="65" xfId="0" applyFont="1" applyFill="1" applyBorder="1" applyAlignment="1">
      <alignment horizontal="left" vertical="center" wrapText="1"/>
    </xf>
    <xf numFmtId="0" fontId="18" fillId="49" borderId="59" xfId="0" applyFont="1" applyFill="1" applyBorder="1" applyAlignment="1">
      <alignment horizontal="left" vertical="center" wrapText="1"/>
    </xf>
    <xf numFmtId="0" fontId="39" fillId="49" borderId="0" xfId="0" applyFont="1" applyFill="1" applyAlignment="1">
      <alignment horizontal="left" vertical="center" wrapText="1"/>
    </xf>
    <xf numFmtId="0" fontId="6" fillId="0" borderId="23" xfId="0" applyFont="1" applyFill="1" applyBorder="1" applyAlignment="1">
      <alignment horizontal="center" vertical="center"/>
    </xf>
    <xf numFmtId="0" fontId="6" fillId="0" borderId="3" xfId="0" applyFont="1" applyFill="1" applyBorder="1" applyAlignment="1">
      <alignment horizontal="center" vertical="center"/>
    </xf>
    <xf numFmtId="0" fontId="18" fillId="15" borderId="59" xfId="0" applyFont="1" applyFill="1" applyBorder="1" applyAlignment="1">
      <alignment horizontal="left" vertical="center" wrapText="1"/>
    </xf>
    <xf numFmtId="0" fontId="18" fillId="15" borderId="0" xfId="0" applyFont="1" applyFill="1" applyAlignment="1">
      <alignment horizontal="left" vertical="center" wrapText="1"/>
    </xf>
    <xf numFmtId="0" fontId="6" fillId="0" borderId="125" xfId="0" applyFont="1" applyFill="1" applyBorder="1" applyAlignment="1">
      <alignment horizontal="center" vertical="center"/>
    </xf>
    <xf numFmtId="0" fontId="6" fillId="0" borderId="20" xfId="0" applyFont="1" applyFill="1" applyBorder="1" applyAlignment="1">
      <alignment horizontal="center" vertical="center"/>
    </xf>
    <xf numFmtId="0" fontId="18" fillId="18" borderId="56" xfId="0" applyFont="1" applyFill="1" applyBorder="1" applyAlignment="1">
      <alignment horizontal="left" vertical="center" wrapText="1"/>
    </xf>
    <xf numFmtId="0" fontId="18" fillId="18" borderId="57" xfId="0" applyFont="1" applyFill="1" applyBorder="1" applyAlignment="1">
      <alignment horizontal="left" vertical="center" wrapText="1"/>
    </xf>
    <xf numFmtId="0" fontId="18" fillId="43" borderId="59" xfId="0" applyFont="1" applyFill="1" applyBorder="1" applyAlignment="1">
      <alignment horizontal="left" vertical="center" wrapText="1"/>
    </xf>
    <xf numFmtId="0" fontId="18" fillId="43" borderId="0" xfId="0" applyFont="1" applyFill="1" applyBorder="1" applyAlignment="1">
      <alignment horizontal="left" vertical="center" wrapText="1"/>
    </xf>
  </cellXfs>
  <cellStyles count="5">
    <cellStyle name="Link" xfId="1" builtinId="8"/>
    <cellStyle name="Prozent" xfId="4" builtinId="5"/>
    <cellStyle name="Prozent 10 2 2" xfId="3" xr:uid="{00000000-0005-0000-0000-000002000000}"/>
    <cellStyle name="Standard" xfId="0" builtinId="0"/>
    <cellStyle name="Standard 2" xfId="2" xr:uid="{00000000-0005-0000-0000-000004000000}"/>
  </cellStyles>
  <dxfs count="86">
    <dxf>
      <fill>
        <patternFill>
          <bgColor rgb="FFC1C1C1"/>
        </patternFill>
      </fill>
    </dxf>
    <dxf>
      <fill>
        <patternFill>
          <bgColor rgb="FFC1C1C1"/>
        </patternFill>
      </fill>
    </dxf>
    <dxf>
      <fill>
        <patternFill>
          <bgColor rgb="FFCCFFCC"/>
        </patternFill>
      </fill>
    </dxf>
    <dxf>
      <fill>
        <patternFill>
          <bgColor theme="0"/>
        </patternFill>
      </fill>
    </dxf>
    <dxf>
      <fill>
        <patternFill>
          <bgColor rgb="FF777777"/>
        </patternFill>
      </fill>
    </dxf>
    <dxf>
      <fill>
        <patternFill>
          <bgColor rgb="FFCCFFCC"/>
        </patternFill>
      </fill>
    </dxf>
    <dxf>
      <fill>
        <patternFill>
          <bgColor theme="0"/>
        </patternFill>
      </fill>
    </dxf>
    <dxf>
      <fill>
        <patternFill>
          <bgColor rgb="FF777777"/>
        </patternFill>
      </fill>
    </dxf>
    <dxf>
      <fill>
        <patternFill>
          <bgColor theme="0"/>
        </patternFill>
      </fill>
    </dxf>
    <dxf>
      <fill>
        <patternFill>
          <bgColor rgb="FFCCFFCC"/>
        </patternFill>
      </fill>
    </dxf>
    <dxf>
      <fill>
        <patternFill>
          <bgColor rgb="FF777777"/>
        </patternFill>
      </fill>
    </dxf>
    <dxf>
      <fill>
        <patternFill>
          <bgColor theme="0"/>
        </patternFill>
      </fill>
    </dxf>
    <dxf>
      <fill>
        <patternFill>
          <bgColor rgb="FFCCFFCC"/>
        </patternFill>
      </fill>
    </dxf>
    <dxf>
      <fill>
        <patternFill>
          <bgColor rgb="FF777777"/>
        </patternFill>
      </fill>
    </dxf>
    <dxf>
      <fill>
        <patternFill>
          <bgColor rgb="FF777777"/>
        </patternFill>
      </fill>
    </dxf>
    <dxf>
      <fill>
        <patternFill>
          <bgColor rgb="FF777777"/>
        </patternFill>
      </fill>
    </dxf>
    <dxf>
      <fill>
        <patternFill>
          <bgColor rgb="FF777777"/>
        </patternFill>
      </fill>
    </dxf>
    <dxf>
      <fill>
        <patternFill>
          <bgColor rgb="FF777777"/>
        </patternFill>
      </fill>
    </dxf>
    <dxf>
      <fill>
        <patternFill>
          <bgColor rgb="FF777777"/>
        </patternFill>
      </fill>
    </dxf>
    <dxf>
      <fill>
        <patternFill>
          <bgColor theme="0"/>
        </patternFill>
      </fill>
    </dxf>
    <dxf>
      <fill>
        <patternFill>
          <bgColor rgb="FFCCFFCC"/>
        </patternFill>
      </fill>
    </dxf>
    <dxf>
      <fill>
        <patternFill>
          <bgColor rgb="FF777777"/>
        </patternFill>
      </fill>
    </dxf>
    <dxf>
      <fill>
        <patternFill>
          <bgColor theme="0"/>
        </patternFill>
      </fill>
    </dxf>
    <dxf>
      <fill>
        <patternFill>
          <bgColor rgb="FFCCFFCC"/>
        </patternFill>
      </fill>
    </dxf>
    <dxf>
      <fill>
        <patternFill>
          <bgColor rgb="FF777777"/>
        </patternFill>
      </fill>
    </dxf>
    <dxf>
      <fill>
        <patternFill>
          <bgColor theme="0"/>
        </patternFill>
      </fill>
    </dxf>
    <dxf>
      <fill>
        <patternFill>
          <bgColor rgb="FFCCFFCC"/>
        </patternFill>
      </fill>
    </dxf>
    <dxf>
      <fill>
        <patternFill>
          <bgColor rgb="FF777777"/>
        </patternFill>
      </fill>
    </dxf>
    <dxf>
      <fill>
        <patternFill>
          <bgColor rgb="FFCCFFCC"/>
        </patternFill>
      </fill>
    </dxf>
    <dxf>
      <fill>
        <patternFill>
          <bgColor rgb="FFFFFF99"/>
        </patternFill>
      </fill>
    </dxf>
    <dxf>
      <fill>
        <patternFill>
          <bgColor rgb="FFCCFFCC"/>
        </patternFill>
      </fill>
    </dxf>
    <dxf>
      <fill>
        <patternFill>
          <bgColor indexed="9"/>
        </patternFill>
      </fill>
    </dxf>
    <dxf>
      <fill>
        <patternFill>
          <bgColor theme="0" tint="-0.24994659260841701"/>
        </patternFill>
      </fill>
    </dxf>
    <dxf>
      <fill>
        <patternFill>
          <bgColor rgb="FF777777"/>
        </patternFill>
      </fill>
    </dxf>
    <dxf>
      <fill>
        <patternFill>
          <bgColor theme="0" tint="-0.24994659260841701"/>
        </patternFill>
      </fill>
    </dxf>
    <dxf>
      <fill>
        <patternFill>
          <bgColor rgb="FF777777"/>
        </patternFill>
      </fill>
    </dxf>
    <dxf>
      <fill>
        <patternFill>
          <bgColor rgb="FFC0C0C0"/>
        </patternFill>
      </fill>
    </dxf>
    <dxf>
      <fill>
        <patternFill>
          <bgColor rgb="FF777777"/>
        </patternFill>
      </fill>
    </dxf>
    <dxf>
      <fill>
        <patternFill>
          <bgColor theme="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s>
  <tableStyles count="0" defaultTableStyle="TableStyleMedium2" defaultPivotStyle="PivotStyleLight16"/>
  <colors>
    <mruColors>
      <color rgb="FF00CCFF"/>
      <color rgb="FF00FF00"/>
      <color rgb="FFFF00FF"/>
      <color rgb="FF0000FF"/>
      <color rgb="FFCC0000"/>
      <color rgb="FFDA96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3.xml"/><Relationship Id="rId63" Type="http://schemas.openxmlformats.org/officeDocument/2006/relationships/externalLink" Target="externalLinks/externalLink1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8" Type="http://schemas.openxmlformats.org/officeDocument/2006/relationships/externalLink" Target="externalLinks/externalLink6.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5.xml"/><Relationship Id="rId61"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8.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4.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7.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2.xml"/><Relationship Id="rId62" Type="http://schemas.openxmlformats.org/officeDocument/2006/relationships/externalLink" Target="externalLinks/externalLink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ategories!A1"/></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5.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5.png"/></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4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4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6.png"/></Relationships>
</file>

<file path=xl/drawings/_rels/drawing4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7.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47625</xdr:colOff>
      <xdr:row>0</xdr:row>
      <xdr:rowOff>142875</xdr:rowOff>
    </xdr:from>
    <xdr:to>
      <xdr:col>12</xdr:col>
      <xdr:colOff>828675</xdr:colOff>
      <xdr:row>1</xdr:row>
      <xdr:rowOff>416560</xdr:rowOff>
    </xdr:to>
    <xdr:pic>
      <xdr:nvPicPr>
        <xdr:cNvPr id="7" name="Picture 2">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67675" y="142875"/>
          <a:ext cx="2609850" cy="46418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116417</xdr:colOff>
      <xdr:row>1</xdr:row>
      <xdr:rowOff>52917</xdr:rowOff>
    </xdr:from>
    <xdr:to>
      <xdr:col>12</xdr:col>
      <xdr:colOff>440267</xdr:colOff>
      <xdr:row>1</xdr:row>
      <xdr:rowOff>517102</xdr:rowOff>
    </xdr:to>
    <xdr:pic>
      <xdr:nvPicPr>
        <xdr:cNvPr id="4" name="Picture 2">
          <a:extLst>
            <a:ext uri="{FF2B5EF4-FFF2-40B4-BE49-F238E27FC236}">
              <a16:creationId xmlns:a16="http://schemas.microsoft.com/office/drawing/2014/main" id="{00000000-0008-0000-0B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70667" y="158750"/>
          <a:ext cx="2609850" cy="4641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171450</xdr:colOff>
      <xdr:row>1</xdr:row>
      <xdr:rowOff>123825</xdr:rowOff>
    </xdr:from>
    <xdr:to>
      <xdr:col>15</xdr:col>
      <xdr:colOff>95250</xdr:colOff>
      <xdr:row>1</xdr:row>
      <xdr:rowOff>588010</xdr:rowOff>
    </xdr:to>
    <xdr:pic>
      <xdr:nvPicPr>
        <xdr:cNvPr id="5" name="Picture 2">
          <a:extLst>
            <a:ext uri="{FF2B5EF4-FFF2-40B4-BE49-F238E27FC236}">
              <a16:creationId xmlns:a16="http://schemas.microsoft.com/office/drawing/2014/main" id="{00000000-0008-0000-0C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05175" y="228600"/>
          <a:ext cx="2609850" cy="4641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180975</xdr:colOff>
      <xdr:row>1</xdr:row>
      <xdr:rowOff>123825</xdr:rowOff>
    </xdr:from>
    <xdr:to>
      <xdr:col>6</xdr:col>
      <xdr:colOff>1276350</xdr:colOff>
      <xdr:row>1</xdr:row>
      <xdr:rowOff>588010</xdr:rowOff>
    </xdr:to>
    <xdr:pic>
      <xdr:nvPicPr>
        <xdr:cNvPr id="4" name="Picture 2">
          <a:extLst>
            <a:ext uri="{FF2B5EF4-FFF2-40B4-BE49-F238E27FC236}">
              <a16:creationId xmlns:a16="http://schemas.microsoft.com/office/drawing/2014/main" id="{00000000-0008-0000-0D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91150" y="238125"/>
          <a:ext cx="2609850" cy="46418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1371600</xdr:colOff>
      <xdr:row>1</xdr:row>
      <xdr:rowOff>38100</xdr:rowOff>
    </xdr:from>
    <xdr:to>
      <xdr:col>8</xdr:col>
      <xdr:colOff>514350</xdr:colOff>
      <xdr:row>1</xdr:row>
      <xdr:rowOff>502285</xdr:rowOff>
    </xdr:to>
    <xdr:pic>
      <xdr:nvPicPr>
        <xdr:cNvPr id="5" name="Picture 2">
          <a:extLst>
            <a:ext uri="{FF2B5EF4-FFF2-40B4-BE49-F238E27FC236}">
              <a16:creationId xmlns:a16="http://schemas.microsoft.com/office/drawing/2014/main" id="{00000000-0008-0000-0E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29425" y="152400"/>
          <a:ext cx="2609850" cy="46418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1143000</xdr:colOff>
      <xdr:row>1</xdr:row>
      <xdr:rowOff>66675</xdr:rowOff>
    </xdr:from>
    <xdr:to>
      <xdr:col>11</xdr:col>
      <xdr:colOff>104775</xdr:colOff>
      <xdr:row>1</xdr:row>
      <xdr:rowOff>530860</xdr:rowOff>
    </xdr:to>
    <xdr:pic>
      <xdr:nvPicPr>
        <xdr:cNvPr id="5" name="Picture 2">
          <a:extLst>
            <a:ext uri="{FF2B5EF4-FFF2-40B4-BE49-F238E27FC236}">
              <a16:creationId xmlns:a16="http://schemas.microsoft.com/office/drawing/2014/main" id="{00000000-0008-0000-0F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62900" y="180975"/>
          <a:ext cx="2609850" cy="4641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762000</xdr:colOff>
      <xdr:row>1</xdr:row>
      <xdr:rowOff>28575</xdr:rowOff>
    </xdr:from>
    <xdr:to>
      <xdr:col>10</xdr:col>
      <xdr:colOff>247650</xdr:colOff>
      <xdr:row>1</xdr:row>
      <xdr:rowOff>492760</xdr:rowOff>
    </xdr:to>
    <xdr:pic>
      <xdr:nvPicPr>
        <xdr:cNvPr id="5" name="Picture 2">
          <a:extLst>
            <a:ext uri="{FF2B5EF4-FFF2-40B4-BE49-F238E27FC236}">
              <a16:creationId xmlns:a16="http://schemas.microsoft.com/office/drawing/2014/main" id="{00000000-0008-0000-10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62850" y="142875"/>
          <a:ext cx="2609850" cy="4641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552450</xdr:colOff>
      <xdr:row>1</xdr:row>
      <xdr:rowOff>123825</xdr:rowOff>
    </xdr:from>
    <xdr:to>
      <xdr:col>10</xdr:col>
      <xdr:colOff>114300</xdr:colOff>
      <xdr:row>1</xdr:row>
      <xdr:rowOff>588010</xdr:rowOff>
    </xdr:to>
    <xdr:pic>
      <xdr:nvPicPr>
        <xdr:cNvPr id="5" name="Picture 2">
          <a:extLst>
            <a:ext uri="{FF2B5EF4-FFF2-40B4-BE49-F238E27FC236}">
              <a16:creationId xmlns:a16="http://schemas.microsoft.com/office/drawing/2014/main" id="{00000000-0008-0000-11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58075" y="238125"/>
          <a:ext cx="2609850" cy="46418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180975</xdr:colOff>
      <xdr:row>1</xdr:row>
      <xdr:rowOff>95250</xdr:rowOff>
    </xdr:from>
    <xdr:to>
      <xdr:col>9</xdr:col>
      <xdr:colOff>238125</xdr:colOff>
      <xdr:row>1</xdr:row>
      <xdr:rowOff>559435</xdr:rowOff>
    </xdr:to>
    <xdr:pic>
      <xdr:nvPicPr>
        <xdr:cNvPr id="3" name="Picture 2">
          <a:extLst>
            <a:ext uri="{FF2B5EF4-FFF2-40B4-BE49-F238E27FC236}">
              <a16:creationId xmlns:a16="http://schemas.microsoft.com/office/drawing/2014/main" id="{00000000-0008-0000-1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86600" y="209550"/>
          <a:ext cx="2609850" cy="46418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6</xdr:col>
      <xdr:colOff>0</xdr:colOff>
      <xdr:row>1</xdr:row>
      <xdr:rowOff>76200</xdr:rowOff>
    </xdr:from>
    <xdr:to>
      <xdr:col>9</xdr:col>
      <xdr:colOff>0</xdr:colOff>
      <xdr:row>1</xdr:row>
      <xdr:rowOff>540385</xdr:rowOff>
    </xdr:to>
    <xdr:pic>
      <xdr:nvPicPr>
        <xdr:cNvPr id="7" name="Picture 2">
          <a:extLst>
            <a:ext uri="{FF2B5EF4-FFF2-40B4-BE49-F238E27FC236}">
              <a16:creationId xmlns:a16="http://schemas.microsoft.com/office/drawing/2014/main" id="{00000000-0008-0000-13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77050" y="190500"/>
          <a:ext cx="2609850" cy="46418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6</xdr:col>
      <xdr:colOff>0</xdr:colOff>
      <xdr:row>1</xdr:row>
      <xdr:rowOff>95250</xdr:rowOff>
    </xdr:from>
    <xdr:to>
      <xdr:col>9</xdr:col>
      <xdr:colOff>161925</xdr:colOff>
      <xdr:row>1</xdr:row>
      <xdr:rowOff>559435</xdr:rowOff>
    </xdr:to>
    <xdr:pic>
      <xdr:nvPicPr>
        <xdr:cNvPr id="5" name="Picture 2">
          <a:extLst>
            <a:ext uri="{FF2B5EF4-FFF2-40B4-BE49-F238E27FC236}">
              <a16:creationId xmlns:a16="http://schemas.microsoft.com/office/drawing/2014/main" id="{00000000-0008-0000-14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00" y="209550"/>
          <a:ext cx="2609850" cy="4641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518584</xdr:colOff>
      <xdr:row>0</xdr:row>
      <xdr:rowOff>137584</xdr:rowOff>
    </xdr:from>
    <xdr:to>
      <xdr:col>6</xdr:col>
      <xdr:colOff>567268</xdr:colOff>
      <xdr:row>1</xdr:row>
      <xdr:rowOff>453602</xdr:rowOff>
    </xdr:to>
    <xdr:pic>
      <xdr:nvPicPr>
        <xdr:cNvPr id="4" name="Picture 2">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1" y="137584"/>
          <a:ext cx="2609850" cy="46418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5</xdr:col>
      <xdr:colOff>1504950</xdr:colOff>
      <xdr:row>1</xdr:row>
      <xdr:rowOff>104775</xdr:rowOff>
    </xdr:from>
    <xdr:to>
      <xdr:col>9</xdr:col>
      <xdr:colOff>152400</xdr:colOff>
      <xdr:row>1</xdr:row>
      <xdr:rowOff>568960</xdr:rowOff>
    </xdr:to>
    <xdr:pic>
      <xdr:nvPicPr>
        <xdr:cNvPr id="3" name="Picture 2">
          <a:extLst>
            <a:ext uri="{FF2B5EF4-FFF2-40B4-BE49-F238E27FC236}">
              <a16:creationId xmlns:a16="http://schemas.microsoft.com/office/drawing/2014/main" id="{00000000-0008-0000-15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48475" y="219075"/>
          <a:ext cx="2609850" cy="46418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1181100</xdr:colOff>
      <xdr:row>1</xdr:row>
      <xdr:rowOff>95250</xdr:rowOff>
    </xdr:from>
    <xdr:to>
      <xdr:col>6</xdr:col>
      <xdr:colOff>1085850</xdr:colOff>
      <xdr:row>1</xdr:row>
      <xdr:rowOff>559435</xdr:rowOff>
    </xdr:to>
    <xdr:pic>
      <xdr:nvPicPr>
        <xdr:cNvPr id="3" name="Picture 2">
          <a:extLst>
            <a:ext uri="{FF2B5EF4-FFF2-40B4-BE49-F238E27FC236}">
              <a16:creationId xmlns:a16="http://schemas.microsoft.com/office/drawing/2014/main" id="{00000000-0008-0000-16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0" y="209550"/>
          <a:ext cx="2609850" cy="46418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6</xdr:col>
      <xdr:colOff>1304925</xdr:colOff>
      <xdr:row>1</xdr:row>
      <xdr:rowOff>142875</xdr:rowOff>
    </xdr:from>
    <xdr:to>
      <xdr:col>10</xdr:col>
      <xdr:colOff>104775</xdr:colOff>
      <xdr:row>1</xdr:row>
      <xdr:rowOff>607060</xdr:rowOff>
    </xdr:to>
    <xdr:pic>
      <xdr:nvPicPr>
        <xdr:cNvPr id="4" name="Picture 2">
          <a:extLst>
            <a:ext uri="{FF2B5EF4-FFF2-40B4-BE49-F238E27FC236}">
              <a16:creationId xmlns:a16="http://schemas.microsoft.com/office/drawing/2014/main" id="{00000000-0008-0000-17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29575" y="257175"/>
          <a:ext cx="2609850" cy="46418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5</xdr:col>
      <xdr:colOff>152400</xdr:colOff>
      <xdr:row>1</xdr:row>
      <xdr:rowOff>66675</xdr:rowOff>
    </xdr:from>
    <xdr:to>
      <xdr:col>7</xdr:col>
      <xdr:colOff>0</xdr:colOff>
      <xdr:row>1</xdr:row>
      <xdr:rowOff>530860</xdr:rowOff>
    </xdr:to>
    <xdr:pic>
      <xdr:nvPicPr>
        <xdr:cNvPr id="4" name="Picture 2">
          <a:extLst>
            <a:ext uri="{FF2B5EF4-FFF2-40B4-BE49-F238E27FC236}">
              <a16:creationId xmlns:a16="http://schemas.microsoft.com/office/drawing/2014/main" id="{00000000-0008-0000-18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14975" y="180975"/>
          <a:ext cx="2609850" cy="46418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114300</xdr:colOff>
      <xdr:row>1</xdr:row>
      <xdr:rowOff>47625</xdr:rowOff>
    </xdr:from>
    <xdr:to>
      <xdr:col>6</xdr:col>
      <xdr:colOff>1209675</xdr:colOff>
      <xdr:row>1</xdr:row>
      <xdr:rowOff>511810</xdr:rowOff>
    </xdr:to>
    <xdr:pic>
      <xdr:nvPicPr>
        <xdr:cNvPr id="6" name="Picture 2">
          <a:extLst>
            <a:ext uri="{FF2B5EF4-FFF2-40B4-BE49-F238E27FC236}">
              <a16:creationId xmlns:a16="http://schemas.microsoft.com/office/drawing/2014/main" id="{00000000-0008-0000-19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76875" y="161925"/>
          <a:ext cx="2609850" cy="46418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5</xdr:col>
      <xdr:colOff>123825</xdr:colOff>
      <xdr:row>1</xdr:row>
      <xdr:rowOff>66675</xdr:rowOff>
    </xdr:from>
    <xdr:to>
      <xdr:col>6</xdr:col>
      <xdr:colOff>1219200</xdr:colOff>
      <xdr:row>1</xdr:row>
      <xdr:rowOff>530860</xdr:rowOff>
    </xdr:to>
    <xdr:pic>
      <xdr:nvPicPr>
        <xdr:cNvPr id="4" name="Picture 2">
          <a:extLst>
            <a:ext uri="{FF2B5EF4-FFF2-40B4-BE49-F238E27FC236}">
              <a16:creationId xmlns:a16="http://schemas.microsoft.com/office/drawing/2014/main" id="{00000000-0008-0000-1A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86400" y="180975"/>
          <a:ext cx="2609850" cy="464185"/>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5</xdr:col>
      <xdr:colOff>161925</xdr:colOff>
      <xdr:row>1</xdr:row>
      <xdr:rowOff>66675</xdr:rowOff>
    </xdr:from>
    <xdr:to>
      <xdr:col>7</xdr:col>
      <xdr:colOff>9525</xdr:colOff>
      <xdr:row>1</xdr:row>
      <xdr:rowOff>530860</xdr:rowOff>
    </xdr:to>
    <xdr:pic>
      <xdr:nvPicPr>
        <xdr:cNvPr id="4" name="Picture 2">
          <a:extLst>
            <a:ext uri="{FF2B5EF4-FFF2-40B4-BE49-F238E27FC236}">
              <a16:creationId xmlns:a16="http://schemas.microsoft.com/office/drawing/2014/main" id="{00000000-0008-0000-1B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72100" y="180975"/>
          <a:ext cx="2609850" cy="464185"/>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6</xdr:col>
      <xdr:colOff>0</xdr:colOff>
      <xdr:row>1</xdr:row>
      <xdr:rowOff>95250</xdr:rowOff>
    </xdr:from>
    <xdr:to>
      <xdr:col>7</xdr:col>
      <xdr:colOff>381000</xdr:colOff>
      <xdr:row>1</xdr:row>
      <xdr:rowOff>559435</xdr:rowOff>
    </xdr:to>
    <xdr:pic>
      <xdr:nvPicPr>
        <xdr:cNvPr id="5" name="Picture 2">
          <a:extLst>
            <a:ext uri="{FF2B5EF4-FFF2-40B4-BE49-F238E27FC236}">
              <a16:creationId xmlns:a16="http://schemas.microsoft.com/office/drawing/2014/main" id="{00000000-0008-0000-1C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77050" y="209550"/>
          <a:ext cx="2609850" cy="464185"/>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5</xdr:col>
      <xdr:colOff>152400</xdr:colOff>
      <xdr:row>1</xdr:row>
      <xdr:rowOff>85725</xdr:rowOff>
    </xdr:from>
    <xdr:to>
      <xdr:col>7</xdr:col>
      <xdr:colOff>0</xdr:colOff>
      <xdr:row>1</xdr:row>
      <xdr:rowOff>549910</xdr:rowOff>
    </xdr:to>
    <xdr:pic>
      <xdr:nvPicPr>
        <xdr:cNvPr id="4" name="Picture 2">
          <a:extLst>
            <a:ext uri="{FF2B5EF4-FFF2-40B4-BE49-F238E27FC236}">
              <a16:creationId xmlns:a16="http://schemas.microsoft.com/office/drawing/2014/main" id="{00000000-0008-0000-1D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14975" y="161925"/>
          <a:ext cx="2609850" cy="464185"/>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5</xdr:col>
      <xdr:colOff>409575</xdr:colOff>
      <xdr:row>1</xdr:row>
      <xdr:rowOff>95250</xdr:rowOff>
    </xdr:from>
    <xdr:to>
      <xdr:col>7</xdr:col>
      <xdr:colOff>257175</xdr:colOff>
      <xdr:row>1</xdr:row>
      <xdr:rowOff>559435</xdr:rowOff>
    </xdr:to>
    <xdr:pic>
      <xdr:nvPicPr>
        <xdr:cNvPr id="4" name="Picture 2">
          <a:extLst>
            <a:ext uri="{FF2B5EF4-FFF2-40B4-BE49-F238E27FC236}">
              <a16:creationId xmlns:a16="http://schemas.microsoft.com/office/drawing/2014/main" id="{00000000-0008-0000-1E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72150" y="209550"/>
          <a:ext cx="2609850" cy="4641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923925</xdr:colOff>
      <xdr:row>0</xdr:row>
      <xdr:rowOff>85725</xdr:rowOff>
    </xdr:from>
    <xdr:to>
      <xdr:col>5</xdr:col>
      <xdr:colOff>190500</xdr:colOff>
      <xdr:row>2</xdr:row>
      <xdr:rowOff>118396</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14575" y="85725"/>
          <a:ext cx="2543175" cy="737521"/>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5</xdr:col>
      <xdr:colOff>85725</xdr:colOff>
      <xdr:row>1</xdr:row>
      <xdr:rowOff>66675</xdr:rowOff>
    </xdr:from>
    <xdr:to>
      <xdr:col>6</xdr:col>
      <xdr:colOff>1181100</xdr:colOff>
      <xdr:row>1</xdr:row>
      <xdr:rowOff>530860</xdr:rowOff>
    </xdr:to>
    <xdr:pic>
      <xdr:nvPicPr>
        <xdr:cNvPr id="4" name="Picture 2">
          <a:extLst>
            <a:ext uri="{FF2B5EF4-FFF2-40B4-BE49-F238E27FC236}">
              <a16:creationId xmlns:a16="http://schemas.microsoft.com/office/drawing/2014/main" id="{00000000-0008-0000-1F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48300" y="180975"/>
          <a:ext cx="2609850" cy="464185"/>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5</xdr:col>
      <xdr:colOff>95250</xdr:colOff>
      <xdr:row>1</xdr:row>
      <xdr:rowOff>57150</xdr:rowOff>
    </xdr:from>
    <xdr:to>
      <xdr:col>6</xdr:col>
      <xdr:colOff>1190625</xdr:colOff>
      <xdr:row>1</xdr:row>
      <xdr:rowOff>521335</xdr:rowOff>
    </xdr:to>
    <xdr:pic>
      <xdr:nvPicPr>
        <xdr:cNvPr id="6" name="Picture 2">
          <a:extLst>
            <a:ext uri="{FF2B5EF4-FFF2-40B4-BE49-F238E27FC236}">
              <a16:creationId xmlns:a16="http://schemas.microsoft.com/office/drawing/2014/main" id="{00000000-0008-0000-20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57825" y="171450"/>
          <a:ext cx="2609850" cy="464185"/>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5</xdr:col>
      <xdr:colOff>190500</xdr:colOff>
      <xdr:row>1</xdr:row>
      <xdr:rowOff>28575</xdr:rowOff>
    </xdr:from>
    <xdr:to>
      <xdr:col>6</xdr:col>
      <xdr:colOff>1285875</xdr:colOff>
      <xdr:row>1</xdr:row>
      <xdr:rowOff>492760</xdr:rowOff>
    </xdr:to>
    <xdr:pic>
      <xdr:nvPicPr>
        <xdr:cNvPr id="4" name="Picture 2">
          <a:extLst>
            <a:ext uri="{FF2B5EF4-FFF2-40B4-BE49-F238E27FC236}">
              <a16:creationId xmlns:a16="http://schemas.microsoft.com/office/drawing/2014/main" id="{00000000-0008-0000-2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53075" y="142875"/>
          <a:ext cx="2609850" cy="464185"/>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6</xdr:col>
      <xdr:colOff>571500</xdr:colOff>
      <xdr:row>1</xdr:row>
      <xdr:rowOff>85725</xdr:rowOff>
    </xdr:from>
    <xdr:to>
      <xdr:col>10</xdr:col>
      <xdr:colOff>133350</xdr:colOff>
      <xdr:row>1</xdr:row>
      <xdr:rowOff>549910</xdr:rowOff>
    </xdr:to>
    <xdr:pic>
      <xdr:nvPicPr>
        <xdr:cNvPr id="4" name="Picture 2">
          <a:extLst>
            <a:ext uri="{FF2B5EF4-FFF2-40B4-BE49-F238E27FC236}">
              <a16:creationId xmlns:a16="http://schemas.microsoft.com/office/drawing/2014/main" id="{00000000-0008-0000-22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96150" y="200025"/>
          <a:ext cx="2609850" cy="464185"/>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5</xdr:col>
      <xdr:colOff>228600</xdr:colOff>
      <xdr:row>1</xdr:row>
      <xdr:rowOff>76200</xdr:rowOff>
    </xdr:from>
    <xdr:to>
      <xdr:col>6</xdr:col>
      <xdr:colOff>1323975</xdr:colOff>
      <xdr:row>1</xdr:row>
      <xdr:rowOff>540385</xdr:rowOff>
    </xdr:to>
    <xdr:pic>
      <xdr:nvPicPr>
        <xdr:cNvPr id="4" name="Picture 2">
          <a:extLst>
            <a:ext uri="{FF2B5EF4-FFF2-40B4-BE49-F238E27FC236}">
              <a16:creationId xmlns:a16="http://schemas.microsoft.com/office/drawing/2014/main" id="{00000000-0008-0000-23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91175" y="190500"/>
          <a:ext cx="2609850" cy="464185"/>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5</xdr:col>
      <xdr:colOff>28575</xdr:colOff>
      <xdr:row>1</xdr:row>
      <xdr:rowOff>76200</xdr:rowOff>
    </xdr:from>
    <xdr:to>
      <xdr:col>6</xdr:col>
      <xdr:colOff>1123950</xdr:colOff>
      <xdr:row>1</xdr:row>
      <xdr:rowOff>540385</xdr:rowOff>
    </xdr:to>
    <xdr:pic>
      <xdr:nvPicPr>
        <xdr:cNvPr id="5" name="Picture 2">
          <a:extLst>
            <a:ext uri="{FF2B5EF4-FFF2-40B4-BE49-F238E27FC236}">
              <a16:creationId xmlns:a16="http://schemas.microsoft.com/office/drawing/2014/main" id="{00000000-0008-0000-24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29300" y="190500"/>
          <a:ext cx="2609850" cy="464185"/>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5</xdr:col>
      <xdr:colOff>666750</xdr:colOff>
      <xdr:row>1</xdr:row>
      <xdr:rowOff>85725</xdr:rowOff>
    </xdr:from>
    <xdr:to>
      <xdr:col>6</xdr:col>
      <xdr:colOff>1762125</xdr:colOff>
      <xdr:row>1</xdr:row>
      <xdr:rowOff>549910</xdr:rowOff>
    </xdr:to>
    <xdr:pic>
      <xdr:nvPicPr>
        <xdr:cNvPr id="4" name="Picture 2">
          <a:extLst>
            <a:ext uri="{FF2B5EF4-FFF2-40B4-BE49-F238E27FC236}">
              <a16:creationId xmlns:a16="http://schemas.microsoft.com/office/drawing/2014/main" id="{00000000-0008-0000-25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19800" y="200025"/>
          <a:ext cx="2609850" cy="464185"/>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7</xdr:col>
      <xdr:colOff>19050</xdr:colOff>
      <xdr:row>1</xdr:row>
      <xdr:rowOff>161925</xdr:rowOff>
    </xdr:from>
    <xdr:to>
      <xdr:col>11</xdr:col>
      <xdr:colOff>228600</xdr:colOff>
      <xdr:row>1</xdr:row>
      <xdr:rowOff>626110</xdr:rowOff>
    </xdr:to>
    <xdr:pic>
      <xdr:nvPicPr>
        <xdr:cNvPr id="3" name="Picture 2">
          <a:extLst>
            <a:ext uri="{FF2B5EF4-FFF2-40B4-BE49-F238E27FC236}">
              <a16:creationId xmlns:a16="http://schemas.microsoft.com/office/drawing/2014/main" id="{00000000-0008-0000-26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91475" y="276225"/>
          <a:ext cx="2609850" cy="464185"/>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7</xdr:col>
      <xdr:colOff>66675</xdr:colOff>
      <xdr:row>1</xdr:row>
      <xdr:rowOff>104775</xdr:rowOff>
    </xdr:from>
    <xdr:to>
      <xdr:col>11</xdr:col>
      <xdr:colOff>276225</xdr:colOff>
      <xdr:row>1</xdr:row>
      <xdr:rowOff>568960</xdr:rowOff>
    </xdr:to>
    <xdr:pic>
      <xdr:nvPicPr>
        <xdr:cNvPr id="4" name="Picture 2">
          <a:extLst>
            <a:ext uri="{FF2B5EF4-FFF2-40B4-BE49-F238E27FC236}">
              <a16:creationId xmlns:a16="http://schemas.microsoft.com/office/drawing/2014/main" id="{00000000-0008-0000-27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58250" y="219075"/>
          <a:ext cx="2609850" cy="464185"/>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6</xdr:col>
      <xdr:colOff>495300</xdr:colOff>
      <xdr:row>1</xdr:row>
      <xdr:rowOff>276225</xdr:rowOff>
    </xdr:from>
    <xdr:to>
      <xdr:col>8</xdr:col>
      <xdr:colOff>590550</xdr:colOff>
      <xdr:row>1</xdr:row>
      <xdr:rowOff>740410</xdr:rowOff>
    </xdr:to>
    <xdr:pic>
      <xdr:nvPicPr>
        <xdr:cNvPr id="5" name="Picture 2">
          <a:extLst>
            <a:ext uri="{FF2B5EF4-FFF2-40B4-BE49-F238E27FC236}">
              <a16:creationId xmlns:a16="http://schemas.microsoft.com/office/drawing/2014/main" id="{00000000-0008-0000-28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72350" y="390525"/>
          <a:ext cx="2609850" cy="4641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3</xdr:row>
      <xdr:rowOff>66675</xdr:rowOff>
    </xdr:from>
    <xdr:to>
      <xdr:col>3</xdr:col>
      <xdr:colOff>10080</xdr:colOff>
      <xdr:row>4</xdr:row>
      <xdr:rowOff>120650</xdr:rowOff>
    </xdr:to>
    <xdr:sp macro="" textlink="">
      <xdr:nvSpPr>
        <xdr:cNvPr id="2" name="Textfeld 1">
          <a:extLst>
            <a:ext uri="{FF2B5EF4-FFF2-40B4-BE49-F238E27FC236}">
              <a16:creationId xmlns:a16="http://schemas.microsoft.com/office/drawing/2014/main" id="{00000000-0008-0000-0500-000002000000}"/>
            </a:ext>
          </a:extLst>
        </xdr:cNvPr>
        <xdr:cNvSpPr txBox="1"/>
      </xdr:nvSpPr>
      <xdr:spPr>
        <a:xfrm>
          <a:off x="133350" y="1000125"/>
          <a:ext cx="1210230" cy="282575"/>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000">
              <a:latin typeface="Arial" panose="020B0604020202020204" pitchFamily="34" charset="0"/>
              <a:cs typeface="Arial" panose="020B0604020202020204" pitchFamily="34" charset="0"/>
            </a:rPr>
            <a:t>Import </a:t>
          </a:r>
          <a:r>
            <a:rPr lang="de-DE" sz="1000" baseline="0">
              <a:latin typeface="Arial" panose="020B0604020202020204" pitchFamily="34" charset="0"/>
              <a:cs typeface="Arial" panose="020B0604020202020204" pitchFamily="34" charset="0"/>
            </a:rPr>
            <a:t>XML</a:t>
          </a:r>
        </a:p>
        <a:p>
          <a:pPr algn="ctr"/>
          <a:r>
            <a:rPr lang="de-DE" sz="1000" baseline="0">
              <a:solidFill>
                <a:schemeClr val="bg1">
                  <a:lumMod val="50000"/>
                </a:schemeClr>
              </a:solidFill>
              <a:latin typeface="Arial" panose="020B0604020202020204" pitchFamily="34" charset="0"/>
              <a:cs typeface="Arial" panose="020B0604020202020204" pitchFamily="34" charset="0"/>
            </a:rPr>
            <a:t>(Einlesen XML)</a:t>
          </a:r>
          <a:endParaRPr lang="de-DE" sz="1000">
            <a:solidFill>
              <a:schemeClr val="bg1">
                <a:lumMod val="50000"/>
              </a:schemeClr>
            </a:solidFill>
            <a:latin typeface="Arial" panose="020B0604020202020204" pitchFamily="34" charset="0"/>
            <a:cs typeface="Arial" panose="020B0604020202020204" pitchFamily="34" charset="0"/>
          </a:endParaRPr>
        </a:p>
      </xdr:txBody>
    </xdr:sp>
    <xdr:clientData/>
  </xdr:twoCellAnchor>
  <xdr:twoCellAnchor>
    <xdr:from>
      <xdr:col>1</xdr:col>
      <xdr:colOff>9525</xdr:colOff>
      <xdr:row>5</xdr:row>
      <xdr:rowOff>19050</xdr:rowOff>
    </xdr:from>
    <xdr:to>
      <xdr:col>3</xdr:col>
      <xdr:colOff>11908</xdr:colOff>
      <xdr:row>7</xdr:row>
      <xdr:rowOff>153098</xdr:rowOff>
    </xdr:to>
    <xdr:sp macro="" textlink="">
      <xdr:nvSpPr>
        <xdr:cNvPr id="3" name="Textfeld 2">
          <a:extLst>
            <a:ext uri="{FF2B5EF4-FFF2-40B4-BE49-F238E27FC236}">
              <a16:creationId xmlns:a16="http://schemas.microsoft.com/office/drawing/2014/main" id="{00000000-0008-0000-0500-000003000000}"/>
            </a:ext>
          </a:extLst>
        </xdr:cNvPr>
        <xdr:cNvSpPr txBox="1"/>
      </xdr:nvSpPr>
      <xdr:spPr>
        <a:xfrm>
          <a:off x="123825" y="1362075"/>
          <a:ext cx="1221583" cy="495998"/>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50">
              <a:latin typeface="Arial" panose="020B0604020202020204" pitchFamily="34" charset="0"/>
              <a:cs typeface="Arial" panose="020B0604020202020204" pitchFamily="34" charset="0"/>
            </a:rPr>
            <a:t>Validation</a:t>
          </a:r>
          <a:endParaRPr lang="de-DE" sz="1050">
            <a:solidFill>
              <a:schemeClr val="bg1">
                <a:lumMod val="50000"/>
              </a:schemeClr>
            </a:solidFill>
            <a:latin typeface="Arial" panose="020B0604020202020204" pitchFamily="34" charset="0"/>
            <a:cs typeface="Arial" panose="020B0604020202020204" pitchFamily="34" charset="0"/>
          </a:endParaRPr>
        </a:p>
        <a:p>
          <a:pPr algn="ctr"/>
          <a:r>
            <a:rPr lang="de-DE" sz="1050">
              <a:solidFill>
                <a:schemeClr val="bg1">
                  <a:lumMod val="50000"/>
                </a:schemeClr>
              </a:solidFill>
              <a:latin typeface="Arial" panose="020B0604020202020204" pitchFamily="34" charset="0"/>
              <a:cs typeface="Arial" panose="020B0604020202020204" pitchFamily="34" charset="0"/>
            </a:rPr>
            <a:t>(Strukturvalidierung)</a:t>
          </a:r>
          <a:endParaRPr lang="de-DE" sz="1050">
            <a:latin typeface="Arial" panose="020B0604020202020204" pitchFamily="34" charset="0"/>
            <a:cs typeface="Arial" panose="020B0604020202020204" pitchFamily="34" charset="0"/>
          </a:endParaRPr>
        </a:p>
      </xdr:txBody>
    </xdr:sp>
    <xdr:clientData/>
  </xdr:twoCellAnchor>
  <xdr:twoCellAnchor>
    <xdr:from>
      <xdr:col>5</xdr:col>
      <xdr:colOff>9448</xdr:colOff>
      <xdr:row>4</xdr:row>
      <xdr:rowOff>171450</xdr:rowOff>
    </xdr:from>
    <xdr:to>
      <xdr:col>8</xdr:col>
      <xdr:colOff>1430968</xdr:colOff>
      <xdr:row>8</xdr:row>
      <xdr:rowOff>133350</xdr:rowOff>
    </xdr:to>
    <xdr:sp macro="" textlink="">
      <xdr:nvSpPr>
        <xdr:cNvPr id="4" name="Textfeld 3">
          <a:extLst>
            <a:ext uri="{FF2B5EF4-FFF2-40B4-BE49-F238E27FC236}">
              <a16:creationId xmlns:a16="http://schemas.microsoft.com/office/drawing/2014/main" id="{00000000-0008-0000-0500-000004000000}"/>
            </a:ext>
          </a:extLst>
        </xdr:cNvPr>
        <xdr:cNvSpPr txBox="1"/>
      </xdr:nvSpPr>
      <xdr:spPr>
        <a:xfrm>
          <a:off x="1971598" y="1333500"/>
          <a:ext cx="6574545" cy="6858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000" b="0">
              <a:solidFill>
                <a:sysClr val="windowText" lastClr="000000"/>
              </a:solidFill>
              <a:latin typeface="Arial" panose="020B0604020202020204" pitchFamily="34" charset="0"/>
              <a:cs typeface="Arial" panose="020B0604020202020204" pitchFamily="34" charset="0"/>
            </a:rPr>
            <a:t>The validation of the xml structure is part of the</a:t>
          </a:r>
          <a:r>
            <a:rPr lang="de-DE" sz="1000" b="0" baseline="0">
              <a:solidFill>
                <a:sysClr val="windowText" lastClr="000000"/>
              </a:solidFill>
              <a:latin typeface="Arial" panose="020B0604020202020204" pitchFamily="34" charset="0"/>
              <a:cs typeface="Arial" panose="020B0604020202020204" pitchFamily="34" charset="0"/>
            </a:rPr>
            <a:t> tumourdocumentation system. If there are any problems occuring while using the OncoBox please contact your provider. </a:t>
          </a:r>
          <a:endParaRPr lang="de-DE" sz="1000" b="0">
            <a:solidFill>
              <a:sysClr val="windowText" lastClr="000000"/>
            </a:solidFill>
            <a:latin typeface="Arial" panose="020B0604020202020204" pitchFamily="34" charset="0"/>
            <a:cs typeface="Arial" panose="020B0604020202020204" pitchFamily="34" charset="0"/>
          </a:endParaRPr>
        </a:p>
        <a:p>
          <a:pPr algn="l"/>
          <a:r>
            <a:rPr lang="de-DE" sz="1000" b="0" baseline="0">
              <a:solidFill>
                <a:schemeClr val="bg1">
                  <a:lumMod val="50000"/>
                </a:schemeClr>
              </a:solidFill>
              <a:latin typeface="Arial" panose="020B0604020202020204" pitchFamily="34" charset="0"/>
              <a:cs typeface="Arial" panose="020B0604020202020204" pitchFamily="34" charset="0"/>
            </a:rPr>
            <a:t>(Wenn ein ganzes XML-File von der XML-OncoBox abgelehnt wird, wenden Sie sich bitte an den Tumordokumentationshersteller.)</a:t>
          </a:r>
          <a:endParaRPr lang="de-DE" sz="1000" b="0">
            <a:solidFill>
              <a:schemeClr val="bg1">
                <a:lumMod val="50000"/>
              </a:schemeClr>
            </a:solidFill>
            <a:latin typeface="Arial" panose="020B0604020202020204" pitchFamily="34" charset="0"/>
            <a:cs typeface="Arial" panose="020B0604020202020204" pitchFamily="34" charset="0"/>
          </a:endParaRPr>
        </a:p>
      </xdr:txBody>
    </xdr:sp>
    <xdr:clientData/>
  </xdr:twoCellAnchor>
  <xdr:twoCellAnchor>
    <xdr:from>
      <xdr:col>4</xdr:col>
      <xdr:colOff>447674</xdr:colOff>
      <xdr:row>9</xdr:row>
      <xdr:rowOff>167468</xdr:rowOff>
    </xdr:from>
    <xdr:to>
      <xdr:col>8</xdr:col>
      <xdr:colOff>1428749</xdr:colOff>
      <xdr:row>17</xdr:row>
      <xdr:rowOff>85726</xdr:rowOff>
    </xdr:to>
    <xdr:sp macro="" textlink="">
      <xdr:nvSpPr>
        <xdr:cNvPr id="5" name="Textfeld 4">
          <a:extLst>
            <a:ext uri="{FF2B5EF4-FFF2-40B4-BE49-F238E27FC236}">
              <a16:creationId xmlns:a16="http://schemas.microsoft.com/office/drawing/2014/main" id="{00000000-0008-0000-0500-000005000000}"/>
            </a:ext>
          </a:extLst>
        </xdr:cNvPr>
        <xdr:cNvSpPr txBox="1"/>
      </xdr:nvSpPr>
      <xdr:spPr>
        <a:xfrm>
          <a:off x="1962149" y="2234393"/>
          <a:ext cx="6581775" cy="1366058"/>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lnSpc>
              <a:spcPts val="800"/>
            </a:lnSpc>
          </a:pPr>
          <a:r>
            <a:rPr lang="de-DE" sz="1000">
              <a:solidFill>
                <a:sysClr val="windowText" lastClr="000000"/>
              </a:solidFill>
              <a:effectLst/>
              <a:latin typeface="Arial" panose="020B0604020202020204" pitchFamily="34" charset="0"/>
              <a:ea typeface="+mn-ea"/>
              <a:cs typeface="Arial" panose="020B0604020202020204" pitchFamily="34" charset="0"/>
            </a:rPr>
            <a:t>The XML is not accepted if</a:t>
          </a:r>
        </a:p>
        <a:p>
          <a:pPr marL="0" marR="0" indent="0" algn="l" defTabSz="914400" eaLnBrk="1" fontAlgn="auto" latinLnBrk="0" hangingPunct="1">
            <a:lnSpc>
              <a:spcPts val="800"/>
            </a:lnSpc>
            <a:spcBef>
              <a:spcPts val="0"/>
            </a:spcBef>
            <a:spcAft>
              <a:spcPts val="0"/>
            </a:spcAft>
            <a:buClrTx/>
            <a:buSzTx/>
            <a:buFontTx/>
            <a:buNone/>
            <a:tabLst/>
            <a:defRPr/>
          </a:pPr>
          <a:r>
            <a:rPr lang="de-DE" sz="1000">
              <a:solidFill>
                <a:schemeClr val="bg1">
                  <a:lumMod val="50000"/>
                </a:schemeClr>
              </a:solidFill>
              <a:effectLst/>
              <a:latin typeface="Arial" panose="020B0604020202020204" pitchFamily="34" charset="0"/>
              <a:ea typeface="+mn-ea"/>
              <a:cs typeface="Arial" panose="020B0604020202020204" pitchFamily="34" charset="0"/>
            </a:rPr>
            <a:t>(In welchen Fällen wird eine XML von der XML-OncoBox abgelehnt</a:t>
          </a:r>
          <a:r>
            <a:rPr lang="de-DE" sz="1100" baseline="0">
              <a:solidFill>
                <a:schemeClr val="bg1">
                  <a:lumMod val="50000"/>
                </a:schemeClr>
              </a:solidFill>
              <a:effectLst/>
              <a:latin typeface="Arial" panose="020B0604020202020204" pitchFamily="34" charset="0"/>
              <a:ea typeface="+mn-ea"/>
              <a:cs typeface="Arial" panose="020B0604020202020204" pitchFamily="34" charset="0"/>
            </a:rPr>
            <a:t>?)</a:t>
          </a:r>
          <a:endParaRPr lang="de-DE" sz="1000">
            <a:solidFill>
              <a:schemeClr val="bg1">
                <a:lumMod val="50000"/>
              </a:schemeClr>
            </a:solidFill>
            <a:effectLst/>
            <a:latin typeface="Arial" panose="020B0604020202020204" pitchFamily="34" charset="0"/>
            <a:cs typeface="Arial" panose="020B0604020202020204" pitchFamily="34" charset="0"/>
          </a:endParaRPr>
        </a:p>
        <a:p>
          <a:pPr algn="l">
            <a:lnSpc>
              <a:spcPts val="800"/>
            </a:lnSpc>
          </a:pPr>
          <a:endParaRPr lang="de-DE" sz="1000">
            <a:solidFill>
              <a:sysClr val="windowText" lastClr="000000"/>
            </a:solidFill>
            <a:effectLst/>
            <a:latin typeface="Arial" panose="020B0604020202020204" pitchFamily="34" charset="0"/>
            <a:ea typeface="+mn-ea"/>
            <a:cs typeface="Arial" panose="020B0604020202020204" pitchFamily="34" charset="0"/>
          </a:endParaRPr>
        </a:p>
        <a:p>
          <a:pPr algn="l">
            <a:lnSpc>
              <a:spcPct val="100000"/>
            </a:lnSpc>
          </a:pPr>
          <a:r>
            <a:rPr lang="de-DE" sz="1000">
              <a:solidFill>
                <a:sysClr val="windowText" lastClr="000000"/>
              </a:solidFill>
              <a:effectLst/>
              <a:latin typeface="Arial" panose="020B0604020202020204" pitchFamily="34" charset="0"/>
              <a:ea typeface="+mn-ea"/>
              <a:cs typeface="Arial" panose="020B0604020202020204" pitchFamily="34" charset="0"/>
            </a:rPr>
            <a:t>1. One  or</a:t>
          </a:r>
          <a:r>
            <a:rPr lang="de-DE" sz="1000" baseline="0">
              <a:solidFill>
                <a:sysClr val="windowText" lastClr="000000"/>
              </a:solidFill>
              <a:effectLst/>
              <a:latin typeface="Arial" panose="020B0604020202020204" pitchFamily="34" charset="0"/>
              <a:ea typeface="+mn-ea"/>
              <a:cs typeface="Arial" panose="020B0604020202020204" pitchFamily="34" charset="0"/>
            </a:rPr>
            <a:t> more </a:t>
          </a:r>
          <a:r>
            <a:rPr lang="de-DE" sz="1000">
              <a:solidFill>
                <a:sysClr val="windowText" lastClr="000000"/>
              </a:solidFill>
              <a:effectLst/>
              <a:latin typeface="Arial" panose="020B0604020202020204" pitchFamily="34" charset="0"/>
              <a:ea typeface="+mn-ea"/>
              <a:cs typeface="Arial" panose="020B0604020202020204" pitchFamily="34" charset="0"/>
            </a:rPr>
            <a:t>datafields</a:t>
          </a:r>
          <a:r>
            <a:rPr lang="de-DE" sz="1000" baseline="0">
              <a:solidFill>
                <a:sysClr val="windowText" lastClr="000000"/>
              </a:solidFill>
              <a:effectLst/>
              <a:latin typeface="Arial" panose="020B0604020202020204" pitchFamily="34" charset="0"/>
              <a:ea typeface="+mn-ea"/>
              <a:cs typeface="Arial" panose="020B0604020202020204" pitchFamily="34" charset="0"/>
            </a:rPr>
            <a:t> in the xml are different ore missing.</a:t>
          </a:r>
        </a:p>
        <a:p>
          <a:r>
            <a:rPr lang="de-DE" sz="1000" baseline="0">
              <a:solidFill>
                <a:schemeClr val="bg1">
                  <a:lumMod val="50000"/>
                </a:schemeClr>
              </a:solidFill>
              <a:effectLst/>
              <a:latin typeface="Arial" panose="020B0604020202020204" pitchFamily="34" charset="0"/>
              <a:ea typeface="+mn-ea"/>
              <a:cs typeface="Arial" panose="020B0604020202020204" pitchFamily="34" charset="0"/>
            </a:rPr>
            <a:t>(</a:t>
          </a:r>
          <a:r>
            <a:rPr lang="de-DE" sz="1000">
              <a:solidFill>
                <a:schemeClr val="bg1">
                  <a:lumMod val="50000"/>
                </a:schemeClr>
              </a:solidFill>
              <a:effectLst/>
              <a:latin typeface="Arial" panose="020B0604020202020204" pitchFamily="34" charset="0"/>
              <a:ea typeface="+mn-ea"/>
              <a:cs typeface="Arial" panose="020B0604020202020204" pitchFamily="34" charset="0"/>
            </a:rPr>
            <a:t>1. Wenn Felder im XML-Schema programmiertechnisch nicht der XML-Beschreibung</a:t>
          </a:r>
          <a:r>
            <a:rPr lang="de-DE" sz="1000" baseline="0">
              <a:solidFill>
                <a:schemeClr val="bg1">
                  <a:lumMod val="50000"/>
                </a:schemeClr>
              </a:solidFill>
              <a:effectLst/>
              <a:latin typeface="Arial" panose="020B0604020202020204" pitchFamily="34" charset="0"/>
              <a:ea typeface="+mn-ea"/>
              <a:cs typeface="Arial" panose="020B0604020202020204" pitchFamily="34" charset="0"/>
            </a:rPr>
            <a:t> </a:t>
          </a:r>
          <a:r>
            <a:rPr lang="de-DE" sz="1000" b="0">
              <a:solidFill>
                <a:schemeClr val="bg1">
                  <a:lumMod val="50000"/>
                </a:schemeClr>
              </a:solidFill>
              <a:effectLst/>
              <a:latin typeface="Arial" panose="020B0604020202020204" pitchFamily="34" charset="0"/>
              <a:ea typeface="+mn-ea"/>
              <a:cs typeface="Arial" panose="020B0604020202020204" pitchFamily="34" charset="0"/>
            </a:rPr>
            <a:t>entsprechen, wird das      </a:t>
          </a:r>
          <a:endParaRPr lang="de-DE" sz="1000">
            <a:solidFill>
              <a:schemeClr val="bg1">
                <a:lumMod val="50000"/>
              </a:schemeClr>
            </a:solidFill>
            <a:effectLst/>
            <a:latin typeface="Arial" panose="020B0604020202020204" pitchFamily="34" charset="0"/>
            <a:cs typeface="Arial" panose="020B0604020202020204" pitchFamily="34" charset="0"/>
          </a:endParaRPr>
        </a:p>
        <a:p>
          <a:r>
            <a:rPr lang="de-DE" sz="1000" b="0">
              <a:solidFill>
                <a:schemeClr val="bg1">
                  <a:lumMod val="50000"/>
                </a:schemeClr>
              </a:solidFill>
              <a:effectLst/>
              <a:latin typeface="Arial" panose="020B0604020202020204" pitchFamily="34" charset="0"/>
              <a:ea typeface="+mn-ea"/>
              <a:cs typeface="Arial" panose="020B0604020202020204" pitchFamily="34" charset="0"/>
            </a:rPr>
            <a:t>    ganze XML-File</a:t>
          </a:r>
          <a:r>
            <a:rPr lang="de-DE" sz="1000" b="0" baseline="0">
              <a:solidFill>
                <a:schemeClr val="bg1">
                  <a:lumMod val="50000"/>
                </a:schemeClr>
              </a:solidFill>
              <a:effectLst/>
              <a:latin typeface="Arial" panose="020B0604020202020204" pitchFamily="34" charset="0"/>
              <a:ea typeface="+mn-ea"/>
              <a:cs typeface="Arial" panose="020B0604020202020204" pitchFamily="34" charset="0"/>
            </a:rPr>
            <a:t> </a:t>
          </a:r>
          <a:r>
            <a:rPr lang="de-DE" sz="1000" b="0">
              <a:solidFill>
                <a:schemeClr val="bg1">
                  <a:lumMod val="50000"/>
                </a:schemeClr>
              </a:solidFill>
              <a:effectLst/>
              <a:latin typeface="Arial" panose="020B0604020202020204" pitchFamily="34" charset="0"/>
              <a:ea typeface="+mn-ea"/>
              <a:cs typeface="Arial" panose="020B0604020202020204" pitchFamily="34" charset="0"/>
            </a:rPr>
            <a:t>abgelehnt (z.B fehlender Tag).)</a:t>
          </a:r>
          <a:endParaRPr lang="de-DE" sz="1000">
            <a:solidFill>
              <a:schemeClr val="bg1">
                <a:lumMod val="50000"/>
              </a:schemeClr>
            </a:solidFill>
            <a:effectLst/>
            <a:latin typeface="Arial" panose="020B0604020202020204" pitchFamily="34" charset="0"/>
            <a:ea typeface="+mn-ea"/>
            <a:cs typeface="Arial" panose="020B0604020202020204" pitchFamily="34" charset="0"/>
          </a:endParaRPr>
        </a:p>
        <a:p>
          <a:pPr algn="l">
            <a:lnSpc>
              <a:spcPct val="100000"/>
            </a:lnSpc>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lnSpc>
              <a:spcPct val="100000"/>
            </a:lnSpc>
          </a:pPr>
          <a:r>
            <a:rPr lang="de-DE" sz="1000">
              <a:solidFill>
                <a:sysClr val="windowText" lastClr="000000"/>
              </a:solidFill>
              <a:effectLst/>
              <a:latin typeface="Arial" panose="020B0604020202020204" pitchFamily="34" charset="0"/>
              <a:ea typeface="+mn-ea"/>
              <a:cs typeface="Arial" panose="020B0604020202020204" pitchFamily="34" charset="0"/>
            </a:rPr>
            <a:t>2. An ID</a:t>
          </a:r>
          <a:r>
            <a:rPr lang="de-DE" sz="1000" baseline="0">
              <a:solidFill>
                <a:sysClr val="windowText" lastClr="000000"/>
              </a:solidFill>
              <a:effectLst/>
              <a:latin typeface="Arial" panose="020B0604020202020204" pitchFamily="34" charset="0"/>
              <a:ea typeface="+mn-ea"/>
              <a:cs typeface="Arial" panose="020B0604020202020204" pitchFamily="34" charset="0"/>
            </a:rPr>
            <a:t> or case-number is not distinct.</a:t>
          </a:r>
        </a:p>
        <a:p>
          <a:pPr eaLnBrk="1" fontAlgn="auto" latinLnBrk="0" hangingPunct="1"/>
          <a:r>
            <a:rPr lang="de-DE" sz="1000" baseline="0">
              <a:solidFill>
                <a:schemeClr val="bg1">
                  <a:lumMod val="50000"/>
                </a:schemeClr>
              </a:solidFill>
              <a:effectLst/>
              <a:latin typeface="Arial" panose="020B0604020202020204" pitchFamily="34" charset="0"/>
              <a:ea typeface="+mn-ea"/>
              <a:cs typeface="Arial" panose="020B0604020202020204" pitchFamily="34" charset="0"/>
            </a:rPr>
            <a:t>(</a:t>
          </a:r>
          <a:r>
            <a:rPr lang="de-DE" sz="1000">
              <a:solidFill>
                <a:schemeClr val="bg1">
                  <a:lumMod val="50000"/>
                </a:schemeClr>
              </a:solidFill>
              <a:effectLst/>
              <a:latin typeface="Arial" panose="020B0604020202020204" pitchFamily="34" charset="0"/>
              <a:ea typeface="+mn-ea"/>
              <a:cs typeface="Arial" panose="020B0604020202020204" pitchFamily="34" charset="0"/>
            </a:rPr>
            <a:t>2. Ist die Pat.-ID oder Fallnummer, zweimal vergeben, wird die XML als Ganzes abgelehnt. Die Pat.-ID bzw.</a:t>
          </a:r>
          <a:r>
            <a:rPr lang="de-DE" sz="1000" baseline="0">
              <a:solidFill>
                <a:schemeClr val="bg1">
                  <a:lumMod val="50000"/>
                </a:schemeClr>
              </a:solidFill>
              <a:effectLst/>
              <a:latin typeface="Arial" panose="020B0604020202020204" pitchFamily="34" charset="0"/>
              <a:ea typeface="+mn-ea"/>
              <a:cs typeface="Arial" panose="020B0604020202020204" pitchFamily="34" charset="0"/>
            </a:rPr>
            <a:t> </a:t>
          </a:r>
          <a:endParaRPr lang="de-DE" sz="1000">
            <a:solidFill>
              <a:schemeClr val="bg1">
                <a:lumMod val="50000"/>
              </a:schemeClr>
            </a:solidFill>
            <a:effectLst/>
            <a:latin typeface="Arial" panose="020B0604020202020204" pitchFamily="34" charset="0"/>
            <a:cs typeface="Arial" panose="020B0604020202020204" pitchFamily="34" charset="0"/>
          </a:endParaRPr>
        </a:p>
        <a:p>
          <a:pPr eaLnBrk="1" fontAlgn="auto" latinLnBrk="0" hangingPunct="1"/>
          <a:r>
            <a:rPr lang="de-DE" sz="1000" baseline="0">
              <a:solidFill>
                <a:schemeClr val="bg1">
                  <a:lumMod val="50000"/>
                </a:schemeClr>
              </a:solidFill>
              <a:effectLst/>
              <a:latin typeface="Arial" panose="020B0604020202020204" pitchFamily="34" charset="0"/>
              <a:ea typeface="+mn-ea"/>
              <a:cs typeface="Arial" panose="020B0604020202020204" pitchFamily="34" charset="0"/>
            </a:rPr>
            <a:t>    </a:t>
          </a:r>
          <a:r>
            <a:rPr lang="de-DE" sz="1000">
              <a:solidFill>
                <a:schemeClr val="bg1">
                  <a:lumMod val="50000"/>
                </a:schemeClr>
              </a:solidFill>
              <a:effectLst/>
              <a:latin typeface="Arial" panose="020B0604020202020204" pitchFamily="34" charset="0"/>
              <a:ea typeface="+mn-ea"/>
              <a:cs typeface="Arial" panose="020B0604020202020204" pitchFamily="34" charset="0"/>
            </a:rPr>
            <a:t>Fallnummer kann vom Tumordokumentationshersteller / Zentrum / Krebsregister frei vergeben </a:t>
          </a:r>
          <a:r>
            <a:rPr lang="de-DE" sz="1000" b="0">
              <a:solidFill>
                <a:schemeClr val="bg1">
                  <a:lumMod val="50000"/>
                </a:schemeClr>
              </a:solidFill>
              <a:effectLst/>
              <a:latin typeface="Arial" panose="020B0604020202020204" pitchFamily="34" charset="0"/>
              <a:ea typeface="+mn-ea"/>
              <a:cs typeface="Arial" panose="020B0604020202020204" pitchFamily="34" charset="0"/>
            </a:rPr>
            <a:t>werden. )</a:t>
          </a:r>
          <a:endParaRPr lang="de-DE" sz="1000">
            <a:solidFill>
              <a:schemeClr val="bg1">
                <a:lumMod val="50000"/>
              </a:schemeClr>
            </a:solidFill>
            <a:effectLst/>
            <a:latin typeface="Arial" panose="020B0604020202020204" pitchFamily="34" charset="0"/>
            <a:ea typeface="+mn-ea"/>
            <a:cs typeface="Arial" panose="020B0604020202020204" pitchFamily="34" charset="0"/>
          </a:endParaRPr>
        </a:p>
        <a:p>
          <a:pPr>
            <a:lnSpc>
              <a:spcPct val="100000"/>
            </a:lnSpc>
          </a:pPr>
          <a:endParaRPr lang="de-DE" sz="1000" b="0" baseline="0">
            <a:solidFill>
              <a:sysClr val="windowText" lastClr="000000"/>
            </a:solidFill>
            <a:effectLst/>
            <a:latin typeface="Arial" panose="020B0604020202020204" pitchFamily="34" charset="0"/>
            <a:ea typeface="+mn-ea"/>
            <a:cs typeface="Arial" panose="020B0604020202020204" pitchFamily="34" charset="0"/>
          </a:endParaRPr>
        </a:p>
        <a:p>
          <a:pPr>
            <a:lnSpc>
              <a:spcPct val="100000"/>
            </a:lnSpc>
          </a:pPr>
          <a:r>
            <a:rPr lang="de-DE" sz="1000" b="0" baseline="0">
              <a:solidFill>
                <a:sysClr val="windowText" lastClr="000000"/>
              </a:solidFill>
              <a:effectLst/>
              <a:latin typeface="Arial" panose="020B0604020202020204" pitchFamily="34" charset="0"/>
              <a:ea typeface="+mn-ea"/>
              <a:cs typeface="Arial" panose="020B0604020202020204" pitchFamily="34" charset="0"/>
            </a:rPr>
            <a:t>3. </a:t>
          </a:r>
          <a:r>
            <a:rPr lang="de-DE" sz="1000" baseline="0">
              <a:solidFill>
                <a:sysClr val="windowText" lastClr="000000"/>
              </a:solidFill>
              <a:effectLst/>
              <a:latin typeface="Arial" panose="020B0604020202020204" pitchFamily="34" charset="0"/>
              <a:ea typeface="+mn-ea"/>
              <a:cs typeface="Arial" panose="020B0604020202020204" pitchFamily="34" charset="0"/>
            </a:rPr>
            <a:t>An ID or case-number is missing.</a:t>
          </a:r>
        </a:p>
        <a:p>
          <a:pPr marL="0" marR="0" indent="0" defTabSz="914400" eaLnBrk="1" fontAlgn="auto" latinLnBrk="0" hangingPunct="1">
            <a:lnSpc>
              <a:spcPct val="100000"/>
            </a:lnSpc>
            <a:spcBef>
              <a:spcPts val="0"/>
            </a:spcBef>
            <a:spcAft>
              <a:spcPts val="0"/>
            </a:spcAft>
            <a:buClrTx/>
            <a:buSzTx/>
            <a:buFontTx/>
            <a:buNone/>
            <a:tabLst/>
            <a:defRPr/>
          </a:pPr>
          <a:r>
            <a:rPr lang="de-DE" sz="1000" b="0" baseline="0">
              <a:solidFill>
                <a:schemeClr val="bg1">
                  <a:lumMod val="50000"/>
                </a:schemeClr>
              </a:solidFill>
              <a:effectLst/>
              <a:latin typeface="Arial" panose="020B0604020202020204" pitchFamily="34" charset="0"/>
              <a:ea typeface="+mn-ea"/>
              <a:cs typeface="Arial" panose="020B0604020202020204" pitchFamily="34" charset="0"/>
            </a:rPr>
            <a:t>(3. Fehlt eine Pat.-ID oder Fallnummer, wird die vollständige XML abgelehnt.)</a:t>
          </a:r>
          <a:endParaRPr lang="de-DE" sz="1000">
            <a:solidFill>
              <a:schemeClr val="bg1">
                <a:lumMod val="50000"/>
              </a:schemeClr>
            </a:solidFill>
            <a:effectLst/>
            <a:latin typeface="Arial" panose="020B0604020202020204" pitchFamily="34" charset="0"/>
            <a:cs typeface="Arial" panose="020B0604020202020204" pitchFamily="34" charset="0"/>
          </a:endParaRPr>
        </a:p>
      </xdr:txBody>
    </xdr:sp>
    <xdr:clientData/>
  </xdr:twoCellAnchor>
  <xdr:twoCellAnchor>
    <xdr:from>
      <xdr:col>1</xdr:col>
      <xdr:colOff>62865</xdr:colOff>
      <xdr:row>25</xdr:row>
      <xdr:rowOff>171451</xdr:rowOff>
    </xdr:from>
    <xdr:to>
      <xdr:col>4</xdr:col>
      <xdr:colOff>53340</xdr:colOff>
      <xdr:row>29</xdr:row>
      <xdr:rowOff>28575</xdr:rowOff>
    </xdr:to>
    <xdr:sp macro="" textlink="">
      <xdr:nvSpPr>
        <xdr:cNvPr id="6" name="Textfeld 5">
          <a:extLst>
            <a:ext uri="{FF2B5EF4-FFF2-40B4-BE49-F238E27FC236}">
              <a16:creationId xmlns:a16="http://schemas.microsoft.com/office/drawing/2014/main" id="{00000000-0008-0000-0500-000006000000}"/>
            </a:ext>
          </a:extLst>
        </xdr:cNvPr>
        <xdr:cNvSpPr txBox="1"/>
      </xdr:nvSpPr>
      <xdr:spPr>
        <a:xfrm>
          <a:off x="177165" y="5133976"/>
          <a:ext cx="1390650" cy="581024"/>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solidFill>
                <a:sysClr val="windowText" lastClr="000000"/>
              </a:solidFill>
              <a:latin typeface="Arial" panose="020B0604020202020204" pitchFamily="34" charset="0"/>
              <a:cs typeface="Arial" panose="020B0604020202020204" pitchFamily="34" charset="0"/>
            </a:rPr>
            <a:t>Examination &amp;</a:t>
          </a:r>
          <a:r>
            <a:rPr lang="de-DE" sz="1000" baseline="0">
              <a:solidFill>
                <a:sysClr val="windowText" lastClr="000000"/>
              </a:solidFill>
              <a:latin typeface="Arial" panose="020B0604020202020204" pitchFamily="34" charset="0"/>
              <a:cs typeface="Arial" panose="020B0604020202020204" pitchFamily="34" charset="0"/>
            </a:rPr>
            <a:t> </a:t>
          </a:r>
          <a:endParaRPr lang="de-DE" sz="1000">
            <a:solidFill>
              <a:sysClr val="windowText" lastClr="000000"/>
            </a:solidFill>
            <a:latin typeface="Arial" panose="020B0604020202020204" pitchFamily="34" charset="0"/>
            <a:cs typeface="Arial" panose="020B0604020202020204" pitchFamily="34" charset="0"/>
          </a:endParaRPr>
        </a:p>
        <a:p>
          <a:pPr algn="ctr"/>
          <a:r>
            <a:rPr lang="de-DE" sz="1000">
              <a:solidFill>
                <a:sysClr val="windowText" lastClr="000000"/>
              </a:solidFill>
              <a:latin typeface="Arial" panose="020B0604020202020204" pitchFamily="34" charset="0"/>
              <a:cs typeface="Arial" panose="020B0604020202020204" pitchFamily="34" charset="0"/>
            </a:rPr>
            <a:t>Exclusion Cases</a:t>
          </a:r>
        </a:p>
        <a:p>
          <a:pPr algn="ctr"/>
          <a:r>
            <a:rPr lang="de-DE" sz="1000">
              <a:solidFill>
                <a:schemeClr val="bg1">
                  <a:lumMod val="50000"/>
                </a:schemeClr>
              </a:solidFill>
              <a:effectLst/>
              <a:latin typeface="Arial" panose="020B0604020202020204" pitchFamily="34" charset="0"/>
              <a:ea typeface="+mn-ea"/>
              <a:cs typeface="Arial" panose="020B0604020202020204" pitchFamily="34" charset="0"/>
            </a:rPr>
            <a:t>(Prüfung &amp;</a:t>
          </a:r>
          <a:r>
            <a:rPr lang="de-DE" sz="1000" baseline="0">
              <a:solidFill>
                <a:schemeClr val="bg1">
                  <a:lumMod val="50000"/>
                </a:schemeClr>
              </a:solidFill>
              <a:effectLst/>
              <a:latin typeface="Arial" panose="020B0604020202020204" pitchFamily="34" charset="0"/>
              <a:ea typeface="+mn-ea"/>
              <a:cs typeface="Arial" panose="020B0604020202020204" pitchFamily="34" charset="0"/>
            </a:rPr>
            <a:t> </a:t>
          </a:r>
          <a:r>
            <a:rPr lang="de-DE" sz="1000">
              <a:solidFill>
                <a:schemeClr val="bg1">
                  <a:lumMod val="50000"/>
                </a:schemeClr>
              </a:solidFill>
              <a:effectLst/>
              <a:latin typeface="Arial" panose="020B0604020202020204" pitchFamily="34" charset="0"/>
              <a:ea typeface="+mn-ea"/>
              <a:cs typeface="Arial" panose="020B0604020202020204" pitchFamily="34" charset="0"/>
            </a:rPr>
            <a:t>Ausschluss Falldatensätze)</a:t>
          </a:r>
          <a:endParaRPr lang="de-DE" sz="1000">
            <a:solidFill>
              <a:schemeClr val="bg1">
                <a:lumMod val="50000"/>
              </a:schemeClr>
            </a:solidFill>
            <a:effectLst/>
            <a:latin typeface="Arial" panose="020B0604020202020204" pitchFamily="34" charset="0"/>
            <a:cs typeface="Arial" panose="020B0604020202020204" pitchFamily="34" charset="0"/>
          </a:endParaRPr>
        </a:p>
        <a:p>
          <a:pPr algn="ct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55245</xdr:colOff>
      <xdr:row>30</xdr:row>
      <xdr:rowOff>95250</xdr:rowOff>
    </xdr:from>
    <xdr:to>
      <xdr:col>7</xdr:col>
      <xdr:colOff>1200150</xdr:colOff>
      <xdr:row>34</xdr:row>
      <xdr:rowOff>9525</xdr:rowOff>
    </xdr:to>
    <xdr:sp macro="" textlink="">
      <xdr:nvSpPr>
        <xdr:cNvPr id="7" name="Textfeld 6">
          <a:extLst>
            <a:ext uri="{FF2B5EF4-FFF2-40B4-BE49-F238E27FC236}">
              <a16:creationId xmlns:a16="http://schemas.microsoft.com/office/drawing/2014/main" id="{00000000-0008-0000-0500-000007000000}"/>
            </a:ext>
          </a:extLst>
        </xdr:cNvPr>
        <xdr:cNvSpPr txBox="1"/>
      </xdr:nvSpPr>
      <xdr:spPr>
        <a:xfrm>
          <a:off x="169545" y="5962650"/>
          <a:ext cx="6488430" cy="95250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000" baseline="0">
              <a:solidFill>
                <a:sysClr val="windowText" lastClr="000000"/>
              </a:solidFill>
              <a:latin typeface="Arial" panose="020B0604020202020204" pitchFamily="34" charset="0"/>
              <a:cs typeface="Arial" panose="020B0604020202020204" pitchFamily="34" charset="0"/>
            </a:rPr>
            <a:t>Before validation of the datafields and calcualtion of the indicators, three different kinds of errors can occure:</a:t>
          </a:r>
        </a:p>
        <a:p>
          <a:pPr marL="0" marR="0" indent="0" algn="l" defTabSz="914400" eaLnBrk="1" fontAlgn="auto" latinLnBrk="0" hangingPunct="1">
            <a:lnSpc>
              <a:spcPct val="100000"/>
            </a:lnSpc>
            <a:spcBef>
              <a:spcPts val="0"/>
            </a:spcBef>
            <a:spcAft>
              <a:spcPts val="0"/>
            </a:spcAft>
            <a:buClrTx/>
            <a:buSzTx/>
            <a:buFontTx/>
            <a:buNone/>
            <a:tabLst/>
            <a:defRPr/>
          </a:pPr>
          <a:r>
            <a:rPr lang="de-DE" sz="1000" baseline="0">
              <a:solidFill>
                <a:schemeClr val="bg1">
                  <a:lumMod val="50000"/>
                </a:schemeClr>
              </a:solidFill>
              <a:effectLst/>
              <a:latin typeface="Arial" panose="020B0604020202020204" pitchFamily="34" charset="0"/>
              <a:ea typeface="+mn-ea"/>
              <a:cs typeface="Arial" panose="020B0604020202020204" pitchFamily="34" charset="0"/>
            </a:rPr>
            <a:t>(Bevor die Verifizierung der Patientendatensätze erfolgen kann, werden drei Gruppen von Falldatensätzen ausgeschlossen:)</a:t>
          </a:r>
          <a:endParaRPr lang="de-DE" sz="1000" baseline="0">
            <a:solidFill>
              <a:schemeClr val="bg1">
                <a:lumMod val="50000"/>
              </a:schemeClr>
            </a:solidFill>
            <a:latin typeface="Arial" panose="020B0604020202020204" pitchFamily="34" charset="0"/>
            <a:cs typeface="Arial" panose="020B0604020202020204" pitchFamily="34" charset="0"/>
          </a:endParaRPr>
        </a:p>
        <a:p>
          <a:pPr algn="l"/>
          <a:endParaRPr lang="de-DE" sz="1000" baseline="0">
            <a:solidFill>
              <a:srgbClr val="FF0000"/>
            </a:solidFill>
            <a:latin typeface="Arial" panose="020B0604020202020204" pitchFamily="34" charset="0"/>
            <a:cs typeface="Arial" panose="020B0604020202020204" pitchFamily="34" charset="0"/>
          </a:endParaRPr>
        </a:p>
        <a:p>
          <a:pPr algn="l"/>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a) Incomplete </a:t>
          </a:r>
          <a:r>
            <a:rPr lang="de-DE" sz="1000" b="0" i="0" u="none" strike="noStrike">
              <a:solidFill>
                <a:schemeClr val="bg1">
                  <a:lumMod val="50000"/>
                </a:schemeClr>
              </a:solidFill>
              <a:effectLst/>
              <a:latin typeface="Arial" panose="020B0604020202020204" pitchFamily="34" charset="0"/>
              <a:ea typeface="+mn-ea"/>
              <a:cs typeface="Arial" panose="020B0604020202020204" pitchFamily="34" charset="0"/>
            </a:rPr>
            <a:t>(Unvollständige</a:t>
          </a:r>
          <a:r>
            <a:rPr lang="de-DE" sz="1000" b="0" i="0" u="none" strike="noStrike" baseline="0">
              <a:solidFill>
                <a:schemeClr val="bg1">
                  <a:lumMod val="50000"/>
                </a:schemeClr>
              </a:solidFill>
              <a:effectLst/>
              <a:latin typeface="Arial" panose="020B0604020202020204" pitchFamily="34" charset="0"/>
              <a:ea typeface="+mn-ea"/>
              <a:cs typeface="Arial" panose="020B0604020202020204" pitchFamily="34" charset="0"/>
            </a:rPr>
            <a:t> Falldatensätze)</a:t>
          </a:r>
        </a:p>
        <a:p>
          <a:pPr algn="l"/>
          <a:r>
            <a:rPr lang="de-DE" sz="1000" b="0" i="0" u="none" strike="noStrike" baseline="0">
              <a:solidFill>
                <a:sysClr val="windowText" lastClr="000000"/>
              </a:solidFill>
              <a:effectLst/>
              <a:latin typeface="Arial" panose="020B0604020202020204" pitchFamily="34" charset="0"/>
              <a:ea typeface="+mn-ea"/>
              <a:cs typeface="Arial" panose="020B0604020202020204" pitchFamily="34" charset="0"/>
            </a:rPr>
            <a:t>b) Calculation of category imppossible </a:t>
          </a:r>
          <a:r>
            <a:rPr lang="de-DE" sz="1000" b="0" i="0" u="none" strike="noStrike" baseline="0">
              <a:solidFill>
                <a:schemeClr val="bg1">
                  <a:lumMod val="50000"/>
                </a:schemeClr>
              </a:solidFill>
              <a:effectLst/>
              <a:latin typeface="Arial" panose="020B0604020202020204" pitchFamily="34" charset="0"/>
              <a:ea typeface="+mn-ea"/>
              <a:cs typeface="Arial" panose="020B0604020202020204" pitchFamily="34" charset="0"/>
            </a:rPr>
            <a:t>(Fallart nicht bestimmbar)</a:t>
          </a:r>
          <a:endParaRPr lang="de-DE" sz="1000">
            <a:solidFill>
              <a:schemeClr val="bg1">
                <a:lumMod val="50000"/>
              </a:schemeClr>
            </a:solidFill>
            <a:latin typeface="Arial" panose="020B0604020202020204" pitchFamily="34" charset="0"/>
            <a:cs typeface="Arial" panose="020B0604020202020204" pitchFamily="34" charset="0"/>
          </a:endParaRPr>
        </a:p>
        <a:p>
          <a:pPr algn="l"/>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c) No center case</a:t>
          </a:r>
          <a:r>
            <a:rPr lang="de-DE" sz="1000" b="0" i="0" u="none" strike="noStrike" baseline="0">
              <a:solidFill>
                <a:sysClr val="windowText" lastClr="000000"/>
              </a:solidFill>
              <a:effectLst/>
              <a:latin typeface="Arial" panose="020B0604020202020204" pitchFamily="34" charset="0"/>
              <a:ea typeface="+mn-ea"/>
              <a:cs typeface="Arial" panose="020B0604020202020204" pitchFamily="34" charset="0"/>
            </a:rPr>
            <a:t> </a:t>
          </a:r>
          <a:r>
            <a:rPr lang="de-DE" sz="1000" b="0" i="0" u="none" strike="noStrike" baseline="0">
              <a:solidFill>
                <a:schemeClr val="bg1">
                  <a:lumMod val="50000"/>
                </a:schemeClr>
              </a:solidFill>
              <a:effectLst/>
              <a:latin typeface="Arial" panose="020B0604020202020204" pitchFamily="34" charset="0"/>
              <a:ea typeface="+mn-ea"/>
              <a:cs typeface="Arial" panose="020B0604020202020204" pitchFamily="34" charset="0"/>
            </a:rPr>
            <a:t>(</a:t>
          </a:r>
          <a:r>
            <a:rPr lang="de-DE" sz="1000" b="0" i="0" u="none" strike="noStrike">
              <a:solidFill>
                <a:schemeClr val="bg1">
                  <a:lumMod val="50000"/>
                </a:schemeClr>
              </a:solidFill>
              <a:effectLst/>
              <a:latin typeface="Arial" panose="020B0604020202020204" pitchFamily="34" charset="0"/>
              <a:ea typeface="+mn-ea"/>
              <a:cs typeface="Arial" panose="020B0604020202020204" pitchFamily="34" charset="0"/>
            </a:rPr>
            <a:t>kein Zentrumsfall)</a:t>
          </a:r>
          <a:r>
            <a:rPr lang="de-DE" sz="1000">
              <a:solidFill>
                <a:schemeClr val="bg1">
                  <a:lumMod val="50000"/>
                </a:schemeClr>
              </a:solidFill>
              <a:latin typeface="Arial" panose="020B0604020202020204" pitchFamily="34" charset="0"/>
              <a:cs typeface="Arial" panose="020B0604020202020204" pitchFamily="34" charset="0"/>
            </a:rPr>
            <a:t> </a:t>
          </a:r>
          <a:endParaRPr lang="de-DE" sz="1000" baseline="0">
            <a:solidFill>
              <a:schemeClr val="bg1">
                <a:lumMod val="50000"/>
              </a:schemeClr>
            </a:solidFill>
            <a:latin typeface="Arial" panose="020B0604020202020204" pitchFamily="34" charset="0"/>
            <a:cs typeface="Arial" panose="020B0604020202020204" pitchFamily="34" charset="0"/>
          </a:endParaRPr>
        </a:p>
      </xdr:txBody>
    </xdr:sp>
    <xdr:clientData/>
  </xdr:twoCellAnchor>
  <xdr:twoCellAnchor>
    <xdr:from>
      <xdr:col>3</xdr:col>
      <xdr:colOff>25400</xdr:colOff>
      <xdr:row>6</xdr:row>
      <xdr:rowOff>111125</xdr:rowOff>
    </xdr:from>
    <xdr:to>
      <xdr:col>5</xdr:col>
      <xdr:colOff>0</xdr:colOff>
      <xdr:row>6</xdr:row>
      <xdr:rowOff>111125</xdr:rowOff>
    </xdr:to>
    <xdr:cxnSp macro="">
      <xdr:nvCxnSpPr>
        <xdr:cNvPr id="8" name="Gerade Verbindung mit Pfeil 7">
          <a:extLst>
            <a:ext uri="{FF2B5EF4-FFF2-40B4-BE49-F238E27FC236}">
              <a16:creationId xmlns:a16="http://schemas.microsoft.com/office/drawing/2014/main" id="{00000000-0008-0000-0500-000008000000}"/>
            </a:ext>
          </a:extLst>
        </xdr:cNvPr>
        <xdr:cNvCxnSpPr/>
      </xdr:nvCxnSpPr>
      <xdr:spPr>
        <a:xfrm>
          <a:off x="1358900" y="1635125"/>
          <a:ext cx="6032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64</xdr:row>
      <xdr:rowOff>73024</xdr:rowOff>
    </xdr:from>
    <xdr:to>
      <xdr:col>4</xdr:col>
      <xdr:colOff>19050</xdr:colOff>
      <xdr:row>66</xdr:row>
      <xdr:rowOff>76199</xdr:rowOff>
    </xdr:to>
    <xdr:sp macro="" textlink="">
      <xdr:nvSpPr>
        <xdr:cNvPr id="9" name="Textfeld 8">
          <a:extLst>
            <a:ext uri="{FF2B5EF4-FFF2-40B4-BE49-F238E27FC236}">
              <a16:creationId xmlns:a16="http://schemas.microsoft.com/office/drawing/2014/main" id="{00000000-0008-0000-0500-000009000000}"/>
            </a:ext>
          </a:extLst>
        </xdr:cNvPr>
        <xdr:cNvSpPr txBox="1"/>
      </xdr:nvSpPr>
      <xdr:spPr>
        <a:xfrm>
          <a:off x="133350" y="20789899"/>
          <a:ext cx="1400175" cy="288925"/>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solidFill>
                <a:sysClr val="windowText" lastClr="000000"/>
              </a:solidFill>
              <a:latin typeface="Arial" panose="020B0604020202020204" pitchFamily="34" charset="0"/>
              <a:cs typeface="Arial" panose="020B0604020202020204" pitchFamily="34" charset="0"/>
            </a:rPr>
            <a:t>No error message</a:t>
          </a:r>
        </a:p>
        <a:p>
          <a:pPr algn="ctr"/>
          <a:r>
            <a:rPr lang="de-DE" sz="1000">
              <a:solidFill>
                <a:schemeClr val="bg1">
                  <a:lumMod val="50000"/>
                </a:schemeClr>
              </a:solidFill>
              <a:latin typeface="Arial" panose="020B0604020202020204" pitchFamily="34" charset="0"/>
              <a:cs typeface="Arial" panose="020B0604020202020204" pitchFamily="34" charset="0"/>
            </a:rPr>
            <a:t>(keine Fehlermeldung)</a:t>
          </a:r>
        </a:p>
      </xdr:txBody>
    </xdr:sp>
    <xdr:clientData/>
  </xdr:twoCellAnchor>
  <xdr:twoCellAnchor>
    <xdr:from>
      <xdr:col>5</xdr:col>
      <xdr:colOff>15874</xdr:colOff>
      <xdr:row>64</xdr:row>
      <xdr:rowOff>87630</xdr:rowOff>
    </xdr:from>
    <xdr:to>
      <xdr:col>8</xdr:col>
      <xdr:colOff>3174</xdr:colOff>
      <xdr:row>66</xdr:row>
      <xdr:rowOff>66675</xdr:rowOff>
    </xdr:to>
    <xdr:sp macro="" textlink="">
      <xdr:nvSpPr>
        <xdr:cNvPr id="10" name="Textfeld 9">
          <a:extLst>
            <a:ext uri="{FF2B5EF4-FFF2-40B4-BE49-F238E27FC236}">
              <a16:creationId xmlns:a16="http://schemas.microsoft.com/office/drawing/2014/main" id="{00000000-0008-0000-0500-00000A000000}"/>
            </a:ext>
          </a:extLst>
        </xdr:cNvPr>
        <xdr:cNvSpPr txBox="1"/>
      </xdr:nvSpPr>
      <xdr:spPr>
        <a:xfrm>
          <a:off x="1978024" y="20804505"/>
          <a:ext cx="5140325" cy="264795"/>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000">
              <a:solidFill>
                <a:sysClr val="windowText" lastClr="000000"/>
              </a:solidFill>
              <a:latin typeface="Arial" panose="020B0604020202020204" pitchFamily="34" charset="0"/>
              <a:cs typeface="Arial" panose="020B0604020202020204" pitchFamily="34" charset="0"/>
            </a:rPr>
            <a:t>Error</a:t>
          </a:r>
          <a:r>
            <a:rPr lang="de-DE" sz="1000" baseline="0">
              <a:solidFill>
                <a:sysClr val="windowText" lastClr="000000"/>
              </a:solidFill>
              <a:latin typeface="Arial" panose="020B0604020202020204" pitchFamily="34" charset="0"/>
              <a:cs typeface="Arial" panose="020B0604020202020204" pitchFamily="34" charset="0"/>
            </a:rPr>
            <a:t> m</a:t>
          </a:r>
          <a:r>
            <a:rPr lang="de-DE" sz="1000">
              <a:solidFill>
                <a:sysClr val="windowText" lastClr="000000"/>
              </a:solidFill>
              <a:latin typeface="Arial" panose="020B0604020202020204" pitchFamily="34" charset="0"/>
              <a:cs typeface="Arial" panose="020B0604020202020204" pitchFamily="34" charset="0"/>
            </a:rPr>
            <a:t>essage in "General</a:t>
          </a:r>
          <a:r>
            <a:rPr lang="de-DE" sz="1000" baseline="0">
              <a:solidFill>
                <a:sysClr val="windowText" lastClr="000000"/>
              </a:solidFill>
              <a:latin typeface="Arial" panose="020B0604020202020204" pitchFamily="34" charset="0"/>
              <a:cs typeface="Arial" panose="020B0604020202020204" pitchFamily="34" charset="0"/>
            </a:rPr>
            <a:t> Overview"</a:t>
          </a:r>
        </a:p>
        <a:p>
          <a:pPr algn="l"/>
          <a:r>
            <a:rPr lang="de-DE" sz="1000" baseline="0">
              <a:solidFill>
                <a:schemeClr val="bg1">
                  <a:lumMod val="50000"/>
                </a:schemeClr>
              </a:solidFill>
              <a:latin typeface="Arial" panose="020B0604020202020204" pitchFamily="34" charset="0"/>
              <a:cs typeface="Arial" panose="020B0604020202020204" pitchFamily="34" charset="0"/>
            </a:rPr>
            <a:t>(Fehlermeldung in "Gesamtbetrachtung")</a:t>
          </a:r>
          <a:endParaRPr lang="de-DE" sz="1000">
            <a:solidFill>
              <a:schemeClr val="bg1">
                <a:lumMod val="50000"/>
              </a:schemeClr>
            </a:solidFill>
            <a:latin typeface="Arial" panose="020B0604020202020204" pitchFamily="34" charset="0"/>
            <a:cs typeface="Arial" panose="020B0604020202020204" pitchFamily="34" charset="0"/>
          </a:endParaRPr>
        </a:p>
      </xdr:txBody>
    </xdr:sp>
    <xdr:clientData/>
  </xdr:twoCellAnchor>
  <xdr:twoCellAnchor>
    <xdr:from>
      <xdr:col>1</xdr:col>
      <xdr:colOff>636905</xdr:colOff>
      <xdr:row>60</xdr:row>
      <xdr:rowOff>162560</xdr:rowOff>
    </xdr:from>
    <xdr:to>
      <xdr:col>5</xdr:col>
      <xdr:colOff>2056533</xdr:colOff>
      <xdr:row>60</xdr:row>
      <xdr:rowOff>164465</xdr:rowOff>
    </xdr:to>
    <xdr:cxnSp macro="">
      <xdr:nvCxnSpPr>
        <xdr:cNvPr id="11" name="Gerade Verbindung 13">
          <a:extLst>
            <a:ext uri="{FF2B5EF4-FFF2-40B4-BE49-F238E27FC236}">
              <a16:creationId xmlns:a16="http://schemas.microsoft.com/office/drawing/2014/main" id="{00000000-0008-0000-0500-00000B000000}"/>
            </a:ext>
          </a:extLst>
        </xdr:cNvPr>
        <xdr:cNvCxnSpPr/>
      </xdr:nvCxnSpPr>
      <xdr:spPr>
        <a:xfrm flipH="1">
          <a:off x="722630" y="20288885"/>
          <a:ext cx="2991253" cy="190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657860</xdr:colOff>
      <xdr:row>60</xdr:row>
      <xdr:rowOff>162560</xdr:rowOff>
    </xdr:from>
    <xdr:to>
      <xdr:col>1</xdr:col>
      <xdr:colOff>657860</xdr:colOff>
      <xdr:row>64</xdr:row>
      <xdr:rowOff>76305</xdr:rowOff>
    </xdr:to>
    <xdr:cxnSp macro="">
      <xdr:nvCxnSpPr>
        <xdr:cNvPr id="12" name="Gerade Verbindung mit Pfeil 11">
          <a:extLst>
            <a:ext uri="{FF2B5EF4-FFF2-40B4-BE49-F238E27FC236}">
              <a16:creationId xmlns:a16="http://schemas.microsoft.com/office/drawing/2014/main" id="{00000000-0008-0000-0500-00000C000000}"/>
            </a:ext>
          </a:extLst>
        </xdr:cNvPr>
        <xdr:cNvCxnSpPr/>
      </xdr:nvCxnSpPr>
      <xdr:spPr>
        <a:xfrm>
          <a:off x="724535" y="20288885"/>
          <a:ext cx="0" cy="5042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1743075</xdr:colOff>
      <xdr:row>58</xdr:row>
      <xdr:rowOff>0</xdr:rowOff>
    </xdr:from>
    <xdr:to>
      <xdr:col>6</xdr:col>
      <xdr:colOff>1</xdr:colOff>
      <xdr:row>64</xdr:row>
      <xdr:rowOff>66675</xdr:rowOff>
    </xdr:to>
    <xdr:cxnSp macro="">
      <xdr:nvCxnSpPr>
        <xdr:cNvPr id="13" name="Gerade Verbindung mit Pfeil 12">
          <a:extLst>
            <a:ext uri="{FF2B5EF4-FFF2-40B4-BE49-F238E27FC236}">
              <a16:creationId xmlns:a16="http://schemas.microsoft.com/office/drawing/2014/main" id="{00000000-0008-0000-0500-00000D000000}"/>
            </a:ext>
          </a:extLst>
        </xdr:cNvPr>
        <xdr:cNvCxnSpPr/>
      </xdr:nvCxnSpPr>
      <xdr:spPr>
        <a:xfrm flipH="1">
          <a:off x="3705225" y="19859625"/>
          <a:ext cx="9526" cy="923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21</xdr:row>
      <xdr:rowOff>168274</xdr:rowOff>
    </xdr:from>
    <xdr:to>
      <xdr:col>4</xdr:col>
      <xdr:colOff>66675</xdr:colOff>
      <xdr:row>24</xdr:row>
      <xdr:rowOff>112970</xdr:rowOff>
    </xdr:to>
    <xdr:sp macro="" textlink="">
      <xdr:nvSpPr>
        <xdr:cNvPr id="14" name="Textfeld 13">
          <a:extLst>
            <a:ext uri="{FF2B5EF4-FFF2-40B4-BE49-F238E27FC236}">
              <a16:creationId xmlns:a16="http://schemas.microsoft.com/office/drawing/2014/main" id="{00000000-0008-0000-0500-00000E000000}"/>
            </a:ext>
          </a:extLst>
        </xdr:cNvPr>
        <xdr:cNvSpPr txBox="1"/>
      </xdr:nvSpPr>
      <xdr:spPr>
        <a:xfrm>
          <a:off x="180975" y="4406899"/>
          <a:ext cx="1400175" cy="487621"/>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solidFill>
                <a:sysClr val="windowText" lastClr="000000"/>
              </a:solidFill>
              <a:latin typeface="Arial" panose="020B0604020202020204" pitchFamily="34" charset="0"/>
              <a:cs typeface="Arial" panose="020B0604020202020204" pitchFamily="34" charset="0"/>
            </a:rPr>
            <a:t>XML accepted</a:t>
          </a:r>
        </a:p>
        <a:p>
          <a:pPr algn="ctr"/>
          <a:r>
            <a:rPr lang="de-DE" sz="1000">
              <a:solidFill>
                <a:schemeClr val="bg1">
                  <a:lumMod val="50000"/>
                </a:schemeClr>
              </a:solidFill>
              <a:latin typeface="Arial" panose="020B0604020202020204" pitchFamily="34" charset="0"/>
              <a:cs typeface="Arial" panose="020B0604020202020204" pitchFamily="34" charset="0"/>
            </a:rPr>
            <a:t>(XML wird akzeptiert)</a:t>
          </a:r>
        </a:p>
      </xdr:txBody>
    </xdr:sp>
    <xdr:clientData/>
  </xdr:twoCellAnchor>
  <xdr:twoCellAnchor>
    <xdr:from>
      <xdr:col>5</xdr:col>
      <xdr:colOff>1478916</xdr:colOff>
      <xdr:row>21</xdr:row>
      <xdr:rowOff>120649</xdr:rowOff>
    </xdr:from>
    <xdr:to>
      <xdr:col>7</xdr:col>
      <xdr:colOff>1144517</xdr:colOff>
      <xdr:row>24</xdr:row>
      <xdr:rowOff>130175</xdr:rowOff>
    </xdr:to>
    <xdr:sp macro="" textlink="">
      <xdr:nvSpPr>
        <xdr:cNvPr id="15" name="Textfeld 14">
          <a:extLst>
            <a:ext uri="{FF2B5EF4-FFF2-40B4-BE49-F238E27FC236}">
              <a16:creationId xmlns:a16="http://schemas.microsoft.com/office/drawing/2014/main" id="{00000000-0008-0000-0500-00000F000000}"/>
            </a:ext>
          </a:extLst>
        </xdr:cNvPr>
        <xdr:cNvSpPr txBox="1"/>
      </xdr:nvSpPr>
      <xdr:spPr>
        <a:xfrm>
          <a:off x="3441066" y="4359274"/>
          <a:ext cx="3161276" cy="552451"/>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000">
              <a:solidFill>
                <a:sysClr val="windowText" lastClr="000000"/>
              </a:solidFill>
              <a:latin typeface="Arial" panose="020B0604020202020204" pitchFamily="34" charset="0"/>
              <a:cs typeface="Arial" panose="020B0604020202020204" pitchFamily="34" charset="0"/>
            </a:rPr>
            <a:t>XML not accepted. Please</a:t>
          </a:r>
          <a:r>
            <a:rPr lang="de-DE" sz="1000" baseline="0">
              <a:solidFill>
                <a:sysClr val="windowText" lastClr="000000"/>
              </a:solidFill>
              <a:latin typeface="Arial" panose="020B0604020202020204" pitchFamily="34" charset="0"/>
              <a:cs typeface="Arial" panose="020B0604020202020204" pitchFamily="34" charset="0"/>
            </a:rPr>
            <a:t> contact your tumourdocumentation producer. </a:t>
          </a:r>
        </a:p>
        <a:p>
          <a:pPr algn="l"/>
          <a:r>
            <a:rPr lang="de-DE" sz="1000" baseline="0">
              <a:solidFill>
                <a:schemeClr val="bg1">
                  <a:lumMod val="50000"/>
                </a:schemeClr>
              </a:solidFill>
              <a:latin typeface="Arial" panose="020B0604020202020204" pitchFamily="34" charset="0"/>
              <a:cs typeface="Arial" panose="020B0604020202020204" pitchFamily="34" charset="0"/>
            </a:rPr>
            <a:t>(Bitte kontaktieren Sie ihren Tumordokumentationshersteller.)</a:t>
          </a:r>
          <a:endParaRPr lang="de-DE" sz="1000">
            <a:solidFill>
              <a:schemeClr val="bg1">
                <a:lumMod val="50000"/>
              </a:schemeClr>
            </a:solidFill>
            <a:latin typeface="Arial" panose="020B0604020202020204" pitchFamily="34" charset="0"/>
            <a:cs typeface="Arial" panose="020B0604020202020204" pitchFamily="34" charset="0"/>
          </a:endParaRPr>
        </a:p>
      </xdr:txBody>
    </xdr:sp>
    <xdr:clientData/>
  </xdr:twoCellAnchor>
  <xdr:twoCellAnchor>
    <xdr:from>
      <xdr:col>2</xdr:col>
      <xdr:colOff>190500</xdr:colOff>
      <xdr:row>19</xdr:row>
      <xdr:rowOff>146685</xdr:rowOff>
    </xdr:from>
    <xdr:to>
      <xdr:col>6</xdr:col>
      <xdr:colOff>1294534</xdr:colOff>
      <xdr:row>19</xdr:row>
      <xdr:rowOff>152400</xdr:rowOff>
    </xdr:to>
    <xdr:cxnSp macro="">
      <xdr:nvCxnSpPr>
        <xdr:cNvPr id="16" name="Gerade Verbindung 20">
          <a:extLst>
            <a:ext uri="{FF2B5EF4-FFF2-40B4-BE49-F238E27FC236}">
              <a16:creationId xmlns:a16="http://schemas.microsoft.com/office/drawing/2014/main" id="{00000000-0008-0000-0500-000010000000}"/>
            </a:ext>
          </a:extLst>
        </xdr:cNvPr>
        <xdr:cNvCxnSpPr/>
      </xdr:nvCxnSpPr>
      <xdr:spPr>
        <a:xfrm flipH="1">
          <a:off x="914400" y="4023360"/>
          <a:ext cx="4094884" cy="571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19</xdr:row>
      <xdr:rowOff>152400</xdr:rowOff>
    </xdr:from>
    <xdr:to>
      <xdr:col>2</xdr:col>
      <xdr:colOff>190500</xdr:colOff>
      <xdr:row>21</xdr:row>
      <xdr:rowOff>171450</xdr:rowOff>
    </xdr:to>
    <xdr:cxnSp macro="">
      <xdr:nvCxnSpPr>
        <xdr:cNvPr id="17" name="Gerade Verbindung mit Pfeil 16">
          <a:extLst>
            <a:ext uri="{FF2B5EF4-FFF2-40B4-BE49-F238E27FC236}">
              <a16:creationId xmlns:a16="http://schemas.microsoft.com/office/drawing/2014/main" id="{00000000-0008-0000-0500-000011000000}"/>
            </a:ext>
          </a:extLst>
        </xdr:cNvPr>
        <xdr:cNvCxnSpPr/>
      </xdr:nvCxnSpPr>
      <xdr:spPr>
        <a:xfrm>
          <a:off x="914400" y="4029075"/>
          <a:ext cx="0" cy="381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1295400</xdr:colOff>
      <xdr:row>17</xdr:row>
      <xdr:rowOff>76200</xdr:rowOff>
    </xdr:from>
    <xdr:to>
      <xdr:col>6</xdr:col>
      <xdr:colOff>1295400</xdr:colOff>
      <xdr:row>21</xdr:row>
      <xdr:rowOff>114300</xdr:rowOff>
    </xdr:to>
    <xdr:cxnSp macro="">
      <xdr:nvCxnSpPr>
        <xdr:cNvPr id="18" name="Gerade Verbindung mit Pfeil 17">
          <a:extLst>
            <a:ext uri="{FF2B5EF4-FFF2-40B4-BE49-F238E27FC236}">
              <a16:creationId xmlns:a16="http://schemas.microsoft.com/office/drawing/2014/main" id="{00000000-0008-0000-0500-000012000000}"/>
            </a:ext>
          </a:extLst>
        </xdr:cNvPr>
        <xdr:cNvCxnSpPr/>
      </xdr:nvCxnSpPr>
      <xdr:spPr>
        <a:xfrm>
          <a:off x="5010150" y="3590925"/>
          <a:ext cx="0" cy="762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161926</xdr:colOff>
      <xdr:row>29</xdr:row>
      <xdr:rowOff>28575</xdr:rowOff>
    </xdr:from>
    <xdr:to>
      <xdr:col>2</xdr:col>
      <xdr:colOff>167640</xdr:colOff>
      <xdr:row>30</xdr:row>
      <xdr:rowOff>104775</xdr:rowOff>
    </xdr:to>
    <xdr:cxnSp macro="">
      <xdr:nvCxnSpPr>
        <xdr:cNvPr id="19" name="Gerade Verbindung mit Pfeil 18">
          <a:extLst>
            <a:ext uri="{FF2B5EF4-FFF2-40B4-BE49-F238E27FC236}">
              <a16:creationId xmlns:a16="http://schemas.microsoft.com/office/drawing/2014/main" id="{00000000-0008-0000-0500-000013000000}"/>
            </a:ext>
          </a:extLst>
        </xdr:cNvPr>
        <xdr:cNvCxnSpPr/>
      </xdr:nvCxnSpPr>
      <xdr:spPr>
        <a:xfrm flipH="1">
          <a:off x="885826" y="5715000"/>
          <a:ext cx="5714" cy="257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180976</xdr:colOff>
      <xdr:row>24</xdr:row>
      <xdr:rowOff>104775</xdr:rowOff>
    </xdr:from>
    <xdr:to>
      <xdr:col>2</xdr:col>
      <xdr:colOff>186690</xdr:colOff>
      <xdr:row>26</xdr:row>
      <xdr:rowOff>0</xdr:rowOff>
    </xdr:to>
    <xdr:cxnSp macro="">
      <xdr:nvCxnSpPr>
        <xdr:cNvPr id="20" name="Gerade Verbindung mit Pfeil 19">
          <a:extLst>
            <a:ext uri="{FF2B5EF4-FFF2-40B4-BE49-F238E27FC236}">
              <a16:creationId xmlns:a16="http://schemas.microsoft.com/office/drawing/2014/main" id="{00000000-0008-0000-0500-000014000000}"/>
            </a:ext>
          </a:extLst>
        </xdr:cNvPr>
        <xdr:cNvCxnSpPr/>
      </xdr:nvCxnSpPr>
      <xdr:spPr>
        <a:xfrm flipH="1">
          <a:off x="904876" y="4886325"/>
          <a:ext cx="5714" cy="257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66</xdr:row>
      <xdr:rowOff>85725</xdr:rowOff>
    </xdr:from>
    <xdr:to>
      <xdr:col>2</xdr:col>
      <xdr:colOff>0</xdr:colOff>
      <xdr:row>69</xdr:row>
      <xdr:rowOff>22225</xdr:rowOff>
    </xdr:to>
    <xdr:cxnSp macro="">
      <xdr:nvCxnSpPr>
        <xdr:cNvPr id="22" name="Gerade Verbindung mit Pfeil 21">
          <a:extLst>
            <a:ext uri="{FF2B5EF4-FFF2-40B4-BE49-F238E27FC236}">
              <a16:creationId xmlns:a16="http://schemas.microsoft.com/office/drawing/2014/main" id="{00000000-0008-0000-0500-000016000000}"/>
            </a:ext>
          </a:extLst>
        </xdr:cNvPr>
        <xdr:cNvCxnSpPr/>
      </xdr:nvCxnSpPr>
      <xdr:spPr>
        <a:xfrm>
          <a:off x="723900" y="21088350"/>
          <a:ext cx="0" cy="384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69</xdr:row>
      <xdr:rowOff>28575</xdr:rowOff>
    </xdr:from>
    <xdr:to>
      <xdr:col>4</xdr:col>
      <xdr:colOff>9525</xdr:colOff>
      <xdr:row>71</xdr:row>
      <xdr:rowOff>118055</xdr:rowOff>
    </xdr:to>
    <xdr:sp macro="" textlink="">
      <xdr:nvSpPr>
        <xdr:cNvPr id="23" name="Textfeld 22">
          <a:extLst>
            <a:ext uri="{FF2B5EF4-FFF2-40B4-BE49-F238E27FC236}">
              <a16:creationId xmlns:a16="http://schemas.microsoft.com/office/drawing/2014/main" id="{00000000-0008-0000-0500-000017000000}"/>
            </a:ext>
          </a:extLst>
        </xdr:cNvPr>
        <xdr:cNvSpPr txBox="1"/>
      </xdr:nvSpPr>
      <xdr:spPr>
        <a:xfrm>
          <a:off x="123825" y="21478875"/>
          <a:ext cx="1400175" cy="39428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solidFill>
                <a:sysClr val="windowText" lastClr="000000"/>
              </a:solidFill>
              <a:latin typeface="Arial" panose="020B0604020202020204" pitchFamily="34" charset="0"/>
              <a:cs typeface="Arial" panose="020B0604020202020204" pitchFamily="34" charset="0"/>
            </a:rPr>
            <a:t>Categorise</a:t>
          </a:r>
        </a:p>
        <a:p>
          <a:pPr algn="ctr"/>
          <a:r>
            <a:rPr lang="de-DE" sz="1000">
              <a:solidFill>
                <a:schemeClr val="bg1">
                  <a:lumMod val="50000"/>
                </a:schemeClr>
              </a:solidFill>
              <a:latin typeface="Arial" panose="020B0604020202020204" pitchFamily="34" charset="0"/>
              <a:cs typeface="Arial" panose="020B0604020202020204" pitchFamily="34" charset="0"/>
            </a:rPr>
            <a:t>(Kategorisierung)</a:t>
          </a:r>
        </a:p>
      </xdr:txBody>
    </xdr:sp>
    <xdr:clientData/>
  </xdr:twoCellAnchor>
  <xdr:twoCellAnchor>
    <xdr:from>
      <xdr:col>4</xdr:col>
      <xdr:colOff>9525</xdr:colOff>
      <xdr:row>70</xdr:row>
      <xdr:rowOff>57150</xdr:rowOff>
    </xdr:from>
    <xdr:to>
      <xdr:col>5</xdr:col>
      <xdr:colOff>19050</xdr:colOff>
      <xdr:row>70</xdr:row>
      <xdr:rowOff>57152</xdr:rowOff>
    </xdr:to>
    <xdr:cxnSp macro="">
      <xdr:nvCxnSpPr>
        <xdr:cNvPr id="24" name="Gerade Verbindung mit Pfeil 23">
          <a:extLst>
            <a:ext uri="{FF2B5EF4-FFF2-40B4-BE49-F238E27FC236}">
              <a16:creationId xmlns:a16="http://schemas.microsoft.com/office/drawing/2014/main" id="{00000000-0008-0000-0500-000018000000}"/>
            </a:ext>
          </a:extLst>
        </xdr:cNvPr>
        <xdr:cNvCxnSpPr/>
      </xdr:nvCxnSpPr>
      <xdr:spPr>
        <a:xfrm flipV="1">
          <a:off x="1524000" y="21659850"/>
          <a:ext cx="457200" cy="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68</xdr:row>
      <xdr:rowOff>142876</xdr:rowOff>
    </xdr:from>
    <xdr:to>
      <xdr:col>8</xdr:col>
      <xdr:colOff>28575</xdr:colOff>
      <xdr:row>78</xdr:row>
      <xdr:rowOff>85725</xdr:rowOff>
    </xdr:to>
    <xdr:sp macro="" textlink="">
      <xdr:nvSpPr>
        <xdr:cNvPr id="25" name="Textfeld 24">
          <a:extLst>
            <a:ext uri="{FF2B5EF4-FFF2-40B4-BE49-F238E27FC236}">
              <a16:creationId xmlns:a16="http://schemas.microsoft.com/office/drawing/2014/main" id="{00000000-0008-0000-0500-000019000000}"/>
            </a:ext>
          </a:extLst>
        </xdr:cNvPr>
        <xdr:cNvSpPr txBox="1"/>
      </xdr:nvSpPr>
      <xdr:spPr>
        <a:xfrm>
          <a:off x="1990725" y="21440776"/>
          <a:ext cx="5153025" cy="1466849"/>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000" baseline="0">
              <a:solidFill>
                <a:sysClr val="windowText" lastClr="000000"/>
              </a:solidFill>
              <a:effectLst/>
              <a:latin typeface="Arial" panose="020B0604020202020204" pitchFamily="34" charset="0"/>
              <a:ea typeface="+mn-ea"/>
              <a:cs typeface="Arial" panose="020B0604020202020204" pitchFamily="34" charset="0"/>
            </a:rPr>
            <a:t>Categorise the cases in</a:t>
          </a:r>
        </a:p>
        <a:p>
          <a:pPr algn="l"/>
          <a:r>
            <a:rPr lang="de-DE" sz="1000" baseline="0">
              <a:solidFill>
                <a:schemeClr val="bg1">
                  <a:lumMod val="50000"/>
                </a:schemeClr>
              </a:solidFill>
              <a:effectLst/>
              <a:latin typeface="Arial" panose="020B0604020202020204" pitchFamily="34" charset="0"/>
              <a:ea typeface="+mn-ea"/>
              <a:cs typeface="Arial" panose="020B0604020202020204" pitchFamily="34" charset="0"/>
            </a:rPr>
            <a:t>(Kategorisierung der Fälle in)</a:t>
          </a:r>
        </a:p>
        <a:p>
          <a:pPr algn="l"/>
          <a:endParaRPr lang="de-DE" sz="1000" baseline="0">
            <a:solidFill>
              <a:sysClr val="windowText" lastClr="000000"/>
            </a:solidFill>
            <a:effectLst/>
            <a:latin typeface="Arial" panose="020B0604020202020204" pitchFamily="34" charset="0"/>
            <a:ea typeface="+mn-ea"/>
            <a:cs typeface="Arial" panose="020B0604020202020204" pitchFamily="34" charset="0"/>
          </a:endParaRPr>
        </a:p>
        <a:p>
          <a:pPr algn="l"/>
          <a:r>
            <a:rPr lang="de-DE" sz="1000" baseline="0">
              <a:solidFill>
                <a:sysClr val="windowText" lastClr="000000"/>
              </a:solidFill>
              <a:effectLst/>
              <a:latin typeface="Arial" panose="020B0604020202020204" pitchFamily="34" charset="0"/>
              <a:ea typeface="+mn-ea"/>
              <a:cs typeface="Arial" panose="020B0604020202020204" pitchFamily="34" charset="0"/>
            </a:rPr>
            <a:t>NI = non-interventional case </a:t>
          </a:r>
          <a:r>
            <a:rPr lang="de-DE" sz="1000" baseline="0">
              <a:solidFill>
                <a:schemeClr val="bg1">
                  <a:lumMod val="50000"/>
                </a:schemeClr>
              </a:solidFill>
              <a:effectLst/>
              <a:latin typeface="Arial" panose="020B0604020202020204" pitchFamily="34" charset="0"/>
              <a:ea typeface="+mn-ea"/>
              <a:cs typeface="Arial" panose="020B0604020202020204" pitchFamily="34" charset="0"/>
            </a:rPr>
            <a:t>(nicht-interventioneller Fall)</a:t>
          </a:r>
        </a:p>
        <a:p>
          <a:pPr algn="l"/>
          <a:r>
            <a:rPr lang="de-DE" sz="1000" baseline="0">
              <a:solidFill>
                <a:sysClr val="windowText" lastClr="000000"/>
              </a:solidFill>
              <a:effectLst/>
              <a:latin typeface="Arial" panose="020B0604020202020204" pitchFamily="34" charset="0"/>
              <a:ea typeface="+mn-ea"/>
              <a:cs typeface="Arial" panose="020B0604020202020204" pitchFamily="34" charset="0"/>
            </a:rPr>
            <a:t>IV = interventional case </a:t>
          </a:r>
          <a:r>
            <a:rPr lang="de-DE" sz="1000" baseline="0">
              <a:solidFill>
                <a:schemeClr val="bg1">
                  <a:lumMod val="50000"/>
                </a:schemeClr>
              </a:solidFill>
              <a:effectLst/>
              <a:latin typeface="Arial" panose="020B0604020202020204" pitchFamily="34" charset="0"/>
              <a:ea typeface="+mn-ea"/>
              <a:cs typeface="Arial" panose="020B0604020202020204" pitchFamily="34" charset="0"/>
            </a:rPr>
            <a:t>(interventioneller Fall)</a:t>
          </a:r>
        </a:p>
        <a:p>
          <a:pPr algn="l"/>
          <a:r>
            <a:rPr lang="de-DE" sz="1000" baseline="0">
              <a:solidFill>
                <a:sysClr val="windowText" lastClr="000000"/>
              </a:solidFill>
              <a:effectLst/>
              <a:latin typeface="Arial" panose="020B0604020202020204" pitchFamily="34" charset="0"/>
              <a:ea typeface="+mn-ea"/>
              <a:cs typeface="Arial" panose="020B0604020202020204" pitchFamily="34" charset="0"/>
            </a:rPr>
            <a:t>IF = incidential finding </a:t>
          </a:r>
          <a:r>
            <a:rPr lang="de-DE" sz="1000" baseline="0">
              <a:solidFill>
                <a:schemeClr val="bg1">
                  <a:lumMod val="50000"/>
                </a:schemeClr>
              </a:solidFill>
              <a:effectLst/>
              <a:latin typeface="Arial" panose="020B0604020202020204" pitchFamily="34" charset="0"/>
              <a:ea typeface="+mn-ea"/>
              <a:cs typeface="Arial" panose="020B0604020202020204" pitchFamily="34" charset="0"/>
            </a:rPr>
            <a:t>(Zufallsbefund)</a:t>
          </a:r>
        </a:p>
        <a:p>
          <a:pPr algn="l"/>
          <a:r>
            <a:rPr lang="de-DE" sz="1000" baseline="0">
              <a:solidFill>
                <a:sysClr val="windowText" lastClr="000000"/>
              </a:solidFill>
              <a:effectLst/>
              <a:latin typeface="Arial" panose="020B0604020202020204" pitchFamily="34" charset="0"/>
              <a:ea typeface="+mn-ea"/>
              <a:cs typeface="Arial" panose="020B0604020202020204" pitchFamily="34" charset="0"/>
            </a:rPr>
            <a:t>R = recurrence </a:t>
          </a:r>
          <a:r>
            <a:rPr lang="de-DE" sz="1000" baseline="0">
              <a:solidFill>
                <a:schemeClr val="bg1">
                  <a:lumMod val="50000"/>
                </a:schemeClr>
              </a:solidFill>
              <a:effectLst/>
              <a:latin typeface="Arial" panose="020B0604020202020204" pitchFamily="34" charset="0"/>
              <a:ea typeface="+mn-ea"/>
              <a:cs typeface="Arial" panose="020B0604020202020204" pitchFamily="34" charset="0"/>
            </a:rPr>
            <a:t>(Rezidiv)</a:t>
          </a:r>
        </a:p>
        <a:p>
          <a:pPr algn="l"/>
          <a:r>
            <a:rPr lang="de-DE" sz="1000" baseline="0">
              <a:solidFill>
                <a:sysClr val="windowText" lastClr="000000"/>
              </a:solidFill>
              <a:effectLst/>
              <a:latin typeface="Arial" panose="020B0604020202020204" pitchFamily="34" charset="0"/>
              <a:ea typeface="+mn-ea"/>
              <a:cs typeface="Arial" panose="020B0604020202020204" pitchFamily="34" charset="0"/>
            </a:rPr>
            <a:t>D = distant metastasis </a:t>
          </a:r>
          <a:r>
            <a:rPr lang="de-DE" sz="1000" baseline="0">
              <a:solidFill>
                <a:schemeClr val="bg1">
                  <a:lumMod val="50000"/>
                </a:schemeClr>
              </a:solidFill>
              <a:effectLst/>
              <a:latin typeface="Arial" panose="020B0604020202020204" pitchFamily="34" charset="0"/>
              <a:ea typeface="+mn-ea"/>
              <a:cs typeface="Arial" panose="020B0604020202020204" pitchFamily="34" charset="0"/>
            </a:rPr>
            <a:t>(Fernmetastasen)</a:t>
          </a:r>
        </a:p>
      </xdr:txBody>
    </xdr:sp>
    <xdr:clientData/>
  </xdr:twoCellAnchor>
  <xdr:twoCellAnchor>
    <xdr:from>
      <xdr:col>6</xdr:col>
      <xdr:colOff>852488</xdr:colOff>
      <xdr:row>78</xdr:row>
      <xdr:rowOff>85725</xdr:rowOff>
    </xdr:from>
    <xdr:to>
      <xdr:col>6</xdr:col>
      <xdr:colOff>852488</xdr:colOff>
      <xdr:row>81</xdr:row>
      <xdr:rowOff>28576</xdr:rowOff>
    </xdr:to>
    <xdr:cxnSp macro="">
      <xdr:nvCxnSpPr>
        <xdr:cNvPr id="26" name="Gerade Verbindung mit Pfeil 25">
          <a:extLst>
            <a:ext uri="{FF2B5EF4-FFF2-40B4-BE49-F238E27FC236}">
              <a16:creationId xmlns:a16="http://schemas.microsoft.com/office/drawing/2014/main" id="{00000000-0008-0000-0500-00001A000000}"/>
            </a:ext>
          </a:extLst>
        </xdr:cNvPr>
        <xdr:cNvCxnSpPr>
          <a:stCxn id="25" idx="2"/>
          <a:endCxn id="27" idx="0"/>
        </xdr:cNvCxnSpPr>
      </xdr:nvCxnSpPr>
      <xdr:spPr>
        <a:xfrm>
          <a:off x="4567238" y="22907625"/>
          <a:ext cx="0" cy="4667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81</xdr:row>
      <xdr:rowOff>28576</xdr:rowOff>
    </xdr:from>
    <xdr:to>
      <xdr:col>8</xdr:col>
      <xdr:colOff>28575</xdr:colOff>
      <xdr:row>82</xdr:row>
      <xdr:rowOff>114301</xdr:rowOff>
    </xdr:to>
    <xdr:sp macro="" textlink="">
      <xdr:nvSpPr>
        <xdr:cNvPr id="27" name="Textfeld 26">
          <a:extLst>
            <a:ext uri="{FF2B5EF4-FFF2-40B4-BE49-F238E27FC236}">
              <a16:creationId xmlns:a16="http://schemas.microsoft.com/office/drawing/2014/main" id="{00000000-0008-0000-0500-00001B000000}"/>
            </a:ext>
          </a:extLst>
        </xdr:cNvPr>
        <xdr:cNvSpPr txBox="1"/>
      </xdr:nvSpPr>
      <xdr:spPr>
        <a:xfrm>
          <a:off x="1990725" y="23374351"/>
          <a:ext cx="5153025" cy="26670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000" baseline="0">
              <a:solidFill>
                <a:sysClr val="windowText" lastClr="000000"/>
              </a:solidFill>
              <a:effectLst/>
              <a:latin typeface="Arial" panose="020B0604020202020204" pitchFamily="34" charset="0"/>
              <a:ea typeface="+mn-ea"/>
              <a:cs typeface="Arial" panose="020B0604020202020204" pitchFamily="34" charset="0"/>
            </a:rPr>
            <a:t>Calculation of the categories: </a:t>
          </a:r>
        </a:p>
        <a:p>
          <a:pPr algn="l"/>
          <a:r>
            <a:rPr lang="de-DE" sz="1000" baseline="0">
              <a:solidFill>
                <a:schemeClr val="bg1">
                  <a:lumMod val="50000"/>
                </a:schemeClr>
              </a:solidFill>
              <a:effectLst/>
              <a:latin typeface="Arial" panose="020B0604020202020204" pitchFamily="34" charset="0"/>
              <a:ea typeface="+mn-ea"/>
              <a:cs typeface="Arial" panose="020B0604020202020204" pitchFamily="34" charset="0"/>
            </a:rPr>
            <a:t>(Kategorisierung der Fälle vgl. Tabellenblatt:)</a:t>
          </a:r>
        </a:p>
        <a:p>
          <a:pPr algn="l"/>
          <a:r>
            <a:rPr lang="de-DE" sz="1000" baseline="0">
              <a:solidFill>
                <a:schemeClr val="dk1"/>
              </a:solidFill>
              <a:effectLst/>
              <a:latin typeface="Arial" panose="020B0604020202020204" pitchFamily="34" charset="0"/>
              <a:ea typeface="+mn-ea"/>
              <a:cs typeface="Arial" panose="020B0604020202020204" pitchFamily="34" charset="0"/>
            </a:rPr>
            <a:t> </a:t>
          </a:r>
        </a:p>
      </xdr:txBody>
    </xdr:sp>
    <xdr:clientData/>
  </xdr:twoCellAnchor>
  <xdr:twoCellAnchor>
    <xdr:from>
      <xdr:col>5</xdr:col>
      <xdr:colOff>28575</xdr:colOff>
      <xdr:row>82</xdr:row>
      <xdr:rowOff>123826</xdr:rowOff>
    </xdr:from>
    <xdr:to>
      <xdr:col>8</xdr:col>
      <xdr:colOff>28575</xdr:colOff>
      <xdr:row>83</xdr:row>
      <xdr:rowOff>142876</xdr:rowOff>
    </xdr:to>
    <xdr:sp macro="" textlink="">
      <xdr:nvSpPr>
        <xdr:cNvPr id="28" name="Textfeld 27">
          <a:hlinkClick xmlns:r="http://schemas.openxmlformats.org/officeDocument/2006/relationships" r:id="rId1"/>
          <a:extLst>
            <a:ext uri="{FF2B5EF4-FFF2-40B4-BE49-F238E27FC236}">
              <a16:creationId xmlns:a16="http://schemas.microsoft.com/office/drawing/2014/main" id="{00000000-0008-0000-0500-00001C000000}"/>
            </a:ext>
          </a:extLst>
        </xdr:cNvPr>
        <xdr:cNvSpPr txBox="1"/>
      </xdr:nvSpPr>
      <xdr:spPr>
        <a:xfrm>
          <a:off x="1990725" y="23650576"/>
          <a:ext cx="5153025" cy="28575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000" u="sng" baseline="0">
              <a:solidFill>
                <a:sysClr val="windowText" lastClr="000000"/>
              </a:solidFill>
              <a:effectLst/>
              <a:latin typeface="Arial" panose="020B0604020202020204" pitchFamily="34" charset="0"/>
              <a:ea typeface="+mn-ea"/>
              <a:cs typeface="Arial" panose="020B0604020202020204" pitchFamily="34" charset="0"/>
            </a:rPr>
            <a:t>Categories</a:t>
          </a:r>
        </a:p>
      </xdr:txBody>
    </xdr:sp>
    <xdr:clientData/>
  </xdr:twoCellAnchor>
  <xdr:twoCellAnchor editAs="oneCell">
    <xdr:from>
      <xdr:col>7</xdr:col>
      <xdr:colOff>381000</xdr:colOff>
      <xdr:row>1</xdr:row>
      <xdr:rowOff>66675</xdr:rowOff>
    </xdr:from>
    <xdr:to>
      <xdr:col>8</xdr:col>
      <xdr:colOff>1333500</xdr:colOff>
      <xdr:row>1</xdr:row>
      <xdr:rowOff>530860</xdr:rowOff>
    </xdr:to>
    <xdr:pic>
      <xdr:nvPicPr>
        <xdr:cNvPr id="29" name="Picture 2">
          <a:extLst>
            <a:ext uri="{FF2B5EF4-FFF2-40B4-BE49-F238E27FC236}">
              <a16:creationId xmlns:a16="http://schemas.microsoft.com/office/drawing/2014/main" id="{00000000-0008-0000-0500-00001D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10275" y="171450"/>
          <a:ext cx="2609850" cy="464185"/>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9</xdr:col>
      <xdr:colOff>438150</xdr:colOff>
      <xdr:row>1</xdr:row>
      <xdr:rowOff>28575</xdr:rowOff>
    </xdr:from>
    <xdr:to>
      <xdr:col>13</xdr:col>
      <xdr:colOff>0</xdr:colOff>
      <xdr:row>1</xdr:row>
      <xdr:rowOff>492760</xdr:rowOff>
    </xdr:to>
    <xdr:pic>
      <xdr:nvPicPr>
        <xdr:cNvPr id="3" name="Picture 2">
          <a:extLst>
            <a:ext uri="{FF2B5EF4-FFF2-40B4-BE49-F238E27FC236}">
              <a16:creationId xmlns:a16="http://schemas.microsoft.com/office/drawing/2014/main" id="{00000000-0008-0000-29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81825" y="142875"/>
          <a:ext cx="2609850" cy="464185"/>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7</xdr:col>
      <xdr:colOff>973667</xdr:colOff>
      <xdr:row>1</xdr:row>
      <xdr:rowOff>179916</xdr:rowOff>
    </xdr:from>
    <xdr:to>
      <xdr:col>8</xdr:col>
      <xdr:colOff>1847850</xdr:colOff>
      <xdr:row>1</xdr:row>
      <xdr:rowOff>644101</xdr:rowOff>
    </xdr:to>
    <xdr:pic>
      <xdr:nvPicPr>
        <xdr:cNvPr id="5" name="Picture 2">
          <a:extLst>
            <a:ext uri="{FF2B5EF4-FFF2-40B4-BE49-F238E27FC236}">
              <a16:creationId xmlns:a16="http://schemas.microsoft.com/office/drawing/2014/main" id="{00000000-0008-0000-2A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0" y="232833"/>
          <a:ext cx="2609850" cy="464185"/>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6</xdr:col>
      <xdr:colOff>666750</xdr:colOff>
      <xdr:row>14</xdr:row>
      <xdr:rowOff>9525</xdr:rowOff>
    </xdr:from>
    <xdr:to>
      <xdr:col>6</xdr:col>
      <xdr:colOff>781050</xdr:colOff>
      <xdr:row>14</xdr:row>
      <xdr:rowOff>104775</xdr:rowOff>
    </xdr:to>
    <xdr:pic>
      <xdr:nvPicPr>
        <xdr:cNvPr id="3" name="Grafik 2">
          <a:extLst>
            <a:ext uri="{FF2B5EF4-FFF2-40B4-BE49-F238E27FC236}">
              <a16:creationId xmlns:a16="http://schemas.microsoft.com/office/drawing/2014/main" id="{00000000-0008-0000-2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0100" y="6057900"/>
          <a:ext cx="114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381000</xdr:colOff>
      <xdr:row>1</xdr:row>
      <xdr:rowOff>76200</xdr:rowOff>
    </xdr:from>
    <xdr:to>
      <xdr:col>12</xdr:col>
      <xdr:colOff>628650</xdr:colOff>
      <xdr:row>1</xdr:row>
      <xdr:rowOff>540385</xdr:rowOff>
    </xdr:to>
    <xdr:pic>
      <xdr:nvPicPr>
        <xdr:cNvPr id="5" name="Picture 2">
          <a:extLst>
            <a:ext uri="{FF2B5EF4-FFF2-40B4-BE49-F238E27FC236}">
              <a16:creationId xmlns:a16="http://schemas.microsoft.com/office/drawing/2014/main" id="{00000000-0008-0000-2B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43525" y="190500"/>
          <a:ext cx="2609850" cy="464185"/>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5</xdr:col>
      <xdr:colOff>9525</xdr:colOff>
      <xdr:row>1</xdr:row>
      <xdr:rowOff>57150</xdr:rowOff>
    </xdr:from>
    <xdr:to>
      <xdr:col>5</xdr:col>
      <xdr:colOff>2619375</xdr:colOff>
      <xdr:row>1</xdr:row>
      <xdr:rowOff>521335</xdr:rowOff>
    </xdr:to>
    <xdr:pic>
      <xdr:nvPicPr>
        <xdr:cNvPr id="4" name="Picture 2">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05525" y="171450"/>
          <a:ext cx="2609850" cy="464185"/>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6</xdr:col>
      <xdr:colOff>1466850</xdr:colOff>
      <xdr:row>7</xdr:row>
      <xdr:rowOff>657225</xdr:rowOff>
    </xdr:from>
    <xdr:to>
      <xdr:col>7</xdr:col>
      <xdr:colOff>9525</xdr:colOff>
      <xdr:row>8</xdr:row>
      <xdr:rowOff>95250</xdr:rowOff>
    </xdr:to>
    <xdr:pic>
      <xdr:nvPicPr>
        <xdr:cNvPr id="4" name="Grafik 12">
          <a:extLst>
            <a:ext uri="{FF2B5EF4-FFF2-40B4-BE49-F238E27FC236}">
              <a16:creationId xmlns:a16="http://schemas.microsoft.com/office/drawing/2014/main" id="{00000000-0008-0000-2D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48775" y="2428875"/>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809625</xdr:colOff>
      <xdr:row>1</xdr:row>
      <xdr:rowOff>9525</xdr:rowOff>
    </xdr:from>
    <xdr:to>
      <xdr:col>6</xdr:col>
      <xdr:colOff>1476375</xdr:colOff>
      <xdr:row>1</xdr:row>
      <xdr:rowOff>473710</xdr:rowOff>
    </xdr:to>
    <xdr:pic>
      <xdr:nvPicPr>
        <xdr:cNvPr id="5" name="Picture 2">
          <a:extLst>
            <a:ext uri="{FF2B5EF4-FFF2-40B4-BE49-F238E27FC236}">
              <a16:creationId xmlns:a16="http://schemas.microsoft.com/office/drawing/2014/main" id="{00000000-0008-0000-2D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48450" y="123825"/>
          <a:ext cx="2609850" cy="464185"/>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oneCellAnchor>
    <xdr:from>
      <xdr:col>37</xdr:col>
      <xdr:colOff>9525</xdr:colOff>
      <xdr:row>1</xdr:row>
      <xdr:rowOff>0</xdr:rowOff>
    </xdr:from>
    <xdr:ext cx="2247736" cy="833438"/>
    <xdr:pic>
      <xdr:nvPicPr>
        <xdr:cNvPr id="3" name="Grafik 2">
          <a:extLst>
            <a:ext uri="{FF2B5EF4-FFF2-40B4-BE49-F238E27FC236}">
              <a16:creationId xmlns:a16="http://schemas.microsoft.com/office/drawing/2014/main" id="{00000000-0008-0000-2E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4036" b="23077"/>
        <a:stretch/>
      </xdr:blipFill>
      <xdr:spPr>
        <a:xfrm>
          <a:off x="32756475" y="57150"/>
          <a:ext cx="2247736" cy="833438"/>
        </a:xfrm>
        <a:prstGeom prst="rect">
          <a:avLst/>
        </a:prstGeom>
      </xdr:spPr>
    </xdr:pic>
    <xdr:clientData/>
  </xdr:oneCellAnchor>
  <xdr:oneCellAnchor>
    <xdr:from>
      <xdr:col>37</xdr:col>
      <xdr:colOff>9525</xdr:colOff>
      <xdr:row>1</xdr:row>
      <xdr:rowOff>0</xdr:rowOff>
    </xdr:from>
    <xdr:ext cx="2247736" cy="833438"/>
    <xdr:pic>
      <xdr:nvPicPr>
        <xdr:cNvPr id="4" name="Grafik 3">
          <a:extLst>
            <a:ext uri="{FF2B5EF4-FFF2-40B4-BE49-F238E27FC236}">
              <a16:creationId xmlns:a16="http://schemas.microsoft.com/office/drawing/2014/main" id="{00000000-0008-0000-2E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4036" b="23077"/>
        <a:stretch/>
      </xdr:blipFill>
      <xdr:spPr>
        <a:xfrm>
          <a:off x="32756475" y="57150"/>
          <a:ext cx="2247736" cy="833438"/>
        </a:xfrm>
        <a:prstGeom prst="rect">
          <a:avLst/>
        </a:prstGeom>
      </xdr:spPr>
    </xdr:pic>
    <xdr:clientData/>
  </xdr:oneCellAnchor>
  <xdr:twoCellAnchor editAs="oneCell">
    <xdr:from>
      <xdr:col>8</xdr:col>
      <xdr:colOff>730250</xdr:colOff>
      <xdr:row>1</xdr:row>
      <xdr:rowOff>127000</xdr:rowOff>
    </xdr:from>
    <xdr:to>
      <xdr:col>8</xdr:col>
      <xdr:colOff>3340100</xdr:colOff>
      <xdr:row>1</xdr:row>
      <xdr:rowOff>591185</xdr:rowOff>
    </xdr:to>
    <xdr:pic>
      <xdr:nvPicPr>
        <xdr:cNvPr id="5" name="Picture 2">
          <a:extLst>
            <a:ext uri="{FF2B5EF4-FFF2-40B4-BE49-F238E27FC236}">
              <a16:creationId xmlns:a16="http://schemas.microsoft.com/office/drawing/2014/main" id="{00000000-0008-0000-2E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027583" y="179917"/>
          <a:ext cx="2609850" cy="464185"/>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oneCellAnchor>
    <xdr:from>
      <xdr:col>37</xdr:col>
      <xdr:colOff>9525</xdr:colOff>
      <xdr:row>1</xdr:row>
      <xdr:rowOff>0</xdr:rowOff>
    </xdr:from>
    <xdr:ext cx="2247736" cy="833438"/>
    <xdr:pic>
      <xdr:nvPicPr>
        <xdr:cNvPr id="2" name="Grafik 1">
          <a:extLst>
            <a:ext uri="{FF2B5EF4-FFF2-40B4-BE49-F238E27FC236}">
              <a16:creationId xmlns:a16="http://schemas.microsoft.com/office/drawing/2014/main" id="{00000000-0008-0000-2F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4036" b="23077"/>
        <a:stretch/>
      </xdr:blipFill>
      <xdr:spPr>
        <a:xfrm>
          <a:off x="27022425" y="104775"/>
          <a:ext cx="2247736" cy="833438"/>
        </a:xfrm>
        <a:prstGeom prst="rect">
          <a:avLst/>
        </a:prstGeom>
      </xdr:spPr>
    </xdr:pic>
    <xdr:clientData/>
  </xdr:oneCellAnchor>
  <xdr:twoCellAnchor editAs="oneCell">
    <xdr:from>
      <xdr:col>15</xdr:col>
      <xdr:colOff>276225</xdr:colOff>
      <xdr:row>1</xdr:row>
      <xdr:rowOff>104775</xdr:rowOff>
    </xdr:from>
    <xdr:to>
      <xdr:col>17</xdr:col>
      <xdr:colOff>781050</xdr:colOff>
      <xdr:row>1</xdr:row>
      <xdr:rowOff>568960</xdr:rowOff>
    </xdr:to>
    <xdr:pic>
      <xdr:nvPicPr>
        <xdr:cNvPr id="4" name="Picture 2">
          <a:extLst>
            <a:ext uri="{FF2B5EF4-FFF2-40B4-BE49-F238E27FC236}">
              <a16:creationId xmlns:a16="http://schemas.microsoft.com/office/drawing/2014/main" id="{00000000-0008-0000-2F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705850" y="209550"/>
          <a:ext cx="2609850" cy="464185"/>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4</xdr:col>
      <xdr:colOff>169333</xdr:colOff>
      <xdr:row>121</xdr:row>
      <xdr:rowOff>127000</xdr:rowOff>
    </xdr:from>
    <xdr:to>
      <xdr:col>11</xdr:col>
      <xdr:colOff>222250</xdr:colOff>
      <xdr:row>148</xdr:row>
      <xdr:rowOff>158749</xdr:rowOff>
    </xdr:to>
    <xdr:pic>
      <xdr:nvPicPr>
        <xdr:cNvPr id="3" name="Grafik 2">
          <a:extLst>
            <a:ext uri="{FF2B5EF4-FFF2-40B4-BE49-F238E27FC236}">
              <a16:creationId xmlns:a16="http://schemas.microsoft.com/office/drawing/2014/main" id="{00000000-0008-0000-30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682" t="11667" r="2719" b="8175"/>
        <a:stretch/>
      </xdr:blipFill>
      <xdr:spPr>
        <a:xfrm>
          <a:off x="2095500" y="41148000"/>
          <a:ext cx="6720417" cy="5344583"/>
        </a:xfrm>
        <a:prstGeom prst="rect">
          <a:avLst/>
        </a:prstGeom>
      </xdr:spPr>
    </xdr:pic>
    <xdr:clientData/>
  </xdr:twoCellAnchor>
  <xdr:twoCellAnchor editAs="oneCell">
    <xdr:from>
      <xdr:col>13</xdr:col>
      <xdr:colOff>0</xdr:colOff>
      <xdr:row>1</xdr:row>
      <xdr:rowOff>104775</xdr:rowOff>
    </xdr:from>
    <xdr:to>
      <xdr:col>15</xdr:col>
      <xdr:colOff>876300</xdr:colOff>
      <xdr:row>1</xdr:row>
      <xdr:rowOff>568960</xdr:rowOff>
    </xdr:to>
    <xdr:pic>
      <xdr:nvPicPr>
        <xdr:cNvPr id="7" name="Picture 2">
          <a:extLst>
            <a:ext uri="{FF2B5EF4-FFF2-40B4-BE49-F238E27FC236}">
              <a16:creationId xmlns:a16="http://schemas.microsoft.com/office/drawing/2014/main" id="{00000000-0008-0000-30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67975" y="161925"/>
          <a:ext cx="2609850" cy="464185"/>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3</xdr:col>
      <xdr:colOff>638174</xdr:colOff>
      <xdr:row>67</xdr:row>
      <xdr:rowOff>9525</xdr:rowOff>
    </xdr:from>
    <xdr:to>
      <xdr:col>10</xdr:col>
      <xdr:colOff>390525</xdr:colOff>
      <xdr:row>92</xdr:row>
      <xdr:rowOff>180975</xdr:rowOff>
    </xdr:to>
    <xdr:pic>
      <xdr:nvPicPr>
        <xdr:cNvPr id="3" name="Grafik 2">
          <a:extLst>
            <a:ext uri="{FF2B5EF4-FFF2-40B4-BE49-F238E27FC236}">
              <a16:creationId xmlns:a16="http://schemas.microsoft.com/office/drawing/2014/main" id="{00000000-0008-0000-31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082" t="10217" r="3499" b="7408"/>
        <a:stretch/>
      </xdr:blipFill>
      <xdr:spPr>
        <a:xfrm>
          <a:off x="1438274" y="20012025"/>
          <a:ext cx="6038851" cy="4933950"/>
        </a:xfrm>
        <a:prstGeom prst="rect">
          <a:avLst/>
        </a:prstGeom>
      </xdr:spPr>
    </xdr:pic>
    <xdr:clientData/>
  </xdr:twoCellAnchor>
  <xdr:twoCellAnchor editAs="oneCell">
    <xdr:from>
      <xdr:col>10</xdr:col>
      <xdr:colOff>438150</xdr:colOff>
      <xdr:row>1</xdr:row>
      <xdr:rowOff>190500</xdr:rowOff>
    </xdr:from>
    <xdr:to>
      <xdr:col>12</xdr:col>
      <xdr:colOff>238125</xdr:colOff>
      <xdr:row>2</xdr:row>
      <xdr:rowOff>6985</xdr:rowOff>
    </xdr:to>
    <xdr:pic>
      <xdr:nvPicPr>
        <xdr:cNvPr id="5" name="Picture 2">
          <a:extLst>
            <a:ext uri="{FF2B5EF4-FFF2-40B4-BE49-F238E27FC236}">
              <a16:creationId xmlns:a16="http://schemas.microsoft.com/office/drawing/2014/main" id="{00000000-0008-0000-31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86650" y="247650"/>
          <a:ext cx="2609850" cy="464185"/>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4</xdr:col>
      <xdr:colOff>819150</xdr:colOff>
      <xdr:row>1</xdr:row>
      <xdr:rowOff>66675</xdr:rowOff>
    </xdr:from>
    <xdr:to>
      <xdr:col>6</xdr:col>
      <xdr:colOff>1114425</xdr:colOff>
      <xdr:row>1</xdr:row>
      <xdr:rowOff>530860</xdr:rowOff>
    </xdr:to>
    <xdr:pic>
      <xdr:nvPicPr>
        <xdr:cNvPr id="2" name="Picture 2">
          <a:extLst>
            <a:ext uri="{FF2B5EF4-FFF2-40B4-BE49-F238E27FC236}">
              <a16:creationId xmlns:a16="http://schemas.microsoft.com/office/drawing/2014/main" id="{211509FD-D492-4D90-9CDA-31F53FC4578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58050" y="171450"/>
          <a:ext cx="2609850" cy="4641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1123950</xdr:colOff>
      <xdr:row>1</xdr:row>
      <xdr:rowOff>76200</xdr:rowOff>
    </xdr:from>
    <xdr:to>
      <xdr:col>3</xdr:col>
      <xdr:colOff>2143125</xdr:colOff>
      <xdr:row>1</xdr:row>
      <xdr:rowOff>540385</xdr:rowOff>
    </xdr:to>
    <xdr:pic>
      <xdr:nvPicPr>
        <xdr:cNvPr id="3" name="Picture 2">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05175" y="180975"/>
          <a:ext cx="2609850" cy="464185"/>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7</xdr:col>
      <xdr:colOff>1111250</xdr:colOff>
      <xdr:row>1</xdr:row>
      <xdr:rowOff>148166</xdr:rowOff>
    </xdr:from>
    <xdr:to>
      <xdr:col>8</xdr:col>
      <xdr:colOff>1985433</xdr:colOff>
      <xdr:row>1</xdr:row>
      <xdr:rowOff>612351</xdr:rowOff>
    </xdr:to>
    <xdr:pic>
      <xdr:nvPicPr>
        <xdr:cNvPr id="5" name="Picture 2">
          <a:extLst>
            <a:ext uri="{FF2B5EF4-FFF2-40B4-BE49-F238E27FC236}">
              <a16:creationId xmlns:a16="http://schemas.microsoft.com/office/drawing/2014/main" id="{00000000-0008-0000-33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00083" y="201083"/>
          <a:ext cx="2609850" cy="4641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1419225</xdr:colOff>
      <xdr:row>1</xdr:row>
      <xdr:rowOff>38100</xdr:rowOff>
    </xdr:from>
    <xdr:to>
      <xdr:col>4</xdr:col>
      <xdr:colOff>1819275</xdr:colOff>
      <xdr:row>1</xdr:row>
      <xdr:rowOff>502285</xdr:rowOff>
    </xdr:to>
    <xdr:pic>
      <xdr:nvPicPr>
        <xdr:cNvPr id="4" name="Picture 2">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67325" y="142875"/>
          <a:ext cx="2609850" cy="4641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155575</xdr:colOff>
      <xdr:row>1</xdr:row>
      <xdr:rowOff>106891</xdr:rowOff>
    </xdr:from>
    <xdr:to>
      <xdr:col>14</xdr:col>
      <xdr:colOff>603250</xdr:colOff>
      <xdr:row>1</xdr:row>
      <xdr:rowOff>571076</xdr:rowOff>
    </xdr:to>
    <xdr:pic>
      <xdr:nvPicPr>
        <xdr:cNvPr id="5" name="Picture 2">
          <a:extLst>
            <a:ext uri="{FF2B5EF4-FFF2-40B4-BE49-F238E27FC236}">
              <a16:creationId xmlns:a16="http://schemas.microsoft.com/office/drawing/2014/main" id="{00000000-0008-0000-08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37275" y="211666"/>
          <a:ext cx="2609850" cy="4641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254000</xdr:colOff>
      <xdr:row>1</xdr:row>
      <xdr:rowOff>63500</xdr:rowOff>
    </xdr:from>
    <xdr:to>
      <xdr:col>13</xdr:col>
      <xdr:colOff>450850</xdr:colOff>
      <xdr:row>1</xdr:row>
      <xdr:rowOff>527685</xdr:rowOff>
    </xdr:to>
    <xdr:pic>
      <xdr:nvPicPr>
        <xdr:cNvPr id="4" name="Picture 2">
          <a:extLst>
            <a:ext uri="{FF2B5EF4-FFF2-40B4-BE49-F238E27FC236}">
              <a16:creationId xmlns:a16="http://schemas.microsoft.com/office/drawing/2014/main" id="{00000000-0008-0000-09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68000" y="169333"/>
          <a:ext cx="2609850" cy="4641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37</xdr:col>
      <xdr:colOff>9525</xdr:colOff>
      <xdr:row>1</xdr:row>
      <xdr:rowOff>0</xdr:rowOff>
    </xdr:from>
    <xdr:ext cx="2247736" cy="833438"/>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4036" b="23077"/>
        <a:stretch/>
      </xdr:blipFill>
      <xdr:spPr>
        <a:xfrm>
          <a:off x="26736675" y="104775"/>
          <a:ext cx="2247736" cy="833438"/>
        </a:xfrm>
        <a:prstGeom prst="rect">
          <a:avLst/>
        </a:prstGeom>
      </xdr:spPr>
    </xdr:pic>
    <xdr:clientData/>
  </xdr:oneCellAnchor>
  <xdr:twoCellAnchor editAs="oneCell">
    <xdr:from>
      <xdr:col>15</xdr:col>
      <xdr:colOff>257175</xdr:colOff>
      <xdr:row>1</xdr:row>
      <xdr:rowOff>76200</xdr:rowOff>
    </xdr:from>
    <xdr:to>
      <xdr:col>17</xdr:col>
      <xdr:colOff>762000</xdr:colOff>
      <xdr:row>1</xdr:row>
      <xdr:rowOff>540385</xdr:rowOff>
    </xdr:to>
    <xdr:pic>
      <xdr:nvPicPr>
        <xdr:cNvPr id="5" name="Picture 2">
          <a:extLst>
            <a:ext uri="{FF2B5EF4-FFF2-40B4-BE49-F238E27FC236}">
              <a16:creationId xmlns:a16="http://schemas.microsoft.com/office/drawing/2014/main" id="{00000000-0008-0000-0A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01025" y="180975"/>
          <a:ext cx="2609850" cy="4641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Users\s.dieng\Desktop\Kopie%20von%20eb_prostata-E1.1_spez%20xml-blackbox-A0%20(131114)_datenfelder%20und%20follow-up.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02_dkg%20bz-dz-pz/3_prostata/eb_prostata-E5.3_daten(13121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Y:\02_dkg%20bz-dz-pz\3_prostata\eb_prostata-E5.3_daten(1312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6_daten\02_xml-oncobox\brust\Kopie%20von%20eb_prostata-E1.1_spez%20xml-blackbox-A0%20(131114)_datenfelder%20und%20follow-u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Users\s.dieng\Desktop\eb_prostata-E5.3.1%20pilot_spez%20xml-oncobox-A0%20(1312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06_daten\02_xml-oncobox\brust\eb_prostata-E5.3.1%20pilot_spez%20xml-oncobox-A0%20(13120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06_daten\08_projekte\projekt_1304%20xml-blackbox%20prostata\AKTUELLE%20DOKUMENTE\06_daten\08_projekte\projekt%20100726_blackbox%20eq\prostata\130108_asthenis\eb_prostata-E1.1%20daten%20(121127)%20-%20SD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luell\Desktop\eb_darm-F1.1.1_spez%20xml-oncobox-A1%20(140920)_ansicht%20f&#252;r%20brus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Y:\06_daten\02_xml-oncobox\darm\E1.2.1%20(140414-yymmdd)\eb_darm-E1.2.1_spez%20xml-oncobox%20(1404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Y:\06_daten\02_xml-oncobox\darm\F1.1.1%20(yymmdd-yymmdd)\eb_darm-F1.1.1_spez%20xml-oncobox-A0%20(yymmdd)_Vb.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02_dkg%20bz-dz-pz/3_prostata/02_zertkom%20pz/150630_sitzung%20zertkom%20pz/04_basisdaten%20pz%20Sitzg%20(1507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Datenmodell"/>
      <sheetName val="ADT-Abgleich"/>
      <sheetName val="Primärfalldefinition"/>
      <sheetName val="Datenfelder"/>
      <sheetName val="Basiskategorisierungen"/>
      <sheetName val="XML-Struktur"/>
      <sheetName val="Gesamtbetrachtung"/>
      <sheetName val="Verify your life"/>
      <sheetName val="Fehlerhafte Datensätze I"/>
      <sheetName val="Fehlerhafte Datensätze II"/>
      <sheetName val="Plausibilitätsüberprüfung"/>
      <sheetName val="Fallübersicht EQ - 1"/>
      <sheetName val="Risikoklassifizierung"/>
      <sheetName val="Fallübersicht KB"/>
      <sheetName val="Primärfälle  (nicht intervent)"/>
      <sheetName val="Primärfälle  (Prostatektomie)"/>
      <sheetName val="Primärfäl. (Def. Strahlenther.)"/>
      <sheetName val="Primärfäl. (and. interv. Ther.)"/>
      <sheetName val="Primärfälle (Gesamt)"/>
      <sheetName val="Prostatektomie"/>
      <sheetName val="Berechnung Primärfälle"/>
      <sheetName val="Basisdaten (Risikogruppen)"/>
      <sheetName val="Basisdaten"/>
      <sheetName val="Datenfelder (2)"/>
      <sheetName val="Kennzahlenbogen (KB)"/>
      <sheetName val="KB - Operativer Primärfall"/>
      <sheetName val="KB - Endoskopischer Primärfall"/>
      <sheetName val="KB - n. operiert (palliativ)"/>
      <sheetName val="KB - n. operiert (kurativ)"/>
      <sheetName val="KB - 2a (Prä. Fallvorstellung)"/>
      <sheetName val="KB - 2 (Präth. Vorstellung)"/>
      <sheetName val="KB - 4 (Psychoonkol. Betreuung)"/>
      <sheetName val="KB - 5 (Beratung Sozialdienst)"/>
      <sheetName val="KB - 6 (Studienteilnahme) "/>
      <sheetName val="KB - 7 (KRK-Patienten)"/>
      <sheetName val="KB - 8 (Genetische Beratung)"/>
      <sheetName val="KB - 9 (MSI-Untersuchung)"/>
      <sheetName val="KB - 10 (Komplikationsrate)"/>
      <sheetName val="KB - 11 (Vollständige Kolosk.)"/>
      <sheetName val="KB - 12 (Mesorektale Faszie)"/>
      <sheetName val="KB - 13 (Operative PF Kolon)"/>
      <sheetName val="KB - 14 (Operative PF Rektum)"/>
      <sheetName val="KB - 15 (Revisions-OPs Kolon)"/>
      <sheetName val="KB - 16 (Revisions-OPs Rektum"/>
      <sheetName val="KB - 17 (Postop. Wundinfektion)"/>
      <sheetName val="KB - 18 (Anastomosenins. Kolon)"/>
      <sheetName val="KB - 19 (Anastomosenins. Rekt.)"/>
      <sheetName val="KB - 20  (Mortalität postop.)"/>
      <sheetName val="KB - 21 (Lokale R0-R-Kolon)"/>
      <sheetName val="KB - 22 (Lokale R0-R.Rektum)"/>
      <sheetName val="KB - 23 (Stomaanzeichnung)"/>
      <sheetName val="KB - 24a (Prim. Lebermeta.)"/>
      <sheetName val="KB - 24b (Prim. Lebermeta.)"/>
      <sheetName val="KB - 25a (Sek. Lebermeta.)"/>
      <sheetName val="KB - 25b (Sek. Lebermeta.)"/>
      <sheetName val="KB - 26 (Adj. Chemo Kolon)"/>
      <sheetName val="KB - 27 (Neoadj. RadioChem)"/>
      <sheetName val="KB - 28 (Qualität Rektum-P.)"/>
      <sheetName val="KB - 29 (Abstand Resektionsr.)"/>
      <sheetName val="KB - 30 (Lymphknotenuntersg)"/>
      <sheetName val="Matrix EQ - Kolon"/>
      <sheetName val="Matrix EQ - Rektum"/>
      <sheetName val="KB-1a (Primärfall)"/>
      <sheetName val="KB - Berechnung UICC-Stadium"/>
      <sheetName val="Matrix - Verifizierung Matrix"/>
      <sheetName val="Berechnung Kaplan-Meier I"/>
      <sheetName val="Berechnung Kaplan-Meier II"/>
      <sheetName val="Fallzuordnung"/>
      <sheetName val="Histologie-Codes Adenokarzinome"/>
      <sheetName val="Master"/>
      <sheetName val="KN1"/>
      <sheetName val="KN9"/>
      <sheetName val="KN Text"/>
      <sheetName val="Grafiken"/>
      <sheetName val="Arbeitsblatt"/>
      <sheetName val="TO-DO"/>
      <sheetName val="Tabelle1"/>
      <sheetName val="KB - 4a (Postoper. Fallbespr.)"/>
      <sheetName val="KB - 5 (Active Surveillance)"/>
      <sheetName val="KB - 6 (Perk. Strah. + Hormon)"/>
      <sheetName val="KB - 7 (Morbiditätskonferenz)"/>
      <sheetName val="KB - 8 (Psychoonko. Betreuung)"/>
      <sheetName val="KB - 9 (Beratung Sozialdienst)"/>
      <sheetName val="KB - 11 (Studienqoute)"/>
      <sheetName val="KB - 12 (Anz. Prostatektomien)"/>
      <sheetName val="KB - 13 (Revisions-OPs)"/>
      <sheetName val="KB - 14 (Postop. Wundinfektion)"/>
      <sheetName val="KB - 15 (Nerver. OPs)"/>
      <sheetName val="KB - 16 (Erfassung R1-Resekt.)"/>
      <sheetName val="KB - 17 (Def. Strahlentherapie)"/>
      <sheetName val="KB - 18 (Permanente SEEDimpla.)"/>
      <sheetName val="KB - 19 (D90 &gt; 130 Gray)"/>
      <sheetName val="KB - 20 (HDR-Brachytherapie)"/>
      <sheetName val="Fallübersicht EQ"/>
      <sheetName val="Matrix - original I"/>
      <sheetName val="Matrix - original II"/>
      <sheetName val="Matrix - alternativ"/>
      <sheetName val="Matrix - alternativ OAS"/>
      <sheetName val="Matrix - alternativ DFS"/>
      <sheetName val="Patientenfragebogen-Pat_ED_2012"/>
      <sheetName val="Patientenfragebogen-Pat_ED_2009"/>
      <sheetName val="Tabelle2"/>
    </sheetNames>
    <sheetDataSet>
      <sheetData sheetId="0"/>
      <sheetData sheetId="1"/>
      <sheetData sheetId="2">
        <row r="30">
          <cell r="B30">
            <v>367</v>
          </cell>
        </row>
      </sheetData>
      <sheetData sheetId="3"/>
      <sheetData sheetId="4">
        <row r="10">
          <cell r="G10" t="str">
            <v>Stammdaten 
Patienten-ID</v>
          </cell>
        </row>
        <row r="11">
          <cell r="G11" t="str">
            <v>Stammdaten 
Geschlecht</v>
          </cell>
        </row>
        <row r="12">
          <cell r="G12" t="str">
            <v>Stammdaten
Geburtsdatum Jahr</v>
          </cell>
        </row>
        <row r="13">
          <cell r="G13" t="str">
            <v>Stammdaten 
Geburtsdatum Monat</v>
          </cell>
        </row>
        <row r="14">
          <cell r="G14" t="str">
            <v>Stammdaten 
Geburtsdatum Tag</v>
          </cell>
        </row>
        <row r="15">
          <cell r="G15" t="str">
            <v>Stammdaten 
Fall-ID; Organ</v>
          </cell>
        </row>
        <row r="16">
          <cell r="G16" t="str">
            <v>Stammdaten
Fall-ID; 1. Teil Reg.-Nr.</v>
          </cell>
        </row>
        <row r="17">
          <cell r="G17" t="str">
            <v>Stammdaten
Fall-ID; Haupt- / Nebenstandort</v>
          </cell>
        </row>
        <row r="18">
          <cell r="G18" t="str">
            <v xml:space="preserve">Stammdaten
Fall-ID; Fallnummer
</v>
          </cell>
        </row>
        <row r="19">
          <cell r="G19" t="str">
            <v>Datum</v>
          </cell>
        </row>
        <row r="20">
          <cell r="G20" t="str">
            <v>Unterschrift des Arztes</v>
          </cell>
        </row>
        <row r="21">
          <cell r="G21" t="str">
            <v>Datum</v>
          </cell>
        </row>
        <row r="22">
          <cell r="G22" t="str">
            <v>Unterschrift MDA</v>
          </cell>
        </row>
        <row r="23">
          <cell r="G23" t="str">
            <v xml:space="preserve">Präinterventioneller Zeitraum </v>
          </cell>
        </row>
        <row r="24">
          <cell r="G24" t="str">
            <v xml:space="preserve">Erstdiagnostik Primärtumor
</v>
          </cell>
        </row>
        <row r="25">
          <cell r="G25" t="str">
            <v xml:space="preserve">Präinterventioneller Zeitraum
Erstdiagnostik Primärtumor
Datum Erstdiagnose Primärtumor -
Jahr
</v>
          </cell>
        </row>
        <row r="26">
          <cell r="G26" t="str">
            <v xml:space="preserve">Präinterventioneller Zeitraum
Erstdiagnostik Primärtumor
Datum Erstdiagnose Primärtumor -
Monat
</v>
          </cell>
        </row>
        <row r="27">
          <cell r="G27" t="str">
            <v xml:space="preserve">Präinterventioneller Zeitraum
Erstdiagnostik Primärtumor
Datum Erstdiagnose Primärtumor
Tag
</v>
          </cell>
        </row>
        <row r="28">
          <cell r="G28" t="str">
            <v>Präinterventioneller Zeitraum
Erstdiagnostik Primärtumor
Diagnosesicherheit</v>
          </cell>
        </row>
        <row r="29">
          <cell r="G29" t="str">
            <v>Präinterventioneller Zeitraum
Erstdiagnostik Primärtumor
Tumordiagnose (ICD-10)</v>
          </cell>
        </row>
        <row r="30">
          <cell r="G30" t="str">
            <v xml:space="preserve">Präinterventioneller Zeitraum
Erstdiagnostik Primärtumor
Hauptlokalisation (ICD-O-3)
</v>
          </cell>
        </row>
        <row r="31">
          <cell r="G31" t="str">
            <v>Präinterventioneller Zeitraum
Erstdiagnostik Primärtumor
Klinisches TNM - cT</v>
          </cell>
        </row>
        <row r="32">
          <cell r="G32" t="str">
            <v>Präinterventioneller Zeitraum
Erstdiagnostik Primärtumor 
Klinisches TNM - cN</v>
          </cell>
        </row>
        <row r="33">
          <cell r="G33" t="str">
            <v>Präinterventioneller Zeitraum
Erstdiagnostik Primärtumor
Klinisches TNM - cM</v>
          </cell>
        </row>
        <row r="34">
          <cell r="G34" t="str">
            <v>Präinterventioneller Zeitraum
Erstdiagnostik Primärtumor 
Lokalisation von Fernmetastasen</v>
          </cell>
        </row>
        <row r="35">
          <cell r="G35" t="str">
            <v>Präinterventioneller Zeitraum
Erstdiagnostik Primärtumor
PSA-Wert - Datum</v>
          </cell>
        </row>
        <row r="36">
          <cell r="G36" t="str">
            <v>Präinterventioneller Zeitraum
Erstdiagnostik Primärtumor 
PSA-Wert  - Wert in ng/ml</v>
          </cell>
        </row>
        <row r="37">
          <cell r="G37" t="str">
            <v>Präinterventioneller Zeitraum
Erstdiagnostik Primärtumor
Diagnose Karzinom nach TUR-P</v>
          </cell>
        </row>
        <row r="38">
          <cell r="G38" t="str">
            <v>Präinterventioneller Zeitraum
Erstdiagnostik Primärtumor 
Datum TUR-P</v>
          </cell>
        </row>
        <row r="39">
          <cell r="G39" t="str">
            <v>Präinterventioneller Zeitraum
Erstdiagnostik Primärtumor
Biopise
Datum</v>
          </cell>
        </row>
        <row r="40">
          <cell r="G40" t="str">
            <v xml:space="preserve">Präinterventioneller Zeitraum
Erstdiagnostik Primärtumor
Biopsie
Perineurale Invasion 
</v>
          </cell>
        </row>
        <row r="41">
          <cell r="G41" t="str">
            <v>Präinterventioneller Zeitraum
Erstdiagnostik Primärtumor
Histologie
ICD-O-Histologie (Morphologie)</v>
          </cell>
        </row>
        <row r="42">
          <cell r="G42" t="str">
            <v xml:space="preserve">Präinterventioneller Zeitraum
Erstdiagnostik Primärtumor
Histologie
Gleason-Score Wert 1 </v>
          </cell>
        </row>
        <row r="43">
          <cell r="G43" t="str">
            <v>Präinterventioneller Zeitraum
Erstdiagnostik Primärtumor
Histologie
Gleason-Score Wert 2</v>
          </cell>
        </row>
        <row r="44">
          <cell r="G44" t="str">
            <v>Präinterventioneller Zeitraum
Erstdiagnostik Primärtumor
Histologie
Grading</v>
          </cell>
        </row>
        <row r="45">
          <cell r="G45" t="str">
            <v>Präinterventioneller Zeitraum
Erstdiagnostik Primärtumor
DKG-Patientenfragebogen
Datum</v>
          </cell>
        </row>
        <row r="46">
          <cell r="G46" t="str">
            <v>Präinterventioneller Zeitraum
Erstdiagnostik Primärtumor
DKG-Patientenfragebogen 
Kontinenz (ICIQ)</v>
          </cell>
        </row>
        <row r="47">
          <cell r="G47" t="str">
            <v>Präinterventioneller Zeitraum
Erstdiagnostik Primärtumor
DKG-Patientenfragebogen
Potenz (IIEF-5-Score)</v>
          </cell>
        </row>
        <row r="48">
          <cell r="G48" t="str">
            <v>Präinterventioneller Zeitraum
Erstdiagnostik Primärtumor 
DKG-Patientenfragebogen
Lebensqualität</v>
          </cell>
        </row>
        <row r="49">
          <cell r="G49" t="str">
            <v>Präinterventioneller Zeitraum
Erstdiagnostik Primärtumor
DKG-Patientenfragebogen 
Gesundheitszustand</v>
          </cell>
        </row>
        <row r="50">
          <cell r="G50" t="str">
            <v>Familienanamnese</v>
          </cell>
        </row>
        <row r="51">
          <cell r="G51" t="str">
            <v>Präinterventioneller Zeitraum 
Familienanamnese 
Anzahl männlicher Familienangehörigen 1. Grades mit Prostatakarzinom insgesamt</v>
          </cell>
        </row>
        <row r="52">
          <cell r="G52" t="str">
            <v>Präinterventioneller Zeitraum 
Familienanamnese 
Anzahl männlicher Familienangehörigen 1. Grades mit Prostatakarzinom mit Alter &lt; 60 Jahren bei Erstdiagnose</v>
          </cell>
        </row>
        <row r="53">
          <cell r="G53" t="str">
            <v xml:space="preserve">Präinterventioneller Zeitraum 
Familienanamnese 
Anzahl männlicher Familienangehörigen 2. Grades mit Prostatakarzinom </v>
          </cell>
        </row>
        <row r="54">
          <cell r="G54" t="str">
            <v xml:space="preserve">Präinterventioneller Zeitraum 
Familienanamnese 
Anzahl männlicher Familienangehörigen 3. Grades mit Prostatakarzinom </v>
          </cell>
        </row>
        <row r="55">
          <cell r="G55" t="str">
            <v>Krebserkrankungen vor Erstdiagnose bzw. synchron zur Erstdianose</v>
          </cell>
        </row>
        <row r="56">
          <cell r="G56" t="str">
            <v xml:space="preserve">Präinterventioneller Zeitraum 
Krebserkrankungen vor Erstdiagnose bzw. synchron zur Erstdianose
Relevante Krebsvorerkrankungen der/des Patienten/Patientin mit Fall zum Zeitpunkt der Erstdiagnose Fall </v>
          </cell>
        </row>
        <row r="57">
          <cell r="G57" t="str">
            <v>Präinterventioneller Zeitraum 
Krebserkrankungen vor Erstdiagnose bzw. synchron zur Erstdianose
Jahr relevante Krebsvorerkrankungen der/des Patienten/Patientin mit Fall zum Zeitpunkt der Erstdiagnose Fall</v>
          </cell>
        </row>
        <row r="58">
          <cell r="G58" t="str">
            <v xml:space="preserve">Präinterventioneller Zeitraum 
Krebserkrankungen vor Erstdiagnose bzw. synchron zur Erstdianose
nicht relevante Krebsvorerkrankungen der/des Patienten/Patientin mit Fall zum Zeitpunkt der Erstdiagnose Fall </v>
          </cell>
        </row>
        <row r="59">
          <cell r="G59" t="str">
            <v>Präinterventioneller Zeitraum 
Krebserkrankungen vor Erstdiagnose bzw. synchron zur Erstdianose
Jahr nicht relevante Krebsvorerkrankungen der/des Patienten/Patientin mit Fall zum Zeitpunkt der Erstdiagnose Fall</v>
          </cell>
        </row>
        <row r="60">
          <cell r="G60" t="str">
            <v>Patient unter Beobachtung</v>
          </cell>
        </row>
        <row r="61">
          <cell r="G61" t="str">
            <v xml:space="preserve">Präinterventioneller Zeitraum 
Patient unter Beobachtung
Zentrumspatient ja / nein </v>
          </cell>
        </row>
        <row r="62">
          <cell r="G62" t="str">
            <v>Präinterventioneller Zeitraum 
Patient unter Beobachtung
Vorstellung in Fallbesprechung des Zentrums</v>
          </cell>
        </row>
        <row r="63">
          <cell r="G63" t="str">
            <v xml:space="preserve">Präinterventioneller Zeitraum 
Patient unter Beobachtung
Datum Vorstellung im Zentrum </v>
          </cell>
        </row>
        <row r="64">
          <cell r="G64" t="str">
            <v>Präinterventioneller Zeitraum 
Patient unter Beobachtung
Patient in Zentrum eingebracht über…</v>
          </cell>
        </row>
        <row r="65">
          <cell r="G65" t="str">
            <v>Präinterventioneller Zeitraum 
Patient unter Beobachtung
Therapiestrategie</v>
          </cell>
        </row>
        <row r="66">
          <cell r="G66" t="str">
            <v>Präinterventioneller Zeitraum 
Patient unter Beobachtung
Einwilligungserklärung
Dokumentation in Tumordokumentation</v>
          </cell>
        </row>
        <row r="67">
          <cell r="G67" t="str">
            <v>Präinterventioneller Zeitraum 
Patient unter Beobachtung
Einwilligungserklärung
Versand anonymisierter Patientendatensatz an externe Stelle</v>
          </cell>
        </row>
        <row r="68">
          <cell r="G68" t="str">
            <v>Präinterventioneller Zeitraum 
Patient unter Beobachtung
Einwilligigung zur Meldung an das Klinische und Epdiemiologische Krebsregister</v>
          </cell>
        </row>
        <row r="69">
          <cell r="G69" t="str">
            <v>Präinterventioneller Zeitraum 
Patient unter Beobachtung
Vollständigkeit Falldatensatz</v>
          </cell>
        </row>
        <row r="70">
          <cell r="G70" t="str">
            <v xml:space="preserve">Prozess </v>
          </cell>
        </row>
        <row r="71">
          <cell r="G71" t="str">
            <v>Präinterventioneller Zeitraum 
Prozess
Studie
Datum Patient in Studie eingebracht</v>
          </cell>
        </row>
        <row r="72">
          <cell r="G72" t="str">
            <v>Präinterventioneller Zeitraum 
Prozess
Studientyp interventionell / nicht interventionell</v>
          </cell>
        </row>
        <row r="73">
          <cell r="G73" t="str">
            <v>Präinterventioneller Zeitraum 
Prozess 
Psychoonkologische Betreuung</v>
          </cell>
        </row>
        <row r="74">
          <cell r="G74" t="str">
            <v>Präinterventioneller Zeitraum 
Prozess
Beratung Sozialdienst</v>
          </cell>
        </row>
        <row r="75">
          <cell r="G75" t="str">
            <v>Präinterventioneller Zeitraum 
Prozess
Patient in Morbiditätskonferenz vorgestellt</v>
          </cell>
        </row>
        <row r="76">
          <cell r="G76" t="str">
            <v>Beobachtung ab prätherapeutischer Tumorkonferenz</v>
          </cell>
        </row>
        <row r="77">
          <cell r="G77" t="str">
            <v>Kontrolluntersuchungen</v>
          </cell>
        </row>
        <row r="78">
          <cell r="G78" t="str">
            <v xml:space="preserve">Präinterventioneller Zeitraum 
Beobachtung ab prätherapeutischer Tumorkonferenz
Kontrolluntersuchungen
Datum </v>
          </cell>
        </row>
        <row r="79">
          <cell r="G79" t="str">
            <v>Präinterventioneller Zeitraum 
Beobachtung ab prätherapeutischer Tumorkonferenz
Kontrolluntersuchungen
Typ</v>
          </cell>
        </row>
        <row r="80">
          <cell r="G80" t="str">
            <v>Präinterventioneller Zeitraum 
Beobachtung ab prätherapeutischer Tumorkonferenz
Kontrolluntersuchungen
PSA-Wert n - Wert in ng/ml</v>
          </cell>
        </row>
        <row r="81">
          <cell r="G81" t="str">
            <v>Tumor- und Vitalstatus</v>
          </cell>
        </row>
        <row r="82">
          <cell r="G82" t="str">
            <v xml:space="preserve">Präinterventioneller Zeitraum 
Beobachtung ab prätherapeutischer Tumorkonferenz
Tumor- und Vitalstatus
Datum
</v>
          </cell>
        </row>
        <row r="83">
          <cell r="G83" t="str">
            <v xml:space="preserve">Präinterventioneller Zeitraum 
Beobachtung ab prätherapeutischer Tumorkonferenz
Tumor- und Vitalstatus
Tod </v>
          </cell>
        </row>
        <row r="84">
          <cell r="G84" t="str">
            <v xml:space="preserve">Präinterventioneller Zeitraum 
Beobachtung ab prätherapeutischer Tumorkonferenz
Tumor- und Vitalstatus
Diagnose Fernmetastasierung </v>
          </cell>
        </row>
        <row r="85">
          <cell r="G85" t="str">
            <v xml:space="preserve">Präinterventioneller Zeitraum 
Beobachtung ab prätherapeutischer Tumorkonferenz
Tumor- und Vitalstatus
Diagnose Zweittumor: Invasive Neubildung einer anderen Art </v>
          </cell>
        </row>
        <row r="86">
          <cell r="G86" t="str">
            <v>DKG-Patientenfragebogen</v>
          </cell>
        </row>
        <row r="87">
          <cell r="G87" t="str">
            <v xml:space="preserve">Präinterventioneller Zeitraum 
Beobachtung ab prätherapeutischer Tumorkonferenz
DKG-Patientenfragebogen 
Datum Fragebogen
</v>
          </cell>
        </row>
        <row r="88">
          <cell r="G88" t="str">
            <v>Präinterventioneller Zeitraum 
Beobachtung ab prätherapeutischer Tumorkonferenz
DKG-Patientenfragebogen 
Kontinenz (ICIQ)</v>
          </cell>
        </row>
        <row r="89">
          <cell r="G89" t="str">
            <v>Präinterventioneller Zeitraum 
Beobachtung ab prätherapeutischer Tumorkonferenz 
DKG-Patientenfragebogen 
Potenz (IIEF-5-Score)</v>
          </cell>
        </row>
        <row r="90">
          <cell r="G90" t="str">
            <v>Präinterventioneller Zeitraum 
Beobachtung ab prätherapeutischer Tumorkonferenz
DKG-Patientenfragebogen 
 Lebensqualität</v>
          </cell>
        </row>
        <row r="91">
          <cell r="G91" t="str">
            <v>Präinterventioneller Zeitraum 
Beobachtung ab prätherapeutischer Tumorkonferenz
DKG-Patientenfragebogen 
Gesundheitszustand</v>
          </cell>
        </row>
        <row r="92">
          <cell r="G92" t="str">
            <v>Status Präinterventioneller Zeitraum</v>
          </cell>
        </row>
        <row r="93">
          <cell r="G93" t="str">
            <v>Präinterventioneller Zeitraum 
Beobachtung ab prätherapeutischer Tumorkonferenz
DKG-Patientenfragebogen 
Status Präinterventioneller Zeitraum - Datum</v>
          </cell>
        </row>
        <row r="94">
          <cell r="G94" t="str">
            <v>Präinterventioneller Zeitraum 
Beobachtung ab prätherapeutischer Tumorkonferenz
DKG-Patientenfragebogen 
Status Präinterventioneller Zeitraum - Beobachtung/Beginn Intervention</v>
          </cell>
        </row>
        <row r="95">
          <cell r="G95" t="str">
            <v xml:space="preserve">Primärintervention </v>
          </cell>
        </row>
        <row r="96">
          <cell r="G96" t="str">
            <v>Diagnostik vor Primärintervention (maßgebliche Diagnostik vor Primärintervention - kann mit Erstdiagnose übereinstimmen oder muss aktualisiert werden)</v>
          </cell>
        </row>
        <row r="97">
          <cell r="G97" t="str">
            <v>Primärintervention
Diagnostik vor Primärintervention
Diagnostik vor Primärintervention entspricht Erstdiagnostik</v>
          </cell>
        </row>
        <row r="98">
          <cell r="G98" t="str">
            <v>Primärintervention
Diagnostik vor Primärintervention 
Klinisches TNM - cT</v>
          </cell>
        </row>
        <row r="99">
          <cell r="G99" t="str">
            <v>Primärintervention
Diagnostik vor Primärintervention
Klinisches TNM - cN</v>
          </cell>
        </row>
        <row r="100">
          <cell r="G100" t="str">
            <v>Primärintervention
Diagnostik vor Primärintervention
Klinisches TNM - cM</v>
          </cell>
        </row>
        <row r="101">
          <cell r="G101" t="str">
            <v>Primärintervention
Diagnostik vor Primärintervention
Lokalisation von Fernmetastasen</v>
          </cell>
        </row>
        <row r="102">
          <cell r="G102" t="str">
            <v>Primärintervention
Diagnostik vor Primärintervention
PSA-Wert - Datum</v>
          </cell>
        </row>
        <row r="103">
          <cell r="G103" t="str">
            <v>Primärintervention
Diagnostik vor Primärintervention
PSA-Wert - Wert in ng/ml</v>
          </cell>
        </row>
        <row r="104">
          <cell r="G104" t="str">
            <v>Primärintervention
Diagnostik vor Primärintervention
Diagnose Karzinom nach TUR-P</v>
          </cell>
        </row>
        <row r="105">
          <cell r="G105" t="str">
            <v>Primärintervention
Diagnostik vor Primärintervention
Datum TUR-P</v>
          </cell>
        </row>
        <row r="106">
          <cell r="G106" t="str">
            <v>Primärintervention
Diagnostik vor Primärintervention
Biopise - Datum</v>
          </cell>
        </row>
        <row r="107">
          <cell r="G107" t="str">
            <v>Primärintervention
Diagnostik vor Primärintervention
Biopsie
Perineurale Invasion</v>
          </cell>
        </row>
        <row r="108">
          <cell r="G108" t="str">
            <v>Primärintervention
Diagnostik vor Primärintervention
Histologie 
ICD-O-Histologie (Morphologie)</v>
          </cell>
        </row>
        <row r="109">
          <cell r="G109" t="str">
            <v xml:space="preserve">Primärintervention
Diagnostik vor Primärintervention
Histologie
Gleason-Score Wert 1 </v>
          </cell>
        </row>
        <row r="110">
          <cell r="G110" t="str">
            <v>Primärintervention
Diagnostik vor Primärintervention
Histologie
Gleason-Score Wert 2</v>
          </cell>
        </row>
        <row r="111">
          <cell r="G111" t="str">
            <v>Primärintervention
Diagnostik vor Primärintervention
Histologie
Grading</v>
          </cell>
        </row>
        <row r="112">
          <cell r="G112" t="str">
            <v>Primärintervention
Diagnostik vor Primärintervention
DKG-Patientenfragebogen 
Datum</v>
          </cell>
        </row>
        <row r="113">
          <cell r="G113" t="str">
            <v>Primärintervention
Diagnostik vor Primärintervention
DKG-Patientenfragebogen 
Kontinenz (ICIQ)</v>
          </cell>
        </row>
        <row r="114">
          <cell r="G114" t="str">
            <v>Primärintervention
Diagnostik vor Primärintervention 
DKG-Patientenfragebogen 
Potenz (IIEF-5-Score)</v>
          </cell>
        </row>
        <row r="115">
          <cell r="G115" t="str">
            <v>Primärintervention
Diagnostik vor Primärintervention
DKG-Patientenfragebogen 
Lebensqualität</v>
          </cell>
        </row>
        <row r="116">
          <cell r="G116" t="str">
            <v>Primärintervention
Diagnostik vor Primärintervention
DKG-Patientenfragebogen  
Gesundheitszustand</v>
          </cell>
        </row>
        <row r="117">
          <cell r="G117" t="str">
            <v>Patient in Primärtherapie</v>
          </cell>
        </row>
        <row r="118">
          <cell r="G118" t="str">
            <v>Primärintervention
Patient in Primärtherapie 
Zentrumspatient ja / nein bei Primärintervention</v>
          </cell>
        </row>
        <row r="119">
          <cell r="G119" t="str">
            <v>Primärintervention
Patient in Primärtherapie
Prätherapeutische Vorstellung</v>
          </cell>
        </row>
        <row r="120">
          <cell r="G120" t="str">
            <v xml:space="preserve">Primärintervention
Patient in Primärtherapie
Datum Vorstellung im Zentrum </v>
          </cell>
        </row>
        <row r="121">
          <cell r="G121" t="str">
            <v>Primärintervention
Patient in Primärtherapie
Prätherapeutische Fallbesprechung 
Vorstellung über Leistungserbringer</v>
          </cell>
        </row>
        <row r="122">
          <cell r="G122" t="str">
            <v>Primärintervention
Patient in Primärtherapie
Einwilligungserklärung Dokumentation in Tumordokumentation</v>
          </cell>
        </row>
        <row r="123">
          <cell r="G123" t="str">
            <v>Primärintervention
Patient in Primärtherapie
Einwilligungserklärung Versand anonymisierter Patientendatensatz an externe Stelle</v>
          </cell>
        </row>
        <row r="124">
          <cell r="G124" t="str">
            <v>Primärintervention
Patient in Primärtherapie
Einwilligigung zur Meldung an das Klinische und Epdiemiologische Krebsregister</v>
          </cell>
        </row>
        <row r="125">
          <cell r="G125" t="str">
            <v>Primärintervention
Patient in Primärtherapie
Falldatensatz vollständig eingegeben?</v>
          </cell>
        </row>
        <row r="126">
          <cell r="G126" t="str">
            <v>Operation (in der Regel Prostatektomie oder Radikale Zystekomtie)
(kein TUR-P, deren diagnostische Ergebnisse werden unter Erstdiagnostik oder Diagnose vor Primärintervention dokumentiert !!!)</v>
          </cell>
        </row>
        <row r="127">
          <cell r="G127" t="str">
            <v>Primärintervention
Operation 
Datum</v>
          </cell>
        </row>
        <row r="128">
          <cell r="G128" t="str">
            <v xml:space="preserve">Primärintervention
Operation
OPS-Code
</v>
          </cell>
        </row>
        <row r="129">
          <cell r="G129" t="str">
            <v>Primärintervention
Operation
Verfahren</v>
          </cell>
        </row>
        <row r="130">
          <cell r="G130" t="str">
            <v xml:space="preserve">Primärintervention
Operation
Erstoperateur
</v>
          </cell>
        </row>
        <row r="131">
          <cell r="G131" t="str">
            <v>Primärintervention
Operation
Zweitoperateur</v>
          </cell>
        </row>
        <row r="132">
          <cell r="G132" t="str">
            <v>Primärintervention
Operation
Revisionseingriff</v>
          </cell>
        </row>
        <row r="133">
          <cell r="G133" t="str">
            <v>Primärintervention
Operation
Revisionseingriff Datum</v>
          </cell>
        </row>
        <row r="134">
          <cell r="G134" t="str">
            <v xml:space="preserve">Primärintervention
Operation
Postoperative Wundinfektion </v>
          </cell>
        </row>
        <row r="135">
          <cell r="G135" t="str">
            <v>Primärintervention
Operation
Postoperative Wundinfektion Datum</v>
          </cell>
        </row>
        <row r="136">
          <cell r="G136" t="str">
            <v>Primärintervention
Operation
Nervenerhaltende Operation</v>
          </cell>
        </row>
        <row r="137">
          <cell r="G137" t="str">
            <v>Postoperative Histologie</v>
          </cell>
        </row>
        <row r="138">
          <cell r="G138" t="str">
            <v>Primärintervention
Postoperative Histologie 
Präfix y</v>
          </cell>
        </row>
        <row r="139">
          <cell r="G139" t="str">
            <v xml:space="preserve">Primärintervention
Postoperative Histologie 
pT </v>
          </cell>
        </row>
        <row r="140">
          <cell r="G140" t="str">
            <v>Primärintervention
Postoperative Histologie 
pN</v>
          </cell>
        </row>
        <row r="141">
          <cell r="G141" t="str">
            <v>Primärintervention
Postoperative Histologie 
pM</v>
          </cell>
        </row>
        <row r="142">
          <cell r="G142" t="str">
            <v xml:space="preserve">Primärintervention
Postoperative Histologie 
Gleason-Score Wert 1 </v>
          </cell>
        </row>
        <row r="143">
          <cell r="G143" t="str">
            <v>Primärintervention
Postoperative Histologie  
Gleason-Score Wert 2</v>
          </cell>
        </row>
        <row r="144">
          <cell r="G144" t="str">
            <v>Primärintervention
Postoperative Histologie 
Grading</v>
          </cell>
        </row>
        <row r="145">
          <cell r="G145" t="str">
            <v>Primärintervention
Postoperative Histologie 
Perineurale Invasion</v>
          </cell>
        </row>
        <row r="146">
          <cell r="G146" t="str">
            <v>Primärintervention
Postoperative Histologie 
Anzahl der untersuchten Lymphknoten</v>
          </cell>
        </row>
        <row r="147">
          <cell r="G147" t="str">
            <v>Primärintervention
Postoperative Histologie 
Anzahl der maligne befallenen Lymphknoten</v>
          </cell>
        </row>
        <row r="148">
          <cell r="G148" t="str">
            <v>Primärintervention
Postoperative Histologie 
Lymphgefäßinvasion</v>
          </cell>
        </row>
        <row r="149">
          <cell r="G149" t="str">
            <v xml:space="preserve">Primärintervention
Postoperative Histologie 
Veneninvasion </v>
          </cell>
        </row>
        <row r="150">
          <cell r="G150" t="str">
            <v xml:space="preserve">Primärintervention
Postoperative Histologie 
ICD-O-3-Histologie </v>
          </cell>
        </row>
        <row r="151">
          <cell r="G151" t="str">
            <v>Primärintervention
Postoperative Histologie 
Postoperativ Status 
Residualtumor (Lokale Radikalität)</v>
          </cell>
        </row>
        <row r="152">
          <cell r="G152" t="str">
            <v xml:space="preserve">Postoperatives  Staging
Postoperative /-therapeutische Informationen, die nicht aus dem pathologischen Befund hervorgehen
</v>
          </cell>
        </row>
        <row r="153">
          <cell r="G153" t="str">
            <v xml:space="preserve">Primärintervention
Postoperatives Staging 
Tumordiagnose (ICD-10)
</v>
          </cell>
        </row>
        <row r="154">
          <cell r="G154" t="str">
            <v>Primärintervention
Postoperatives Staging
cM</v>
          </cell>
        </row>
        <row r="155">
          <cell r="G155" t="str">
            <v>Primärintervention
Postoperatives Staging
Lokalisation von Fernmetastasen 
Datum</v>
          </cell>
        </row>
        <row r="156">
          <cell r="G156" t="str">
            <v>Primärintervention
Postoperatives Staging
Lokalisation von Fernmetastasen</v>
          </cell>
        </row>
        <row r="157">
          <cell r="G157" t="str">
            <v>Primärintervention
Postoperatives Staging
PSA-Wert - Datum</v>
          </cell>
        </row>
        <row r="158">
          <cell r="G158" t="str">
            <v>Primärintervention
Postoperatives Staging
PSA-Wert n - Wert in ng/ml</v>
          </cell>
        </row>
        <row r="159">
          <cell r="G159" t="str">
            <v>Postoperative Tumorkonferenz</v>
          </cell>
        </row>
        <row r="160">
          <cell r="G160" t="str">
            <v>Primärintervention
Postoperative Tumorkonferenz
Vorstellung</v>
          </cell>
        </row>
        <row r="161">
          <cell r="G161" t="str">
            <v>Primärintervention
Postoperative Tumorkonferenz
Datum</v>
          </cell>
        </row>
        <row r="162">
          <cell r="G162" t="str">
            <v>Perkutane Strahlentherapie</v>
          </cell>
        </row>
        <row r="163">
          <cell r="G163" t="str">
            <v>Primärintervention
Perkutane Strahlentherapie 
Therapiezeitpunkt</v>
          </cell>
        </row>
        <row r="164">
          <cell r="G164" t="str">
            <v>Primärintervention
Perkutane Strahlentherapie 
Therapieintention</v>
          </cell>
        </row>
        <row r="165">
          <cell r="G165" t="str">
            <v>Primärintervention
Perkutane Strahlentherapie 
 Beginn</v>
          </cell>
        </row>
        <row r="166">
          <cell r="G166" t="str">
            <v>Primärintervention
Perkutane Strahlentherapie 
Gesamtdosis in Gray</v>
          </cell>
        </row>
        <row r="167">
          <cell r="G167" t="str">
            <v>Primärintervention
Perkutane Strahlentherapie 
Ende</v>
          </cell>
        </row>
        <row r="168">
          <cell r="G168" t="str">
            <v>Primärintervention
Perkutane Strahlentherapie 
Grund der Beendigung der Strahlentherapie</v>
          </cell>
        </row>
        <row r="169">
          <cell r="G169" t="str">
            <v>LDR-Brachytherapie (Permanente Seedimplantation)</v>
          </cell>
        </row>
        <row r="170">
          <cell r="G170" t="str">
            <v>Primärintervention
LDR-Brachytherapie 
Datum</v>
          </cell>
        </row>
        <row r="171">
          <cell r="G171" t="str">
            <v>Primärintervention
LDR-Brachytherapie  
Gesamtdosis in Gray</v>
          </cell>
        </row>
        <row r="172">
          <cell r="G172" t="str">
            <v>Primärintervention
LDR-Brachytherapie 
Gray bei D90</v>
          </cell>
        </row>
        <row r="173">
          <cell r="G173" t="str">
            <v>HDR-Brachytherapie (temporäre Brachytherapie)</v>
          </cell>
        </row>
        <row r="174">
          <cell r="G174" t="str">
            <v>Primärintervention
HDR-Brachytherapie  
Beginn</v>
          </cell>
        </row>
        <row r="175">
          <cell r="G175" t="str">
            <v>Primärintervention
HDR-Brachytherapie  
Gesamtdosis in Gray</v>
          </cell>
        </row>
        <row r="176">
          <cell r="G176" t="str">
            <v>Primärintervention
HDR-Brachytherapie 
Ende - Datum</v>
          </cell>
        </row>
        <row r="177">
          <cell r="G177" t="str">
            <v>Primärintervention
HDR-Brachytherapie  
Grund der Beendigung der Strahlentherapie</v>
          </cell>
        </row>
        <row r="178">
          <cell r="G178" t="str">
            <v>Chemotherapie</v>
          </cell>
        </row>
        <row r="179">
          <cell r="G179" t="str">
            <v>Primärintervention
Chemotherapie 
Beginn</v>
          </cell>
        </row>
        <row r="180">
          <cell r="G180" t="str">
            <v>Primärintervention
Chemotherapie 
Ende - Datum</v>
          </cell>
        </row>
        <row r="181">
          <cell r="G181" t="str">
            <v>Primärintervention
Chemotherapie 
Grund der Beendigung der Chemotherapie</v>
          </cell>
        </row>
        <row r="182">
          <cell r="G182" t="str">
            <v>Hormontherapie</v>
          </cell>
        </row>
        <row r="183">
          <cell r="G183" t="str">
            <v>Primärintervention
Hormontherapie 
Therapiezeitpunkt</v>
          </cell>
        </row>
        <row r="184">
          <cell r="G184" t="str">
            <v>Primärintervention
Hormontherapie 
Therapieintention</v>
          </cell>
        </row>
        <row r="185">
          <cell r="G185" t="str">
            <v>Primärintervention
Hormontherapie 
Therapieart</v>
          </cell>
        </row>
        <row r="186">
          <cell r="G186" t="str">
            <v>Primärintervention
Hormontherapie 
Beginn / Datum OP</v>
          </cell>
        </row>
        <row r="187">
          <cell r="G187" t="str">
            <v>Primärintervention
Hormontherapie 
Ende</v>
          </cell>
        </row>
        <row r="188">
          <cell r="G188" t="str">
            <v>Primärintervention
Hormontherapie 
Grund der Beendigung der Hormontherapie</v>
          </cell>
        </row>
        <row r="189">
          <cell r="G189" t="str">
            <v>Antikörper / Immuntherapie</v>
          </cell>
        </row>
        <row r="190">
          <cell r="G190" t="str">
            <v xml:space="preserve">Primärintervention
Antikörper / Immuntherapie  
Therapieintention
</v>
          </cell>
        </row>
        <row r="191">
          <cell r="G191" t="str">
            <v xml:space="preserve">Primärintervention
Antikörper / Immuntherapie  
Beginn
</v>
          </cell>
        </row>
        <row r="192">
          <cell r="G192" t="str">
            <v xml:space="preserve">Primärintervention
Antikörper / Immuntherapie  
Grund der Beendigung der Therapie
</v>
          </cell>
        </row>
        <row r="193">
          <cell r="G193" t="str">
            <v>Weitere Therapien</v>
          </cell>
        </row>
        <row r="194">
          <cell r="G194" t="str">
            <v>Primärintervention
Weitere Therapien
Supportive Therapie - Datum</v>
          </cell>
        </row>
        <row r="195">
          <cell r="G195" t="str">
            <v xml:space="preserve">Primärintervention
Weitere Therapien
HIFU-Therapie - Datum
</v>
          </cell>
        </row>
        <row r="196">
          <cell r="G196" t="str">
            <v xml:space="preserve">Primärintervention
Weitere Therapien
Kyrotherapie - Datum
</v>
          </cell>
        </row>
        <row r="197">
          <cell r="G197" t="str">
            <v xml:space="preserve">Primärintervention
Weitere Therapien
Hyperthermie - Datum
</v>
          </cell>
        </row>
        <row r="198">
          <cell r="G198" t="str">
            <v>Posttherapeutische Tumorkonferenz (nach Primärintervention, die nicht Prostatektomie / Radikale Zystektomie ist)</v>
          </cell>
        </row>
        <row r="199">
          <cell r="G199" t="str">
            <v>Primärintervention
Posttherapeutische Tumorkonferenz 
Vorstellung</v>
          </cell>
        </row>
        <row r="200">
          <cell r="G200" t="str">
            <v>Primärintervention
Posttherapeutische Tumorkonferenz 
Datum</v>
          </cell>
        </row>
        <row r="201">
          <cell r="G201" t="str">
            <v>Abschluss der Primärintervention nach Definitiver Strahlentherapie</v>
          </cell>
        </row>
        <row r="202">
          <cell r="G202" t="str">
            <v>Primärintervention
Abschluss der Primärintervention nach Definitiver Strahlentherapie
Datum Postinterventioneller Nadir
(Niedrigster PSA-Wert nach Strahlentherapie)</v>
          </cell>
        </row>
        <row r="203">
          <cell r="G203" t="str">
            <v>Primärintervention
Abschluss der Primärintervention nach Definitiver Strahlentherapie
 Postinterventioneller Nadir
(Niedrigster PSA-Wert nach Strahlentherapie)</v>
          </cell>
        </row>
        <row r="204">
          <cell r="G204" t="str">
            <v>Primärintervention
Abschluss der Primärintervention nach Definitiver Strahlentherapie
Patient tumorfrei Ja / Nein</v>
          </cell>
        </row>
        <row r="205">
          <cell r="G205" t="str">
            <v>Prozess Primärtherapie</v>
          </cell>
        </row>
        <row r="206">
          <cell r="G206" t="str">
            <v>Primärintervention
Prozess Primärtherapie 
Studientyp interventionell / nicht interventionell</v>
          </cell>
        </row>
        <row r="207">
          <cell r="G207" t="str">
            <v>Primärintervention
Prozess Primärtherapie 
Studie -  Datum Patient in Studie eingebracht</v>
          </cell>
        </row>
        <row r="208">
          <cell r="G208" t="str">
            <v>Primärintervention
Prozess Primärtherapie 
Psychoonkologische Betreuung</v>
          </cell>
        </row>
        <row r="209">
          <cell r="G209" t="str">
            <v>Primärintervention
Prozess Primärtherapie 
Beratung Sozialdienst</v>
          </cell>
        </row>
        <row r="210">
          <cell r="G210" t="str">
            <v>Primärintervention
Prozess Primärtherapie 
Patient in Morbiditätskonferenz vorgestellt</v>
          </cell>
        </row>
        <row r="211">
          <cell r="G211" t="str">
            <v>Follow-Up-Meldungen (PSA-Werte, Ereignisse nach Primärintervention)</v>
          </cell>
        </row>
        <row r="212">
          <cell r="G212" t="str">
            <v>Tumor-, Vitalstatus und PSA-Wert nach Primärintervention</v>
          </cell>
        </row>
        <row r="213">
          <cell r="G213" t="str">
            <v>Primärintervention
Follow-Up-Meldungen 
Tumor-, Vitalstatus und PSA-Wert 
Datum</v>
          </cell>
        </row>
        <row r="214">
          <cell r="G214" t="str">
            <v>Primärintervention
Follow-Up-Meldungen 
Tumor-, Vitalstatus und PSA-Wert 
PSA-Wert</v>
          </cell>
        </row>
        <row r="215">
          <cell r="G215" t="str">
            <v xml:space="preserve">Primärintervention
Follow-Up-Meldungen 
Tumor-, Vitalstatus und PSA-Wert 
Diagnose eines Biochemischen Rezidivs
</v>
          </cell>
        </row>
        <row r="216">
          <cell r="G216" t="str">
            <v xml:space="preserve">Primärintervention
Follow-Up-Meldungen 
Tumor-, Vitalstatus und PSA-Wert 
Diagnose einer Fernmetastasierung </v>
          </cell>
        </row>
        <row r="217">
          <cell r="G217" t="str">
            <v xml:space="preserve">Primärintervention
Follow-Up-Meldungen 
Tumor-, Vitalstatus und PSA-Wert 
Zweittumor: Invasive Neubildung einer anderen Art </v>
          </cell>
        </row>
        <row r="218">
          <cell r="G218" t="str">
            <v>Primärintervention
Follow-Up-Meldungen 
Tumor-, Vitalstatus und PSA-Wert 
Patient tumorfrei ja/nein</v>
          </cell>
        </row>
        <row r="219">
          <cell r="G219" t="str">
            <v>Primärintervention
Follow-Up-Meldungen 
Tumor-, Vitalstatus und PSA-Wert 
Tod</v>
          </cell>
        </row>
        <row r="220">
          <cell r="G220" t="str">
            <v>Primärintervention
Follow-Up-Meldungen 
Tumor-, Vitalstatus und PSA-Wert 
Quelle Beobachtung</v>
          </cell>
        </row>
        <row r="221">
          <cell r="G221" t="str">
            <v>DKG-Patientenfragebogen nach Primärintervention</v>
          </cell>
        </row>
        <row r="222">
          <cell r="G222" t="str">
            <v>Primärintervention
Follow-Up-Meldungen 
DKG-Patientenfragebogen nach Primärintervention  
Datum</v>
          </cell>
        </row>
        <row r="223">
          <cell r="G223" t="str">
            <v>Primärintervention
Follow-Up-Meldungen 
DKG-Patientenfragebogen nach Primärintervention  
Kontinenz (ICIQ)</v>
          </cell>
        </row>
        <row r="224">
          <cell r="G224" t="str">
            <v>Primärintervention
Follow-Up-Meldungen 
DKG-Patientenfragebogen nach Primärintervention  
Potenz (IIEF-5-Score)</v>
          </cell>
        </row>
        <row r="225">
          <cell r="G225" t="str">
            <v>Primärintervention
Follow-Up-Meldungen 
DKG-Patientenfragebogen nach Primärintervention  
Lebensqualität</v>
          </cell>
        </row>
        <row r="226">
          <cell r="G226" t="str">
            <v>Primärintervention
Follow-Up-Meldungen 
DKG-Patientenfragebogen nach Primärintervention  
Gesundheitszustand</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daten"/>
      <sheetName val="Primärfalldefinition"/>
      <sheetName val="Kennzahlenbogen_(KB)"/>
      <sheetName val="Hilfstabelle Datendef KB"/>
      <sheetName val="Datendefizite_KB"/>
      <sheetName val="Matrix"/>
      <sheetName val="Datendefizite_Matrix"/>
      <sheetName val="Patientenfragebogen-Pat_ED_2013"/>
      <sheetName val="Patientenfragebogen-Pat_ED_2010"/>
      <sheetName val="Datenquelle"/>
      <sheetName val="Berechnung1"/>
      <sheetName val="Berechnung2"/>
      <sheetName val="Berechnung3"/>
      <sheetName val="HilfstabelleSD"/>
      <sheetName val="HilfstabelleB"/>
      <sheetName val="HilfstabelleKB"/>
      <sheetName val="HilfstabelleM"/>
      <sheetName val="HilfstabelleDM"/>
      <sheetName val="HilfstabellePatFrag"/>
      <sheetName val="Nicht benutzt"/>
    </sheetNames>
    <sheetDataSet>
      <sheetData sheetId="0">
        <row r="8">
          <cell r="C8" t="str">
            <v/>
          </cell>
        </row>
      </sheetData>
      <sheetData sheetId="1"/>
      <sheetData sheetId="2"/>
      <sheetData sheetId="3"/>
      <sheetData sheetId="4"/>
      <sheetData sheetId="5"/>
      <sheetData sheetId="6"/>
      <sheetData sheetId="7"/>
      <sheetData sheetId="8"/>
      <sheetData sheetId="9">
        <row r="2">
          <cell r="B2" t="str">
            <v>Achieva</v>
          </cell>
        </row>
        <row r="48">
          <cell r="A48" t="str">
            <v>Baden-Württemberg</v>
          </cell>
          <cell r="B48" t="str">
            <v>UroCloud</v>
          </cell>
          <cell r="C48" t="str">
            <v>Berlin</v>
          </cell>
          <cell r="D48" t="str">
            <v>Brandenburg</v>
          </cell>
          <cell r="E48" t="str">
            <v>Bremen</v>
          </cell>
          <cell r="F48" t="str">
            <v>Hamburg</v>
          </cell>
          <cell r="G48" t="str">
            <v>Hessen</v>
          </cell>
          <cell r="H48" t="str">
            <v>Mecklenburg-Vorpommern</v>
          </cell>
          <cell r="I48" t="str">
            <v>Niedersachsen</v>
          </cell>
          <cell r="J48" t="str">
            <v>Nordrhein-Westfalen</v>
          </cell>
          <cell r="K48" t="str">
            <v>Rheinland-Pfalz</v>
          </cell>
          <cell r="L48" t="str">
            <v>Saarland</v>
          </cell>
          <cell r="M48" t="str">
            <v>Sachsen</v>
          </cell>
          <cell r="N48" t="str">
            <v>Sachsen-Anhalt</v>
          </cell>
          <cell r="O48" t="str">
            <v>Schleswig-Holstein</v>
          </cell>
          <cell r="P48" t="str">
            <v>Thüringen</v>
          </cell>
          <cell r="Q48" t="str">
            <v>Schweiz</v>
          </cell>
          <cell r="R48" t="str">
            <v>Österreich</v>
          </cell>
          <cell r="S48" t="str">
            <v>Italien</v>
          </cell>
        </row>
        <row r="49">
          <cell r="A49" t="str">
            <v>Comprehensive Cancer Center Freiburg</v>
          </cell>
          <cell r="B49" t="str">
            <v>WDC-Kolonakte</v>
          </cell>
          <cell r="C49" t="str">
            <v>Charité Comprehensive Cancer Center</v>
          </cell>
          <cell r="D49" t="str">
            <v>Gemeinsames Krebsregister Berlin-Brandenburg</v>
          </cell>
          <cell r="E49" t="str">
            <v>Krebsregister des Landes Bremen</v>
          </cell>
          <cell r="F49" t="str">
            <v>Hamburgisches Krebsregister</v>
          </cell>
          <cell r="G49" t="str">
            <v>Hessisches Krebsregister</v>
          </cell>
          <cell r="H49" t="str">
            <v>Tumorzentrum Neubrandenburg</v>
          </cell>
          <cell r="I49" t="str">
            <v>Epidemiologisches Krebsregister Niedersachsen</v>
          </cell>
          <cell r="J49" t="str">
            <v>Westdeutsches Tumorzentrum Essen</v>
          </cell>
          <cell r="K49" t="str">
            <v>Krebsregister Rheinland-Pfalz</v>
          </cell>
          <cell r="L49" t="str">
            <v>Epidemiologisches Krebsregister Saarland</v>
          </cell>
          <cell r="M49" t="str">
            <v>Tumorzentrum Chemnitz</v>
          </cell>
          <cell r="N49" t="str">
            <v>Tumorzentrum Anhalt</v>
          </cell>
          <cell r="O49" t="str">
            <v>klinisches Krebsregister Schleswig Holstein/Lübeck</v>
          </cell>
          <cell r="P49" t="str">
            <v>Tumorzentrum Altenburg</v>
          </cell>
          <cell r="Q49" t="str">
            <v>Nicht gelistet</v>
          </cell>
          <cell r="R49" t="str">
            <v>Österreichisches Krebsregister</v>
          </cell>
          <cell r="S49" t="str">
            <v>Nicht gelistet</v>
          </cell>
        </row>
        <row r="50">
          <cell r="A50" t="str">
            <v>Comprehensive Cancer Center Tübingen</v>
          </cell>
          <cell r="B50" t="str">
            <v>Nicht gelistet</v>
          </cell>
          <cell r="C50" t="str">
            <v>Gemeinsames Krebsregister Berlin-Brandenburg</v>
          </cell>
          <cell r="D50" t="str">
            <v>Tumorzentrum Land Brandenburg</v>
          </cell>
          <cell r="E50" t="str">
            <v>Keine Anbindung an Klinisches Krebsregister</v>
          </cell>
          <cell r="F50" t="str">
            <v>Keine Anbindung an Klinisches Krebsregister</v>
          </cell>
          <cell r="G50" t="str">
            <v>Krebsregister Hessen</v>
          </cell>
          <cell r="H50" t="str">
            <v>Tumorzentrum Rostock</v>
          </cell>
          <cell r="I50" t="str">
            <v>Kassenärztliche Vereinigung Niedersachsen</v>
          </cell>
          <cell r="J50" t="str">
            <v>Comprehensive Cancer Center Münster</v>
          </cell>
          <cell r="K50" t="str">
            <v>Tumorzentrum Koblenz</v>
          </cell>
          <cell r="L50" t="str">
            <v>Tumorzentrum Homburg</v>
          </cell>
          <cell r="M50" t="str">
            <v>Tumorzentrum Dresden</v>
          </cell>
          <cell r="N50" t="str">
            <v>Tumorzentrum Halle</v>
          </cell>
          <cell r="O50" t="str">
            <v>Krebsregister Schleswig-Holstein</v>
          </cell>
          <cell r="P50" t="str">
            <v>Tumorzentrum Erfurt</v>
          </cell>
          <cell r="R50" t="str">
            <v>Nicht gelistet</v>
          </cell>
        </row>
        <row r="51">
          <cell r="A51" t="str">
            <v>Comprehensive Cancer Center Ulm</v>
          </cell>
          <cell r="B51" t="str">
            <v>Unbekannt</v>
          </cell>
          <cell r="C51" t="str">
            <v>Tumorzentrum Berlin-Buch</v>
          </cell>
          <cell r="D51" t="str">
            <v>GKR (Gemeinsames Krebsregister der Länder)</v>
          </cell>
          <cell r="E51" t="str">
            <v>Nicht gelistet</v>
          </cell>
          <cell r="F51" t="str">
            <v>Nicht gelistet</v>
          </cell>
          <cell r="G51" t="str">
            <v>Onkologischer Schwerpunkt Wiesbaden</v>
          </cell>
          <cell r="H51" t="str">
            <v>Tumorzentrum Schwerin</v>
          </cell>
          <cell r="I51" t="str">
            <v>Krebsregister Niedersachsen</v>
          </cell>
          <cell r="J51" t="str">
            <v xml:space="preserve">Epidemiologisches Krebsregister Münster </v>
          </cell>
          <cell r="K51" t="str">
            <v>Tumorzentrum Rheinland-Pfalz</v>
          </cell>
          <cell r="L51" t="str">
            <v>Keine Anbindung an Klinisches Krebsregister</v>
          </cell>
          <cell r="M51" t="str">
            <v>Tumorzentrum Leipzig</v>
          </cell>
          <cell r="N51" t="str">
            <v>Tumorzentrum Magdeburg</v>
          </cell>
          <cell r="O51" t="str">
            <v>Tumorzentrum Kiel</v>
          </cell>
          <cell r="P51" t="str">
            <v>Tumorzentrum Gera</v>
          </cell>
        </row>
        <row r="52">
          <cell r="A52" t="str">
            <v>Epidemiologisches Krebsregister Baden-Württemberg</v>
          </cell>
          <cell r="B52" t="str">
            <v>Tumorzentrum München</v>
          </cell>
          <cell r="C52" t="str">
            <v>Tumorzentrum für Klinik &amp; Praxis in Berlin</v>
          </cell>
          <cell r="D52" t="str">
            <v>Keine Anbindung an Klinisches Krebsregister</v>
          </cell>
          <cell r="E52" t="str">
            <v>Unbekannt</v>
          </cell>
          <cell r="F52" t="str">
            <v>Unbekannt</v>
          </cell>
          <cell r="G52" t="str">
            <v>Tumorzentrum Kassel</v>
          </cell>
          <cell r="H52" t="str">
            <v>Tumorzentrum Vorpommern</v>
          </cell>
          <cell r="I52" t="str">
            <v>Tumorzentrum Göttingen</v>
          </cell>
          <cell r="J52" t="str">
            <v>Epidemiologisches Krebsregister NRW</v>
          </cell>
          <cell r="K52" t="str">
            <v>Keine Anbindung an Klinisches Krebsregister</v>
          </cell>
          <cell r="L52" t="str">
            <v>Nicht gelistet</v>
          </cell>
          <cell r="M52" t="str">
            <v>Tumorzentrum Ostsachsen</v>
          </cell>
          <cell r="N52" t="str">
            <v>GKR (Gemeinsames Krebsregister der Länder)</v>
          </cell>
          <cell r="O52" t="str">
            <v>Keine Anbindung an Klinisches Krebsregister</v>
          </cell>
          <cell r="P52" t="str">
            <v>Tumorzentrum Jena</v>
          </cell>
        </row>
        <row r="53">
          <cell r="A53" t="str">
            <v>Krebsregister Baden-Württemberg</v>
          </cell>
          <cell r="B53" t="str">
            <v>Tumorzentrum Oberfranken</v>
          </cell>
          <cell r="C53" t="str">
            <v>Tumorzentrum Spandau</v>
          </cell>
          <cell r="D53" t="str">
            <v>Nicht gelistet</v>
          </cell>
          <cell r="G53" t="str">
            <v>Tumorzentrum Marburg</v>
          </cell>
          <cell r="H53" t="str">
            <v>GKR (Gemeinsames Krebsregister der Länder)</v>
          </cell>
          <cell r="I53" t="str">
            <v>Tumorzentrum Hannover</v>
          </cell>
          <cell r="J53" t="str">
            <v>Krebsregister NRW</v>
          </cell>
          <cell r="K53" t="str">
            <v>Nicht gelistet</v>
          </cell>
          <cell r="L53" t="str">
            <v>Unbekannt</v>
          </cell>
          <cell r="M53" t="str">
            <v>Tumorzentrum Zwickau</v>
          </cell>
          <cell r="N53" t="str">
            <v>Keine Anbindung an Klinisches Krebsregister</v>
          </cell>
          <cell r="O53" t="str">
            <v>Nicht gelistet</v>
          </cell>
          <cell r="P53" t="str">
            <v>Tumorzentrum Suhl</v>
          </cell>
        </row>
        <row r="54">
          <cell r="A54" t="str">
            <v>Baden-Württemberg</v>
          </cell>
          <cell r="B54" t="str">
            <v>Bayern</v>
          </cell>
          <cell r="C54" t="str">
            <v>Berlin</v>
          </cell>
          <cell r="D54" t="str">
            <v>Brandenburg</v>
          </cell>
          <cell r="E54" t="str">
            <v>Bremen</v>
          </cell>
          <cell r="F54" t="str">
            <v>Hamburg</v>
          </cell>
          <cell r="G54" t="str">
            <v>Keine Anbindung an Klinisches Krebsregister</v>
          </cell>
          <cell r="H54" t="str">
            <v>Keine Anbindung an Klinisches Krebsregister</v>
          </cell>
          <cell r="I54" t="str">
            <v>Tumorzentrum Weser-Ems</v>
          </cell>
          <cell r="J54" t="str">
            <v>Onkologischer Schwerpunkt Hamm</v>
          </cell>
          <cell r="K54" t="str">
            <v>Unbekannt</v>
          </cell>
          <cell r="L54" t="str">
            <v>Saarland</v>
          </cell>
          <cell r="M54" t="str">
            <v>GKR (Gemeinsames Krebsregister der Länder)</v>
          </cell>
          <cell r="N54" t="str">
            <v>Nicht gelistet</v>
          </cell>
          <cell r="O54" t="str">
            <v>Unbekannt</v>
          </cell>
          <cell r="P54" t="str">
            <v>Tumorzentrum Südharz</v>
          </cell>
          <cell r="Q54" t="str">
            <v>Schweiz</v>
          </cell>
          <cell r="R54" t="str">
            <v>Österreich</v>
          </cell>
          <cell r="S54" t="str">
            <v>Italien</v>
          </cell>
        </row>
        <row r="55">
          <cell r="A55" t="str">
            <v>Comprehensive Cancer Center Freiburg</v>
          </cell>
          <cell r="B55" t="str">
            <v>Bevölkerungsbezogenes Krebsregister Bayern</v>
          </cell>
          <cell r="C55" t="str">
            <v>Charité Comprehensive Cancer Center</v>
          </cell>
          <cell r="D55" t="str">
            <v>Gemeinsames Krebsregister Berlin-Brandenburg</v>
          </cell>
          <cell r="E55" t="str">
            <v>Krebsregister des Landes Bremen</v>
          </cell>
          <cell r="F55" t="str">
            <v>Hamburgisches Krebsregister</v>
          </cell>
          <cell r="G55" t="str">
            <v>Nicht gelistet</v>
          </cell>
          <cell r="H55" t="str">
            <v>Nicht gelistet</v>
          </cell>
          <cell r="I55" t="str">
            <v>Keine Anbindung an Klinisches Krebsregister</v>
          </cell>
          <cell r="J55" t="str">
            <v>Keine Anbindung an Klinisches Krebsregister</v>
          </cell>
          <cell r="K55" t="str">
            <v>Krebsregister Rheinland-Pfalz</v>
          </cell>
          <cell r="L55" t="str">
            <v>Epidemiologisches Krebsregister Saarland</v>
          </cell>
          <cell r="M55" t="str">
            <v>Keine Anbindung an Klinisches Krebsregister</v>
          </cell>
          <cell r="N55" t="str">
            <v>Unbekannt</v>
          </cell>
          <cell r="O55" t="str">
            <v>klinisches Krebsregister Schleswig Holstein/Lübeck</v>
          </cell>
          <cell r="P55" t="str">
            <v>GKR (Gemeinsames Krebsregister der Länder)</v>
          </cell>
          <cell r="Q55" t="str">
            <v>Nicht gelistet</v>
          </cell>
          <cell r="R55" t="str">
            <v>Österreichisches Krebsregister</v>
          </cell>
          <cell r="S55" t="str">
            <v>Nicht gelistet</v>
          </cell>
        </row>
        <row r="56">
          <cell r="A56" t="str">
            <v>Comprehensive Cancer Center Tübingen</v>
          </cell>
          <cell r="B56" t="str">
            <v>Tumorzentrum Augsburg</v>
          </cell>
          <cell r="C56" t="str">
            <v>Gemeinsames Krebsregister Berlin-Brandenburg</v>
          </cell>
          <cell r="D56" t="str">
            <v>Tumorzentrum Land Brandenburg</v>
          </cell>
          <cell r="E56" t="str">
            <v>Keine Anbindung an Klinisches Krebsregister</v>
          </cell>
          <cell r="F56" t="str">
            <v>Keine Anbindung an Klinisches Krebsregister</v>
          </cell>
          <cell r="G56" t="str">
            <v>Unbekannt</v>
          </cell>
          <cell r="H56" t="str">
            <v>Unbekannt</v>
          </cell>
          <cell r="I56" t="str">
            <v>Nicht gelistet</v>
          </cell>
          <cell r="J56" t="str">
            <v>Nicht gelistet</v>
          </cell>
          <cell r="K56" t="str">
            <v>Tumorzentrum Koblenz</v>
          </cell>
          <cell r="L56" t="str">
            <v>Tumorzentrum Homburg</v>
          </cell>
          <cell r="M56" t="str">
            <v>Nicht gelistet</v>
          </cell>
          <cell r="N56" t="str">
            <v>Tumorzentrum Halle</v>
          </cell>
          <cell r="O56" t="str">
            <v>Krebsregister Schleswig-Holstein</v>
          </cell>
          <cell r="P56" t="str">
            <v>Keine Anbindung an Klinisches Krebsregister</v>
          </cell>
          <cell r="R56" t="str">
            <v>Nicht gelistet</v>
          </cell>
        </row>
        <row r="57">
          <cell r="A57" t="str">
            <v>Comprehensive Cancer Center Ulm</v>
          </cell>
          <cell r="B57" t="str">
            <v>Tumorzentrum Erlangen-Nürnberg</v>
          </cell>
          <cell r="C57" t="str">
            <v>Tumorzentrum Berlin-Buch</v>
          </cell>
          <cell r="D57" t="str">
            <v>GKR (Gemeinsames Krebsregister der Länder)</v>
          </cell>
          <cell r="E57" t="str">
            <v>Nicht gelistet</v>
          </cell>
          <cell r="F57" t="str">
            <v>Nicht gelistet</v>
          </cell>
          <cell r="G57" t="str">
            <v>Onkologischer Schwerpunkt Wiesbaden</v>
          </cell>
          <cell r="H57" t="str">
            <v>Tumorzentrum Schwerin</v>
          </cell>
          <cell r="I57" t="str">
            <v>Unbekannt</v>
          </cell>
          <cell r="J57" t="str">
            <v>Unbekannt</v>
          </cell>
          <cell r="K57" t="str">
            <v>Tumorzentrum Rheinland-Pfalz</v>
          </cell>
          <cell r="L57" t="str">
            <v>Keine Anbindung an Klinisches Krebsregister</v>
          </cell>
          <cell r="M57" t="str">
            <v>Unbekannt</v>
          </cell>
          <cell r="N57" t="str">
            <v>Tumorzentrum Magdeburg</v>
          </cell>
          <cell r="O57" t="str">
            <v>Tumorzentrum Kiel</v>
          </cell>
          <cell r="P57" t="str">
            <v>Nicht gelistet</v>
          </cell>
        </row>
        <row r="58">
          <cell r="A58" t="str">
            <v>Epidemiologisches Krebsregister Baden-Württemberg</v>
          </cell>
          <cell r="B58" t="str">
            <v>Tumorzentrum München</v>
          </cell>
          <cell r="C58" t="str">
            <v>Tumorzentrum für Klinik &amp; Praxis in Berlin</v>
          </cell>
          <cell r="D58" t="str">
            <v>Keine Anbindung an Klinisches Krebsregister</v>
          </cell>
          <cell r="E58" t="str">
            <v>Unbekannt</v>
          </cell>
          <cell r="F58" t="str">
            <v>Unbekannt</v>
          </cell>
          <cell r="G58" t="str">
            <v>Tumorzentrum Kassel</v>
          </cell>
          <cell r="H58" t="str">
            <v>Tumorzentrum Vorpommern</v>
          </cell>
          <cell r="I58" t="str">
            <v>Tumorzentrum Göttingen</v>
          </cell>
          <cell r="J58" t="str">
            <v>Epidemiologisches Krebsregister NRW</v>
          </cell>
          <cell r="K58" t="str">
            <v>Keine Anbindung an Klinisches Krebsregister</v>
          </cell>
          <cell r="L58" t="str">
            <v>Nicht gelistet</v>
          </cell>
          <cell r="M58" t="str">
            <v>Tumorzentrum Ostsachsen</v>
          </cell>
          <cell r="N58" t="str">
            <v>GKR (Gemeinsames Krebsregister der Länder)</v>
          </cell>
          <cell r="O58" t="str">
            <v>Keine Anbindung an Klinisches Krebsregister</v>
          </cell>
          <cell r="P58" t="str">
            <v>Unbekannt</v>
          </cell>
        </row>
        <row r="59">
          <cell r="A59" t="str">
            <v>Krebsregister Baden-Württemberg</v>
          </cell>
          <cell r="B59" t="str">
            <v>Tumorzentrum Oberfranken</v>
          </cell>
          <cell r="C59" t="str">
            <v>Tumorzentrum Spandau</v>
          </cell>
          <cell r="D59" t="str">
            <v>Nicht gelistet</v>
          </cell>
          <cell r="G59" t="str">
            <v>Tumorzentrum Marburg</v>
          </cell>
          <cell r="H59" t="str">
            <v>GKR (Gemeinsames Krebsregister der Länder)</v>
          </cell>
          <cell r="I59" t="str">
            <v>Tumorzentrum Hannover</v>
          </cell>
          <cell r="J59" t="str">
            <v>Krebsregister NRW</v>
          </cell>
          <cell r="K59" t="str">
            <v>Nicht gelistet</v>
          </cell>
          <cell r="L59" t="str">
            <v>Unbekannt</v>
          </cell>
          <cell r="M59" t="str">
            <v>Tumorzentrum Zwickau</v>
          </cell>
          <cell r="N59" t="str">
            <v>Keine Anbindung an Klinisches Krebsregister</v>
          </cell>
          <cell r="O59" t="str">
            <v>Nicht gelistet</v>
          </cell>
          <cell r="P59" t="str">
            <v>Tumorzentrum Suhl</v>
          </cell>
        </row>
        <row r="60">
          <cell r="A60" t="str">
            <v>NCT Heidelberg</v>
          </cell>
          <cell r="B60" t="str">
            <v>Tumorzentrum Regensburg</v>
          </cell>
          <cell r="C60" t="str">
            <v>Tumorzentrum Vivantes</v>
          </cell>
          <cell r="D60" t="str">
            <v>Unbekannt</v>
          </cell>
          <cell r="G60" t="str">
            <v>Keine Anbindung an Klinisches Krebsregister</v>
          </cell>
          <cell r="H60" t="str">
            <v>Keine Anbindung an Klinisches Krebsregister</v>
          </cell>
          <cell r="I60" t="str">
            <v>Tumorzentrum Weser-Ems</v>
          </cell>
          <cell r="J60" t="str">
            <v>Onkologischer Schwerpunkt Hamm</v>
          </cell>
          <cell r="K60" t="str">
            <v>Unbekannt</v>
          </cell>
          <cell r="M60" t="str">
            <v>GKR (Gemeinsames Krebsregister der Länder)</v>
          </cell>
          <cell r="N60" t="str">
            <v>Nicht gelistet</v>
          </cell>
          <cell r="O60" t="str">
            <v>Unbekannt</v>
          </cell>
          <cell r="P60" t="str">
            <v>Tumorzentrum Südharz</v>
          </cell>
        </row>
        <row r="61">
          <cell r="A61" t="str">
            <v>Onkol. Schwerpunkt Lörrach-Rheinfelden</v>
          </cell>
          <cell r="B61" t="str">
            <v>Tumorzentrum Würzburg</v>
          </cell>
          <cell r="C61" t="str">
            <v>GKR (Gemeinsames Krebsregister der Länder)</v>
          </cell>
          <cell r="G61" t="str">
            <v>Nicht gelistet</v>
          </cell>
          <cell r="H61" t="str">
            <v>Nicht gelistet</v>
          </cell>
          <cell r="I61" t="str">
            <v>Keine Anbindung an Klinisches Krebsregister</v>
          </cell>
          <cell r="J61" t="str">
            <v>Keine Anbindung an Klinisches Krebsregister</v>
          </cell>
          <cell r="M61" t="str">
            <v>Keine Anbindung an Klinisches Krebsregister</v>
          </cell>
          <cell r="N61" t="str">
            <v>Unbekannt</v>
          </cell>
          <cell r="P61" t="str">
            <v>GKR (Gemeinsames Krebsregister der Länder)</v>
          </cell>
        </row>
        <row r="62">
          <cell r="A62" t="str">
            <v>Onkol. Schwerpunkt Ludwigsburg-Bietigheim</v>
          </cell>
          <cell r="B62" t="str">
            <v>Keine Anbindung an Klinisches Krebsregister</v>
          </cell>
          <cell r="C62" t="str">
            <v>Keine Anbindung an Klinisches Krebsregister</v>
          </cell>
          <cell r="G62" t="str">
            <v>Unbekannt</v>
          </cell>
          <cell r="H62" t="str">
            <v>Unbekannt</v>
          </cell>
          <cell r="I62" t="str">
            <v>Nicht gelistet</v>
          </cell>
          <cell r="J62" t="str">
            <v>Nicht gelistet</v>
          </cell>
          <cell r="M62" t="str">
            <v>Nicht gelistet</v>
          </cell>
          <cell r="P62" t="str">
            <v>Keine Anbindung an Klinisches Krebsregister</v>
          </cell>
        </row>
        <row r="63">
          <cell r="A63" t="str">
            <v>Onkol. Schwerpunkt Villingen-Schwenningen</v>
          </cell>
          <cell r="B63" t="str">
            <v>Nicht gelistet</v>
          </cell>
          <cell r="C63" t="str">
            <v>Nicht gelistet</v>
          </cell>
          <cell r="I63" t="str">
            <v>Unbekannt</v>
          </cell>
          <cell r="J63" t="str">
            <v>Unbekannt</v>
          </cell>
          <cell r="M63" t="str">
            <v>Unbekannt</v>
          </cell>
          <cell r="P63" t="str">
            <v>Nicht gelistet</v>
          </cell>
        </row>
        <row r="64">
          <cell r="A64" t="str">
            <v>Onkologischer Schwerpunkt Göppingen</v>
          </cell>
          <cell r="B64" t="str">
            <v>Unbekannt</v>
          </cell>
          <cell r="C64" t="str">
            <v>Unbekannt</v>
          </cell>
          <cell r="P64" t="str">
            <v>Unbekannt</v>
          </cell>
        </row>
        <row r="65">
          <cell r="A65" t="str">
            <v>Onkologischer Schwerpunkt Heilbronn</v>
          </cell>
        </row>
        <row r="66">
          <cell r="A66" t="str">
            <v>Onkologischer Schwerpunkt Karlsruhe</v>
          </cell>
        </row>
        <row r="67">
          <cell r="A67" t="str">
            <v>Onkologischer Schwerpunkt Konstanz-Singen</v>
          </cell>
        </row>
        <row r="68">
          <cell r="A68" t="str">
            <v>Onkologischer Schwerpunkt Oberschwaben</v>
          </cell>
        </row>
        <row r="69">
          <cell r="A69" t="str">
            <v>Onkologischer Schwerpunkt Ortenaukreis</v>
          </cell>
        </row>
        <row r="89">
          <cell r="F89" t="str">
            <v/>
          </cell>
        </row>
      </sheetData>
      <sheetData sheetId="10">
        <row r="4">
          <cell r="C4" t="str">
            <v>I.O.</v>
          </cell>
        </row>
      </sheetData>
      <sheetData sheetId="11">
        <row r="6">
          <cell r="B6" t="str">
            <v/>
          </cell>
        </row>
      </sheetData>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daten"/>
      <sheetName val="Primärfalldefinition"/>
      <sheetName val="Kennzahlenbogen_(KB)"/>
      <sheetName val="Hilfstabelle Datendef KB"/>
      <sheetName val="Datendefizite_KB"/>
      <sheetName val="Matrix"/>
      <sheetName val="Datendefizite_Matrix"/>
      <sheetName val="Patientenfragebogen-Pat_ED_2013"/>
      <sheetName val="Patientenfragebogen-Pat_ED_2010"/>
      <sheetName val="Datenquelle"/>
      <sheetName val="Berechnung1"/>
      <sheetName val="Berechnung2"/>
      <sheetName val="Berechnung3"/>
      <sheetName val="HilfstabelleSD"/>
      <sheetName val="HilfstabelleB"/>
      <sheetName val="HilfstabelleKB"/>
      <sheetName val="HilfstabelleM"/>
      <sheetName val="HilfstabelleDM"/>
      <sheetName val="HilfstabellePatFrag"/>
      <sheetName val="Nicht benutzt"/>
    </sheetNames>
    <sheetDataSet>
      <sheetData sheetId="0">
        <row r="8">
          <cell r="C8"/>
        </row>
      </sheetData>
      <sheetData sheetId="1"/>
      <sheetData sheetId="2"/>
      <sheetData sheetId="3"/>
      <sheetData sheetId="4"/>
      <sheetData sheetId="5"/>
      <sheetData sheetId="6"/>
      <sheetData sheetId="7"/>
      <sheetData sheetId="8"/>
      <sheetData sheetId="9">
        <row r="2">
          <cell r="B2" t="str">
            <v>Achieva</v>
          </cell>
        </row>
        <row r="48">
          <cell r="A48" t="str">
            <v>Baden-Württemberg</v>
          </cell>
          <cell r="B48" t="str">
            <v>UroCloud</v>
          </cell>
          <cell r="C48" t="str">
            <v>Berlin</v>
          </cell>
          <cell r="D48" t="str">
            <v>Brandenburg</v>
          </cell>
          <cell r="E48" t="str">
            <v>Bremen</v>
          </cell>
          <cell r="F48" t="str">
            <v>Hamburg</v>
          </cell>
          <cell r="G48" t="str">
            <v>Hessen</v>
          </cell>
          <cell r="H48" t="str">
            <v>Mecklenburg-Vorpommern</v>
          </cell>
          <cell r="I48" t="str">
            <v>Niedersachsen</v>
          </cell>
          <cell r="J48" t="str">
            <v>Nordrhein-Westfalen</v>
          </cell>
          <cell r="K48" t="str">
            <v>Rheinland-Pfalz</v>
          </cell>
          <cell r="L48" t="str">
            <v>Saarland</v>
          </cell>
          <cell r="M48" t="str">
            <v>Sachsen</v>
          </cell>
          <cell r="N48" t="str">
            <v>Sachsen-Anhalt</v>
          </cell>
          <cell r="O48" t="str">
            <v>Schleswig-Holstein</v>
          </cell>
          <cell r="P48" t="str">
            <v>Thüringen</v>
          </cell>
          <cell r="Q48" t="str">
            <v>Schweiz</v>
          </cell>
          <cell r="R48" t="str">
            <v>Österreich</v>
          </cell>
          <cell r="S48" t="str">
            <v>Italien</v>
          </cell>
        </row>
        <row r="49">
          <cell r="A49" t="str">
            <v>Comprehensive Cancer Center Freiburg</v>
          </cell>
          <cell r="B49" t="str">
            <v>WDC-Kolonakte</v>
          </cell>
          <cell r="C49" t="str">
            <v>Charité Comprehensive Cancer Center</v>
          </cell>
          <cell r="D49" t="str">
            <v>Gemeinsames Krebsregister Berlin-Brandenburg</v>
          </cell>
          <cell r="E49" t="str">
            <v>Krebsregister des Landes Bremen</v>
          </cell>
          <cell r="F49" t="str">
            <v>Hamburgisches Krebsregister</v>
          </cell>
          <cell r="G49" t="str">
            <v>Hessisches Krebsregister</v>
          </cell>
          <cell r="H49" t="str">
            <v>Tumorzentrum Neubrandenburg</v>
          </cell>
          <cell r="I49" t="str">
            <v>Epidemiologisches Krebsregister Niedersachsen</v>
          </cell>
          <cell r="J49" t="str">
            <v>Westdeutsches Tumorzentrum Essen</v>
          </cell>
          <cell r="K49" t="str">
            <v>Krebsregister Rheinland-Pfalz</v>
          </cell>
          <cell r="L49" t="str">
            <v>Epidemiologisches Krebsregister Saarland</v>
          </cell>
          <cell r="M49" t="str">
            <v>Tumorzentrum Chemnitz</v>
          </cell>
          <cell r="N49" t="str">
            <v>Tumorzentrum Anhalt</v>
          </cell>
          <cell r="O49" t="str">
            <v>klinisches Krebsregister Schleswig Holstein/Lübeck</v>
          </cell>
          <cell r="P49" t="str">
            <v>Tumorzentrum Altenburg</v>
          </cell>
          <cell r="Q49" t="str">
            <v>Nicht gelistet</v>
          </cell>
          <cell r="R49" t="str">
            <v>Österreichisches Krebsregister</v>
          </cell>
          <cell r="S49" t="str">
            <v>Nicht gelistet</v>
          </cell>
        </row>
        <row r="50">
          <cell r="A50" t="str">
            <v>Comprehensive Cancer Center Tübingen</v>
          </cell>
          <cell r="B50" t="str">
            <v>Nicht gelistet</v>
          </cell>
          <cell r="C50" t="str">
            <v>Gemeinsames Krebsregister Berlin-Brandenburg</v>
          </cell>
          <cell r="D50" t="str">
            <v>Tumorzentrum Land Brandenburg</v>
          </cell>
          <cell r="E50" t="str">
            <v>Keine Anbindung an Klinisches Krebsregister</v>
          </cell>
          <cell r="F50" t="str">
            <v>Keine Anbindung an Klinisches Krebsregister</v>
          </cell>
          <cell r="G50" t="str">
            <v>Krebsregister Hessen</v>
          </cell>
          <cell r="H50" t="str">
            <v>Tumorzentrum Rostock</v>
          </cell>
          <cell r="I50" t="str">
            <v>Kassenärztliche Vereinigung Niedersachsen</v>
          </cell>
          <cell r="J50" t="str">
            <v>Comprehensive Cancer Center Münster</v>
          </cell>
          <cell r="K50" t="str">
            <v>Tumorzentrum Koblenz</v>
          </cell>
          <cell r="L50" t="str">
            <v>Tumorzentrum Homburg</v>
          </cell>
          <cell r="M50" t="str">
            <v>Tumorzentrum Dresden</v>
          </cell>
          <cell r="N50" t="str">
            <v>Tumorzentrum Halle</v>
          </cell>
          <cell r="O50" t="str">
            <v>Krebsregister Schleswig-Holstein</v>
          </cell>
          <cell r="P50" t="str">
            <v>Tumorzentrum Erfurt</v>
          </cell>
          <cell r="R50" t="str">
            <v>Nicht gelistet</v>
          </cell>
        </row>
        <row r="51">
          <cell r="A51" t="str">
            <v>Comprehensive Cancer Center Ulm</v>
          </cell>
          <cell r="B51" t="str">
            <v>Unbekannt</v>
          </cell>
          <cell r="C51" t="str">
            <v>Tumorzentrum Berlin-Buch</v>
          </cell>
          <cell r="D51" t="str">
            <v>GKR (Gemeinsames Krebsregister der Länder)</v>
          </cell>
          <cell r="E51" t="str">
            <v>Nicht gelistet</v>
          </cell>
          <cell r="F51" t="str">
            <v>Nicht gelistet</v>
          </cell>
          <cell r="G51" t="str">
            <v>Onkologischer Schwerpunkt Wiesbaden</v>
          </cell>
          <cell r="H51" t="str">
            <v>Tumorzentrum Schwerin</v>
          </cell>
          <cell r="I51" t="str">
            <v>Krebsregister Niedersachsen</v>
          </cell>
          <cell r="J51" t="str">
            <v xml:space="preserve">Epidemiologisches Krebsregister Münster </v>
          </cell>
          <cell r="K51" t="str">
            <v>Tumorzentrum Rheinland-Pfalz</v>
          </cell>
          <cell r="L51" t="str">
            <v>Keine Anbindung an Klinisches Krebsregister</v>
          </cell>
          <cell r="M51" t="str">
            <v>Tumorzentrum Leipzig</v>
          </cell>
          <cell r="N51" t="str">
            <v>Tumorzentrum Magdeburg</v>
          </cell>
          <cell r="O51" t="str">
            <v>Tumorzentrum Kiel</v>
          </cell>
          <cell r="P51" t="str">
            <v>Tumorzentrum Gera</v>
          </cell>
        </row>
        <row r="52">
          <cell r="A52" t="str">
            <v>Epidemiologisches Krebsregister Baden-Württemberg</v>
          </cell>
          <cell r="B52" t="str">
            <v>Tumorzentrum München</v>
          </cell>
          <cell r="C52" t="str">
            <v>Tumorzentrum für Klinik &amp; Praxis in Berlin</v>
          </cell>
          <cell r="D52" t="str">
            <v>Keine Anbindung an Klinisches Krebsregister</v>
          </cell>
          <cell r="E52" t="str">
            <v>Unbekannt</v>
          </cell>
          <cell r="F52" t="str">
            <v>Unbekannt</v>
          </cell>
          <cell r="G52" t="str">
            <v>Tumorzentrum Kassel</v>
          </cell>
          <cell r="H52" t="str">
            <v>Tumorzentrum Vorpommern</v>
          </cell>
          <cell r="I52" t="str">
            <v>Tumorzentrum Göttingen</v>
          </cell>
          <cell r="J52" t="str">
            <v>Epidemiologisches Krebsregister NRW</v>
          </cell>
          <cell r="K52" t="str">
            <v>Keine Anbindung an Klinisches Krebsregister</v>
          </cell>
          <cell r="L52" t="str">
            <v>Nicht gelistet</v>
          </cell>
          <cell r="M52" t="str">
            <v>Tumorzentrum Ostsachsen</v>
          </cell>
          <cell r="N52" t="str">
            <v>GKR (Gemeinsames Krebsregister der Länder)</v>
          </cell>
          <cell r="O52" t="str">
            <v>Keine Anbindung an Klinisches Krebsregister</v>
          </cell>
          <cell r="P52" t="str">
            <v>Tumorzentrum Jena</v>
          </cell>
        </row>
        <row r="53">
          <cell r="A53" t="str">
            <v>Krebsregister Baden-Württemberg</v>
          </cell>
          <cell r="B53" t="str">
            <v>Tumorzentrum Oberfranken</v>
          </cell>
          <cell r="C53" t="str">
            <v>Tumorzentrum Spandau</v>
          </cell>
          <cell r="D53" t="str">
            <v>Nicht gelistet</v>
          </cell>
          <cell r="G53" t="str">
            <v>Tumorzentrum Marburg</v>
          </cell>
          <cell r="H53" t="str">
            <v>GKR (Gemeinsames Krebsregister der Länder)</v>
          </cell>
          <cell r="I53" t="str">
            <v>Tumorzentrum Hannover</v>
          </cell>
          <cell r="J53" t="str">
            <v>Krebsregister NRW</v>
          </cell>
          <cell r="K53" t="str">
            <v>Nicht gelistet</v>
          </cell>
          <cell r="L53" t="str">
            <v>Unbekannt</v>
          </cell>
          <cell r="M53" t="str">
            <v>Tumorzentrum Zwickau</v>
          </cell>
          <cell r="N53" t="str">
            <v>Keine Anbindung an Klinisches Krebsregister</v>
          </cell>
          <cell r="O53" t="str">
            <v>Nicht gelistet</v>
          </cell>
          <cell r="P53" t="str">
            <v>Tumorzentrum Suhl</v>
          </cell>
        </row>
        <row r="54">
          <cell r="A54" t="str">
            <v>Baden-Württemberg</v>
          </cell>
          <cell r="B54" t="str">
            <v>Bayern</v>
          </cell>
          <cell r="C54" t="str">
            <v>Berlin</v>
          </cell>
          <cell r="D54" t="str">
            <v>Brandenburg</v>
          </cell>
          <cell r="E54" t="str">
            <v>Bremen</v>
          </cell>
          <cell r="F54" t="str">
            <v>Hamburg</v>
          </cell>
          <cell r="G54" t="str">
            <v>Keine Anbindung an Klinisches Krebsregister</v>
          </cell>
          <cell r="H54" t="str">
            <v>Keine Anbindung an Klinisches Krebsregister</v>
          </cell>
          <cell r="I54" t="str">
            <v>Tumorzentrum Weser-Ems</v>
          </cell>
          <cell r="J54" t="str">
            <v>Onkologischer Schwerpunkt Hamm</v>
          </cell>
          <cell r="K54" t="str">
            <v>Unbekannt</v>
          </cell>
          <cell r="L54" t="str">
            <v>Saarland</v>
          </cell>
          <cell r="M54" t="str">
            <v>GKR (Gemeinsames Krebsregister der Länder)</v>
          </cell>
          <cell r="N54" t="str">
            <v>Nicht gelistet</v>
          </cell>
          <cell r="O54" t="str">
            <v>Unbekannt</v>
          </cell>
          <cell r="P54" t="str">
            <v>Tumorzentrum Südharz</v>
          </cell>
          <cell r="Q54" t="str">
            <v>Schweiz</v>
          </cell>
          <cell r="R54" t="str">
            <v>Österreich</v>
          </cell>
          <cell r="S54" t="str">
            <v>Italien</v>
          </cell>
        </row>
        <row r="55">
          <cell r="A55" t="str">
            <v>Comprehensive Cancer Center Freiburg</v>
          </cell>
          <cell r="B55" t="str">
            <v>Bevölkerungsbezogenes Krebsregister Bayern</v>
          </cell>
          <cell r="C55" t="str">
            <v>Charité Comprehensive Cancer Center</v>
          </cell>
          <cell r="D55" t="str">
            <v>Gemeinsames Krebsregister Berlin-Brandenburg</v>
          </cell>
          <cell r="E55" t="str">
            <v>Krebsregister des Landes Bremen</v>
          </cell>
          <cell r="F55" t="str">
            <v>Hamburgisches Krebsregister</v>
          </cell>
          <cell r="G55" t="str">
            <v>Nicht gelistet</v>
          </cell>
          <cell r="H55" t="str">
            <v>Nicht gelistet</v>
          </cell>
          <cell r="I55" t="str">
            <v>Keine Anbindung an Klinisches Krebsregister</v>
          </cell>
          <cell r="J55" t="str">
            <v>Keine Anbindung an Klinisches Krebsregister</v>
          </cell>
          <cell r="K55" t="str">
            <v>Krebsregister Rheinland-Pfalz</v>
          </cell>
          <cell r="L55" t="str">
            <v>Epidemiologisches Krebsregister Saarland</v>
          </cell>
          <cell r="M55" t="str">
            <v>Keine Anbindung an Klinisches Krebsregister</v>
          </cell>
          <cell r="N55" t="str">
            <v>Unbekannt</v>
          </cell>
          <cell r="O55" t="str">
            <v>klinisches Krebsregister Schleswig Holstein/Lübeck</v>
          </cell>
          <cell r="P55" t="str">
            <v>GKR (Gemeinsames Krebsregister der Länder)</v>
          </cell>
          <cell r="Q55" t="str">
            <v>Nicht gelistet</v>
          </cell>
          <cell r="R55" t="str">
            <v>Österreichisches Krebsregister</v>
          </cell>
          <cell r="S55" t="str">
            <v>Nicht gelistet</v>
          </cell>
        </row>
        <row r="56">
          <cell r="A56" t="str">
            <v>Comprehensive Cancer Center Tübingen</v>
          </cell>
          <cell r="B56" t="str">
            <v>Tumorzentrum Augsburg</v>
          </cell>
          <cell r="C56" t="str">
            <v>Gemeinsames Krebsregister Berlin-Brandenburg</v>
          </cell>
          <cell r="D56" t="str">
            <v>Tumorzentrum Land Brandenburg</v>
          </cell>
          <cell r="E56" t="str">
            <v>Keine Anbindung an Klinisches Krebsregister</v>
          </cell>
          <cell r="F56" t="str">
            <v>Keine Anbindung an Klinisches Krebsregister</v>
          </cell>
          <cell r="G56" t="str">
            <v>Unbekannt</v>
          </cell>
          <cell r="H56" t="str">
            <v>Unbekannt</v>
          </cell>
          <cell r="I56" t="str">
            <v>Nicht gelistet</v>
          </cell>
          <cell r="J56" t="str">
            <v>Nicht gelistet</v>
          </cell>
          <cell r="K56" t="str">
            <v>Tumorzentrum Koblenz</v>
          </cell>
          <cell r="L56" t="str">
            <v>Tumorzentrum Homburg</v>
          </cell>
          <cell r="M56" t="str">
            <v>Nicht gelistet</v>
          </cell>
          <cell r="N56" t="str">
            <v>Tumorzentrum Halle</v>
          </cell>
          <cell r="O56" t="str">
            <v>Krebsregister Schleswig-Holstein</v>
          </cell>
          <cell r="P56" t="str">
            <v>Keine Anbindung an Klinisches Krebsregister</v>
          </cell>
          <cell r="R56" t="str">
            <v>Nicht gelistet</v>
          </cell>
        </row>
        <row r="57">
          <cell r="A57" t="str">
            <v>Comprehensive Cancer Center Ulm</v>
          </cell>
          <cell r="B57" t="str">
            <v>Tumorzentrum Erlangen-Nürnberg</v>
          </cell>
          <cell r="C57" t="str">
            <v>Tumorzentrum Berlin-Buch</v>
          </cell>
          <cell r="D57" t="str">
            <v>GKR (Gemeinsames Krebsregister der Länder)</v>
          </cell>
          <cell r="E57" t="str">
            <v>Nicht gelistet</v>
          </cell>
          <cell r="F57" t="str">
            <v>Nicht gelistet</v>
          </cell>
          <cell r="G57" t="str">
            <v>Onkologischer Schwerpunkt Wiesbaden</v>
          </cell>
          <cell r="H57" t="str">
            <v>Tumorzentrum Schwerin</v>
          </cell>
          <cell r="I57" t="str">
            <v>Unbekannt</v>
          </cell>
          <cell r="J57" t="str">
            <v>Unbekannt</v>
          </cell>
          <cell r="K57" t="str">
            <v>Tumorzentrum Rheinland-Pfalz</v>
          </cell>
          <cell r="L57" t="str">
            <v>Keine Anbindung an Klinisches Krebsregister</v>
          </cell>
          <cell r="M57" t="str">
            <v>Unbekannt</v>
          </cell>
          <cell r="N57" t="str">
            <v>Tumorzentrum Magdeburg</v>
          </cell>
          <cell r="O57" t="str">
            <v>Tumorzentrum Kiel</v>
          </cell>
          <cell r="P57" t="str">
            <v>Nicht gelistet</v>
          </cell>
        </row>
        <row r="58">
          <cell r="A58" t="str">
            <v>Epidemiologisches Krebsregister Baden-Württemberg</v>
          </cell>
          <cell r="B58" t="str">
            <v>Tumorzentrum München</v>
          </cell>
          <cell r="C58" t="str">
            <v>Tumorzentrum für Klinik &amp; Praxis in Berlin</v>
          </cell>
          <cell r="D58" t="str">
            <v>Keine Anbindung an Klinisches Krebsregister</v>
          </cell>
          <cell r="E58" t="str">
            <v>Unbekannt</v>
          </cell>
          <cell r="F58" t="str">
            <v>Unbekannt</v>
          </cell>
          <cell r="G58" t="str">
            <v>Tumorzentrum Kassel</v>
          </cell>
          <cell r="H58" t="str">
            <v>Tumorzentrum Vorpommern</v>
          </cell>
          <cell r="I58" t="str">
            <v>Tumorzentrum Göttingen</v>
          </cell>
          <cell r="J58" t="str">
            <v>Epidemiologisches Krebsregister NRW</v>
          </cell>
          <cell r="K58" t="str">
            <v>Keine Anbindung an Klinisches Krebsregister</v>
          </cell>
          <cell r="L58" t="str">
            <v>Nicht gelistet</v>
          </cell>
          <cell r="M58" t="str">
            <v>Tumorzentrum Ostsachsen</v>
          </cell>
          <cell r="N58" t="str">
            <v>GKR (Gemeinsames Krebsregister der Länder)</v>
          </cell>
          <cell r="O58" t="str">
            <v>Keine Anbindung an Klinisches Krebsregister</v>
          </cell>
          <cell r="P58" t="str">
            <v>Unbekannt</v>
          </cell>
        </row>
        <row r="59">
          <cell r="A59" t="str">
            <v>Krebsregister Baden-Württemberg</v>
          </cell>
          <cell r="B59" t="str">
            <v>Tumorzentrum Oberfranken</v>
          </cell>
          <cell r="C59" t="str">
            <v>Tumorzentrum Spandau</v>
          </cell>
          <cell r="D59" t="str">
            <v>Nicht gelistet</v>
          </cell>
          <cell r="G59" t="str">
            <v>Tumorzentrum Marburg</v>
          </cell>
          <cell r="H59" t="str">
            <v>GKR (Gemeinsames Krebsregister der Länder)</v>
          </cell>
          <cell r="I59" t="str">
            <v>Tumorzentrum Hannover</v>
          </cell>
          <cell r="J59" t="str">
            <v>Krebsregister NRW</v>
          </cell>
          <cell r="K59" t="str">
            <v>Nicht gelistet</v>
          </cell>
          <cell r="L59" t="str">
            <v>Unbekannt</v>
          </cell>
          <cell r="M59" t="str">
            <v>Tumorzentrum Zwickau</v>
          </cell>
          <cell r="N59" t="str">
            <v>Keine Anbindung an Klinisches Krebsregister</v>
          </cell>
          <cell r="O59" t="str">
            <v>Nicht gelistet</v>
          </cell>
          <cell r="P59" t="str">
            <v>Tumorzentrum Suhl</v>
          </cell>
        </row>
        <row r="60">
          <cell r="A60" t="str">
            <v>NCT Heidelberg</v>
          </cell>
          <cell r="B60" t="str">
            <v>Tumorzentrum Regensburg</v>
          </cell>
          <cell r="C60" t="str">
            <v>Tumorzentrum Vivantes</v>
          </cell>
          <cell r="D60" t="str">
            <v>Unbekannt</v>
          </cell>
          <cell r="G60" t="str">
            <v>Keine Anbindung an Klinisches Krebsregister</v>
          </cell>
          <cell r="H60" t="str">
            <v>Keine Anbindung an Klinisches Krebsregister</v>
          </cell>
          <cell r="I60" t="str">
            <v>Tumorzentrum Weser-Ems</v>
          </cell>
          <cell r="J60" t="str">
            <v>Onkologischer Schwerpunkt Hamm</v>
          </cell>
          <cell r="K60" t="str">
            <v>Unbekannt</v>
          </cell>
          <cell r="M60" t="str">
            <v>GKR (Gemeinsames Krebsregister der Länder)</v>
          </cell>
          <cell r="N60" t="str">
            <v>Nicht gelistet</v>
          </cell>
          <cell r="O60" t="str">
            <v>Unbekannt</v>
          </cell>
          <cell r="P60" t="str">
            <v>Tumorzentrum Südharz</v>
          </cell>
        </row>
        <row r="61">
          <cell r="A61" t="str">
            <v>Onkol. Schwerpunkt Lörrach-Rheinfelden</v>
          </cell>
          <cell r="B61" t="str">
            <v>Tumorzentrum Würzburg</v>
          </cell>
          <cell r="C61" t="str">
            <v>GKR (Gemeinsames Krebsregister der Länder)</v>
          </cell>
          <cell r="G61" t="str">
            <v>Nicht gelistet</v>
          </cell>
          <cell r="H61" t="str">
            <v>Nicht gelistet</v>
          </cell>
          <cell r="I61" t="str">
            <v>Keine Anbindung an Klinisches Krebsregister</v>
          </cell>
          <cell r="J61" t="str">
            <v>Keine Anbindung an Klinisches Krebsregister</v>
          </cell>
          <cell r="M61" t="str">
            <v>Keine Anbindung an Klinisches Krebsregister</v>
          </cell>
          <cell r="N61" t="str">
            <v>Unbekannt</v>
          </cell>
          <cell r="P61" t="str">
            <v>GKR (Gemeinsames Krebsregister der Länder)</v>
          </cell>
        </row>
        <row r="62">
          <cell r="A62" t="str">
            <v>Onkol. Schwerpunkt Ludwigsburg-Bietigheim</v>
          </cell>
          <cell r="B62" t="str">
            <v>Keine Anbindung an Klinisches Krebsregister</v>
          </cell>
          <cell r="C62" t="str">
            <v>Keine Anbindung an Klinisches Krebsregister</v>
          </cell>
          <cell r="G62" t="str">
            <v>Unbekannt</v>
          </cell>
          <cell r="H62" t="str">
            <v>Unbekannt</v>
          </cell>
          <cell r="I62" t="str">
            <v>Nicht gelistet</v>
          </cell>
          <cell r="J62" t="str">
            <v>Nicht gelistet</v>
          </cell>
          <cell r="M62" t="str">
            <v>Nicht gelistet</v>
          </cell>
          <cell r="P62" t="str">
            <v>Keine Anbindung an Klinisches Krebsregister</v>
          </cell>
        </row>
        <row r="63">
          <cell r="A63" t="str">
            <v>Onkol. Schwerpunkt Villingen-Schwenningen</v>
          </cell>
          <cell r="B63" t="str">
            <v>Nicht gelistet</v>
          </cell>
          <cell r="C63" t="str">
            <v>Nicht gelistet</v>
          </cell>
          <cell r="I63" t="str">
            <v>Unbekannt</v>
          </cell>
          <cell r="J63" t="str">
            <v>Unbekannt</v>
          </cell>
          <cell r="M63" t="str">
            <v>Unbekannt</v>
          </cell>
          <cell r="P63" t="str">
            <v>Nicht gelistet</v>
          </cell>
        </row>
        <row r="64">
          <cell r="A64" t="str">
            <v>Onkologischer Schwerpunkt Göppingen</v>
          </cell>
          <cell r="B64" t="str">
            <v>Unbekannt</v>
          </cell>
          <cell r="C64" t="str">
            <v>Unbekannt</v>
          </cell>
          <cell r="P64" t="str">
            <v>Unbekannt</v>
          </cell>
        </row>
        <row r="65">
          <cell r="A65" t="str">
            <v>Onkologischer Schwerpunkt Heilbronn</v>
          </cell>
        </row>
        <row r="66">
          <cell r="A66" t="str">
            <v>Onkologischer Schwerpunkt Karlsruhe</v>
          </cell>
        </row>
        <row r="67">
          <cell r="A67" t="str">
            <v>Onkologischer Schwerpunkt Konstanz-Singen</v>
          </cell>
        </row>
        <row r="68">
          <cell r="A68" t="str">
            <v>Onkologischer Schwerpunkt Oberschwaben</v>
          </cell>
        </row>
        <row r="69">
          <cell r="A69" t="str">
            <v>Onkologischer Schwerpunkt Ortenaukreis</v>
          </cell>
        </row>
        <row r="89">
          <cell r="F89"/>
        </row>
      </sheetData>
      <sheetData sheetId="10">
        <row r="4">
          <cell r="C4" t="str">
            <v>I.O.</v>
          </cell>
        </row>
      </sheetData>
      <sheetData sheetId="11">
        <row r="6">
          <cell r="B6"/>
        </row>
      </sheetData>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Datenmodell"/>
      <sheetName val="ADT-Abgleich"/>
      <sheetName val="Primärfalldefinition"/>
      <sheetName val="Datenfelder"/>
      <sheetName val="Basiskategorisierungen"/>
      <sheetName val="XML-Struktur"/>
      <sheetName val="Gesamtbetrachtung"/>
      <sheetName val="Verify your life"/>
      <sheetName val="Fehlerhafte Datensätze I"/>
      <sheetName val="Fehlerhafte Datensätze II"/>
      <sheetName val="Plausibilitätsüberprüfung"/>
      <sheetName val="Fallübersicht EQ - 1"/>
      <sheetName val="Risikoklassifizierung"/>
      <sheetName val="Fallübersicht KB"/>
      <sheetName val="Primärfälle  (nicht intervent)"/>
      <sheetName val="Primärfälle  (Prostatektomie)"/>
      <sheetName val="Primärfäl. (Def. Strahlenther.)"/>
      <sheetName val="Primärfäl. (and. interv. Ther.)"/>
      <sheetName val="Primärfälle (Gesamt)"/>
      <sheetName val="Prostatektomie"/>
      <sheetName val="Berechnung Primärfälle"/>
      <sheetName val="Basisdaten (Risikogruppen)"/>
      <sheetName val="Basisdaten"/>
      <sheetName val="Datenfelder (2)"/>
      <sheetName val="Kennzahlenbogen (KB)"/>
      <sheetName val="KB - Operativer Primärfall"/>
      <sheetName val="KB - Endoskopischer Primärfall"/>
      <sheetName val="KB - n. operiert (palliativ)"/>
      <sheetName val="KB - n. operiert (kurativ)"/>
      <sheetName val="KB - 2a (Prä. Fallvorstellung)"/>
      <sheetName val="KB - 2 (Präth. Vorstellung)"/>
      <sheetName val="KB - 4 (Psychoonkol. Betreuung)"/>
      <sheetName val="KB - 5 (Beratung Sozialdienst)"/>
      <sheetName val="KB - 6 (Studienteilnahme) "/>
      <sheetName val="KB - 7 (KRK-Patienten)"/>
      <sheetName val="KB - 8 (Genetische Beratung)"/>
      <sheetName val="KB - 9 (MSI-Untersuchung)"/>
      <sheetName val="KB - 10 (Komplikationsrate)"/>
      <sheetName val="KB - 11 (Vollständige Kolosk.)"/>
      <sheetName val="KB - 12 (Mesorektale Faszie)"/>
      <sheetName val="KB - 13 (Operative PF Kolon)"/>
      <sheetName val="KB - 14 (Operative PF Rektum)"/>
      <sheetName val="KB - 15 (Revisions-OPs Kolon)"/>
      <sheetName val="KB - 16 (Revisions-OPs Rektum"/>
      <sheetName val="KB - 17 (Postop. Wundinfektion)"/>
      <sheetName val="KB - 18 (Anastomosenins. Kolon)"/>
      <sheetName val="KB - 19 (Anastomosenins. Rekt.)"/>
      <sheetName val="KB - 20  (Mortalität postop.)"/>
      <sheetName val="KB - 21 (Lokale R0-R-Kolon)"/>
      <sheetName val="KB - 22 (Lokale R0-R.Rektum)"/>
      <sheetName val="KB - 23 (Stomaanzeichnung)"/>
      <sheetName val="KB - 24a (Prim. Lebermeta.)"/>
      <sheetName val="KB - 24b (Prim. Lebermeta.)"/>
      <sheetName val="KB - 25a (Sek. Lebermeta.)"/>
      <sheetName val="KB - 25b (Sek. Lebermeta.)"/>
      <sheetName val="KB - 26 (Adj. Chemo Kolon)"/>
      <sheetName val="KB - 27 (Neoadj. RadioChem)"/>
      <sheetName val="KB - 28 (Qualität Rektum-P.)"/>
      <sheetName val="KB - 29 (Abstand Resektionsr.)"/>
      <sheetName val="KB - 30 (Lymphknotenuntersg)"/>
      <sheetName val="Matrix EQ - Kolon"/>
      <sheetName val="Matrix EQ - Rektum"/>
      <sheetName val="KB-1a (Primärfall)"/>
      <sheetName val="KB - Berechnung UICC-Stadium"/>
      <sheetName val="Matrix - Verifizierung Matrix"/>
      <sheetName val="Berechnung Kaplan-Meier I"/>
      <sheetName val="Berechnung Kaplan-Meier II"/>
      <sheetName val="Fallzuordnung"/>
      <sheetName val="Histologie-Codes Adenokarzinome"/>
      <sheetName val="Master"/>
      <sheetName val="KN1"/>
      <sheetName val="KN9"/>
      <sheetName val="KN Text"/>
      <sheetName val="Grafiken"/>
      <sheetName val="Arbeitsblatt"/>
      <sheetName val="TO-DO"/>
      <sheetName val="Tabelle1"/>
      <sheetName val="KB - 4a (Postoper. Fallbespr.)"/>
      <sheetName val="KB - 5 (Active Surveillance)"/>
      <sheetName val="KB - 6 (Perk. Strah. + Hormon)"/>
      <sheetName val="KB - 7 (Morbiditätskonferenz)"/>
      <sheetName val="KB - 8 (Psychoonko. Betreuung)"/>
      <sheetName val="KB - 9 (Beratung Sozialdienst)"/>
      <sheetName val="KB - 11 (Studienqoute)"/>
      <sheetName val="KB - 12 (Anz. Prostatektomien)"/>
      <sheetName val="KB - 13 (Revisions-OPs)"/>
      <sheetName val="KB - 14 (Postop. Wundinfektion)"/>
      <sheetName val="KB - 15 (Nerver. OPs)"/>
      <sheetName val="KB - 16 (Erfassung R1-Resekt.)"/>
      <sheetName val="KB - 17 (Def. Strahlentherapie)"/>
      <sheetName val="KB - 18 (Permanente SEEDimpla.)"/>
      <sheetName val="KB - 19 (D90 &gt; 130 Gray)"/>
      <sheetName val="KB - 20 (HDR-Brachytherapie)"/>
      <sheetName val="Fallübersicht EQ"/>
      <sheetName val="Matrix - original I"/>
      <sheetName val="Matrix - original II"/>
      <sheetName val="Matrix - alternativ"/>
      <sheetName val="Matrix - alternativ OAS"/>
      <sheetName val="Matrix - alternativ DFS"/>
      <sheetName val="Patientenfragebogen-Pat_ED_2012"/>
      <sheetName val="Patientenfragebogen-Pat_ED_2009"/>
      <sheetName val="Tabelle2"/>
    </sheetNames>
    <sheetDataSet>
      <sheetData sheetId="0"/>
      <sheetData sheetId="1"/>
      <sheetData sheetId="2">
        <row r="30">
          <cell r="B30">
            <v>367</v>
          </cell>
        </row>
      </sheetData>
      <sheetData sheetId="3"/>
      <sheetData sheetId="4">
        <row r="10">
          <cell r="G10" t="str">
            <v>Stammdaten 
Patienten-ID</v>
          </cell>
        </row>
        <row r="11">
          <cell r="G11" t="str">
            <v>Stammdaten 
Geschlecht</v>
          </cell>
        </row>
        <row r="12">
          <cell r="G12" t="str">
            <v>Stammdaten
Geburtsdatum Jahr</v>
          </cell>
        </row>
        <row r="13">
          <cell r="G13" t="str">
            <v>Stammdaten 
Geburtsdatum Monat</v>
          </cell>
        </row>
        <row r="14">
          <cell r="G14" t="str">
            <v>Stammdaten 
Geburtsdatum Tag</v>
          </cell>
        </row>
        <row r="15">
          <cell r="G15" t="str">
            <v>Stammdaten 
Fall-ID; Organ</v>
          </cell>
        </row>
        <row r="16">
          <cell r="G16" t="str">
            <v>Stammdaten
Fall-ID; 1. Teil Reg.-Nr.</v>
          </cell>
        </row>
        <row r="17">
          <cell r="G17" t="str">
            <v>Stammdaten
Fall-ID; Haupt- / Nebenstandort</v>
          </cell>
        </row>
        <row r="18">
          <cell r="G18" t="str">
            <v xml:space="preserve">Stammdaten
Fall-ID; Fallnummer
</v>
          </cell>
        </row>
        <row r="19">
          <cell r="G19" t="str">
            <v>Datum</v>
          </cell>
        </row>
        <row r="20">
          <cell r="G20" t="str">
            <v>Unterschrift des Arztes</v>
          </cell>
        </row>
        <row r="21">
          <cell r="G21" t="str">
            <v>Datum</v>
          </cell>
        </row>
        <row r="22">
          <cell r="G22" t="str">
            <v>Unterschrift MDA</v>
          </cell>
        </row>
        <row r="23">
          <cell r="G23" t="str">
            <v xml:space="preserve">Präinterventioneller Zeitraum </v>
          </cell>
        </row>
        <row r="24">
          <cell r="G24" t="str">
            <v xml:space="preserve">Erstdiagnostik Primärtumor
</v>
          </cell>
        </row>
        <row r="25">
          <cell r="G25" t="str">
            <v xml:space="preserve">Präinterventioneller Zeitraum
Erstdiagnostik Primärtumor
Datum Erstdiagnose Primärtumor -
Jahr
</v>
          </cell>
        </row>
        <row r="26">
          <cell r="G26" t="str">
            <v xml:space="preserve">Präinterventioneller Zeitraum
Erstdiagnostik Primärtumor
Datum Erstdiagnose Primärtumor -
Monat
</v>
          </cell>
        </row>
        <row r="27">
          <cell r="G27" t="str">
            <v xml:space="preserve">Präinterventioneller Zeitraum
Erstdiagnostik Primärtumor
Datum Erstdiagnose Primärtumor
Tag
</v>
          </cell>
        </row>
        <row r="28">
          <cell r="G28" t="str">
            <v>Präinterventioneller Zeitraum
Erstdiagnostik Primärtumor
Diagnosesicherheit</v>
          </cell>
        </row>
        <row r="29">
          <cell r="G29" t="str">
            <v>Präinterventioneller Zeitraum
Erstdiagnostik Primärtumor
Tumordiagnose (ICD-10)</v>
          </cell>
        </row>
        <row r="30">
          <cell r="G30" t="str">
            <v xml:space="preserve">Präinterventioneller Zeitraum
Erstdiagnostik Primärtumor
Hauptlokalisation (ICD-O-3)
</v>
          </cell>
        </row>
        <row r="31">
          <cell r="G31" t="str">
            <v>Präinterventioneller Zeitraum
Erstdiagnostik Primärtumor
Klinisches TNM - cT</v>
          </cell>
        </row>
        <row r="32">
          <cell r="G32" t="str">
            <v>Präinterventioneller Zeitraum
Erstdiagnostik Primärtumor 
Klinisches TNM - cN</v>
          </cell>
        </row>
        <row r="33">
          <cell r="G33" t="str">
            <v>Präinterventioneller Zeitraum
Erstdiagnostik Primärtumor
Klinisches TNM - cM</v>
          </cell>
        </row>
        <row r="34">
          <cell r="G34" t="str">
            <v>Präinterventioneller Zeitraum
Erstdiagnostik Primärtumor 
Lokalisation von Fernmetastasen</v>
          </cell>
        </row>
        <row r="35">
          <cell r="G35" t="str">
            <v>Präinterventioneller Zeitraum
Erstdiagnostik Primärtumor
PSA-Wert - Datum</v>
          </cell>
        </row>
        <row r="36">
          <cell r="G36" t="str">
            <v>Präinterventioneller Zeitraum
Erstdiagnostik Primärtumor 
PSA-Wert  - Wert in ng/ml</v>
          </cell>
        </row>
        <row r="37">
          <cell r="G37" t="str">
            <v>Präinterventioneller Zeitraum
Erstdiagnostik Primärtumor
Diagnose Karzinom nach TUR-P</v>
          </cell>
        </row>
        <row r="38">
          <cell r="G38" t="str">
            <v>Präinterventioneller Zeitraum
Erstdiagnostik Primärtumor 
Datum TUR-P</v>
          </cell>
        </row>
        <row r="39">
          <cell r="G39" t="str">
            <v>Präinterventioneller Zeitraum
Erstdiagnostik Primärtumor
Biopise
Datum</v>
          </cell>
        </row>
        <row r="40">
          <cell r="G40" t="str">
            <v xml:space="preserve">Präinterventioneller Zeitraum
Erstdiagnostik Primärtumor
Biopsie
Perineurale Invasion 
</v>
          </cell>
        </row>
        <row r="41">
          <cell r="G41" t="str">
            <v>Präinterventioneller Zeitraum
Erstdiagnostik Primärtumor
Histologie
ICD-O-Histologie (Morphologie)</v>
          </cell>
        </row>
        <row r="42">
          <cell r="G42" t="str">
            <v xml:space="preserve">Präinterventioneller Zeitraum
Erstdiagnostik Primärtumor
Histologie
Gleason-Score Wert 1 </v>
          </cell>
        </row>
        <row r="43">
          <cell r="G43" t="str">
            <v>Präinterventioneller Zeitraum
Erstdiagnostik Primärtumor
Histologie
Gleason-Score Wert 2</v>
          </cell>
        </row>
        <row r="44">
          <cell r="G44" t="str">
            <v>Präinterventioneller Zeitraum
Erstdiagnostik Primärtumor
Histologie
Grading</v>
          </cell>
        </row>
        <row r="45">
          <cell r="G45" t="str">
            <v>Präinterventioneller Zeitraum
Erstdiagnostik Primärtumor
DKG-Patientenfragebogen
Datum</v>
          </cell>
        </row>
        <row r="46">
          <cell r="G46" t="str">
            <v>Präinterventioneller Zeitraum
Erstdiagnostik Primärtumor
DKG-Patientenfragebogen 
Kontinenz (ICIQ)</v>
          </cell>
        </row>
        <row r="47">
          <cell r="G47" t="str">
            <v>Präinterventioneller Zeitraum
Erstdiagnostik Primärtumor
DKG-Patientenfragebogen
Potenz (IIEF-5-Score)</v>
          </cell>
        </row>
        <row r="48">
          <cell r="G48" t="str">
            <v>Präinterventioneller Zeitraum
Erstdiagnostik Primärtumor 
DKG-Patientenfragebogen
Lebensqualität</v>
          </cell>
        </row>
        <row r="49">
          <cell r="G49" t="str">
            <v>Präinterventioneller Zeitraum
Erstdiagnostik Primärtumor
DKG-Patientenfragebogen 
Gesundheitszustand</v>
          </cell>
        </row>
        <row r="50">
          <cell r="G50" t="str">
            <v>Familienanamnese</v>
          </cell>
        </row>
        <row r="51">
          <cell r="G51" t="str">
            <v>Präinterventioneller Zeitraum 
Familienanamnese 
Anzahl männlicher Familienangehörigen 1. Grades mit Prostatakarzinom insgesamt</v>
          </cell>
        </row>
        <row r="52">
          <cell r="G52" t="str">
            <v>Präinterventioneller Zeitraum 
Familienanamnese 
Anzahl männlicher Familienangehörigen 1. Grades mit Prostatakarzinom mit Alter &lt; 60 Jahren bei Erstdiagnose</v>
          </cell>
        </row>
        <row r="53">
          <cell r="G53" t="str">
            <v xml:space="preserve">Präinterventioneller Zeitraum 
Familienanamnese 
Anzahl männlicher Familienangehörigen 2. Grades mit Prostatakarzinom </v>
          </cell>
        </row>
        <row r="54">
          <cell r="G54" t="str">
            <v xml:space="preserve">Präinterventioneller Zeitraum 
Familienanamnese 
Anzahl männlicher Familienangehörigen 3. Grades mit Prostatakarzinom </v>
          </cell>
        </row>
        <row r="55">
          <cell r="G55" t="str">
            <v>Krebserkrankungen vor Erstdiagnose bzw. synchron zur Erstdianose</v>
          </cell>
        </row>
        <row r="56">
          <cell r="G56" t="str">
            <v xml:space="preserve">Präinterventioneller Zeitraum 
Krebserkrankungen vor Erstdiagnose bzw. synchron zur Erstdianose
Relevante Krebsvorerkrankungen der/des Patienten/Patientin mit Fall zum Zeitpunkt der Erstdiagnose Fall </v>
          </cell>
        </row>
        <row r="57">
          <cell r="G57" t="str">
            <v>Präinterventioneller Zeitraum 
Krebserkrankungen vor Erstdiagnose bzw. synchron zur Erstdianose
Jahr relevante Krebsvorerkrankungen der/des Patienten/Patientin mit Fall zum Zeitpunkt der Erstdiagnose Fall</v>
          </cell>
        </row>
        <row r="58">
          <cell r="G58" t="str">
            <v xml:space="preserve">Präinterventioneller Zeitraum 
Krebserkrankungen vor Erstdiagnose bzw. synchron zur Erstdianose
nicht relevante Krebsvorerkrankungen der/des Patienten/Patientin mit Fall zum Zeitpunkt der Erstdiagnose Fall </v>
          </cell>
        </row>
        <row r="59">
          <cell r="G59" t="str">
            <v>Präinterventioneller Zeitraum 
Krebserkrankungen vor Erstdiagnose bzw. synchron zur Erstdianose
Jahr nicht relevante Krebsvorerkrankungen der/des Patienten/Patientin mit Fall zum Zeitpunkt der Erstdiagnose Fall</v>
          </cell>
        </row>
        <row r="60">
          <cell r="G60" t="str">
            <v>Patient unter Beobachtung</v>
          </cell>
        </row>
        <row r="61">
          <cell r="G61" t="str">
            <v xml:space="preserve">Präinterventioneller Zeitraum 
Patient unter Beobachtung
Zentrumspatient ja / nein </v>
          </cell>
        </row>
        <row r="62">
          <cell r="G62" t="str">
            <v>Präinterventioneller Zeitraum 
Patient unter Beobachtung
Vorstellung in Fallbesprechung des Zentrums</v>
          </cell>
        </row>
        <row r="63">
          <cell r="G63" t="str">
            <v xml:space="preserve">Präinterventioneller Zeitraum 
Patient unter Beobachtung
Datum Vorstellung im Zentrum </v>
          </cell>
        </row>
        <row r="64">
          <cell r="G64" t="str">
            <v>Präinterventioneller Zeitraum 
Patient unter Beobachtung
Patient in Zentrum eingebracht über…</v>
          </cell>
        </row>
        <row r="65">
          <cell r="G65" t="str">
            <v>Präinterventioneller Zeitraum 
Patient unter Beobachtung
Therapiestrategie</v>
          </cell>
        </row>
        <row r="66">
          <cell r="G66" t="str">
            <v>Präinterventioneller Zeitraum 
Patient unter Beobachtung
Einwilligungserklärung
Dokumentation in Tumordokumentation</v>
          </cell>
        </row>
        <row r="67">
          <cell r="G67" t="str">
            <v>Präinterventioneller Zeitraum 
Patient unter Beobachtung
Einwilligungserklärung
Versand anonymisierter Patientendatensatz an externe Stelle</v>
          </cell>
        </row>
        <row r="68">
          <cell r="G68" t="str">
            <v>Präinterventioneller Zeitraum 
Patient unter Beobachtung
Einwilligigung zur Meldung an das Klinische und Epdiemiologische Krebsregister</v>
          </cell>
        </row>
        <row r="69">
          <cell r="G69" t="str">
            <v>Präinterventioneller Zeitraum 
Patient unter Beobachtung
Vollständigkeit Falldatensatz</v>
          </cell>
        </row>
        <row r="70">
          <cell r="G70" t="str">
            <v xml:space="preserve">Prozess </v>
          </cell>
        </row>
        <row r="71">
          <cell r="G71" t="str">
            <v>Präinterventioneller Zeitraum 
Prozess
Studie
Datum Patient in Studie eingebracht</v>
          </cell>
        </row>
        <row r="72">
          <cell r="G72" t="str">
            <v>Präinterventioneller Zeitraum 
Prozess
Studientyp interventionell / nicht interventionell</v>
          </cell>
        </row>
        <row r="73">
          <cell r="G73" t="str">
            <v>Präinterventioneller Zeitraum 
Prozess 
Psychoonkologische Betreuung</v>
          </cell>
        </row>
        <row r="74">
          <cell r="G74" t="str">
            <v>Präinterventioneller Zeitraum 
Prozess
Beratung Sozialdienst</v>
          </cell>
        </row>
        <row r="75">
          <cell r="G75" t="str">
            <v>Präinterventioneller Zeitraum 
Prozess
Patient in Morbiditätskonferenz vorgestellt</v>
          </cell>
        </row>
        <row r="76">
          <cell r="G76" t="str">
            <v>Beobachtung ab prätherapeutischer Tumorkonferenz</v>
          </cell>
        </row>
        <row r="77">
          <cell r="G77" t="str">
            <v>Kontrolluntersuchungen</v>
          </cell>
        </row>
        <row r="78">
          <cell r="G78" t="str">
            <v xml:space="preserve">Präinterventioneller Zeitraum 
Beobachtung ab prätherapeutischer Tumorkonferenz
Kontrolluntersuchungen
Datum </v>
          </cell>
        </row>
        <row r="79">
          <cell r="G79" t="str">
            <v>Präinterventioneller Zeitraum 
Beobachtung ab prätherapeutischer Tumorkonferenz
Kontrolluntersuchungen
Typ</v>
          </cell>
        </row>
        <row r="80">
          <cell r="G80" t="str">
            <v>Präinterventioneller Zeitraum 
Beobachtung ab prätherapeutischer Tumorkonferenz
Kontrolluntersuchungen
PSA-Wert n - Wert in ng/ml</v>
          </cell>
        </row>
        <row r="81">
          <cell r="G81" t="str">
            <v>Tumor- und Vitalstatus</v>
          </cell>
        </row>
        <row r="82">
          <cell r="G82" t="str">
            <v xml:space="preserve">Präinterventioneller Zeitraum 
Beobachtung ab prätherapeutischer Tumorkonferenz
Tumor- und Vitalstatus
Datum
</v>
          </cell>
        </row>
        <row r="83">
          <cell r="G83" t="str">
            <v xml:space="preserve">Präinterventioneller Zeitraum 
Beobachtung ab prätherapeutischer Tumorkonferenz
Tumor- und Vitalstatus
Tod </v>
          </cell>
        </row>
        <row r="84">
          <cell r="G84" t="str">
            <v xml:space="preserve">Präinterventioneller Zeitraum 
Beobachtung ab prätherapeutischer Tumorkonferenz
Tumor- und Vitalstatus
Diagnose Fernmetastasierung </v>
          </cell>
        </row>
        <row r="85">
          <cell r="G85" t="str">
            <v xml:space="preserve">Präinterventioneller Zeitraum 
Beobachtung ab prätherapeutischer Tumorkonferenz
Tumor- und Vitalstatus
Diagnose Zweittumor: Invasive Neubildung einer anderen Art </v>
          </cell>
        </row>
        <row r="86">
          <cell r="G86" t="str">
            <v>DKG-Patientenfragebogen</v>
          </cell>
        </row>
        <row r="87">
          <cell r="G87" t="str">
            <v xml:space="preserve">Präinterventioneller Zeitraum 
Beobachtung ab prätherapeutischer Tumorkonferenz
DKG-Patientenfragebogen 
Datum Fragebogen
</v>
          </cell>
        </row>
        <row r="88">
          <cell r="G88" t="str">
            <v>Präinterventioneller Zeitraum 
Beobachtung ab prätherapeutischer Tumorkonferenz
DKG-Patientenfragebogen 
Kontinenz (ICIQ)</v>
          </cell>
        </row>
        <row r="89">
          <cell r="G89" t="str">
            <v>Präinterventioneller Zeitraum 
Beobachtung ab prätherapeutischer Tumorkonferenz 
DKG-Patientenfragebogen 
Potenz (IIEF-5-Score)</v>
          </cell>
        </row>
        <row r="90">
          <cell r="G90" t="str">
            <v>Präinterventioneller Zeitraum 
Beobachtung ab prätherapeutischer Tumorkonferenz
DKG-Patientenfragebogen 
 Lebensqualität</v>
          </cell>
        </row>
        <row r="91">
          <cell r="G91" t="str">
            <v>Präinterventioneller Zeitraum 
Beobachtung ab prätherapeutischer Tumorkonferenz
DKG-Patientenfragebogen 
Gesundheitszustand</v>
          </cell>
        </row>
        <row r="92">
          <cell r="G92" t="str">
            <v>Status Präinterventioneller Zeitraum</v>
          </cell>
        </row>
        <row r="93">
          <cell r="G93" t="str">
            <v>Präinterventioneller Zeitraum 
Beobachtung ab prätherapeutischer Tumorkonferenz
DKG-Patientenfragebogen 
Status Präinterventioneller Zeitraum - Datum</v>
          </cell>
        </row>
        <row r="94">
          <cell r="G94" t="str">
            <v>Präinterventioneller Zeitraum 
Beobachtung ab prätherapeutischer Tumorkonferenz
DKG-Patientenfragebogen 
Status Präinterventioneller Zeitraum - Beobachtung/Beginn Intervention</v>
          </cell>
        </row>
        <row r="95">
          <cell r="G95" t="str">
            <v xml:space="preserve">Primärintervention </v>
          </cell>
        </row>
        <row r="96">
          <cell r="G96" t="str">
            <v>Diagnostik vor Primärintervention (maßgebliche Diagnostik vor Primärintervention - kann mit Erstdiagnose übereinstimmen oder muss aktualisiert werden)</v>
          </cell>
        </row>
        <row r="97">
          <cell r="G97" t="str">
            <v>Primärintervention
Diagnostik vor Primärintervention
Diagnostik vor Primärintervention entspricht Erstdiagnostik</v>
          </cell>
        </row>
        <row r="98">
          <cell r="G98" t="str">
            <v>Primärintervention
Diagnostik vor Primärintervention 
Klinisches TNM - cT</v>
          </cell>
        </row>
        <row r="99">
          <cell r="G99" t="str">
            <v>Primärintervention
Diagnostik vor Primärintervention
Klinisches TNM - cN</v>
          </cell>
        </row>
        <row r="100">
          <cell r="G100" t="str">
            <v>Primärintervention
Diagnostik vor Primärintervention
Klinisches TNM - cM</v>
          </cell>
        </row>
        <row r="101">
          <cell r="G101" t="str">
            <v>Primärintervention
Diagnostik vor Primärintervention
Lokalisation von Fernmetastasen</v>
          </cell>
        </row>
        <row r="102">
          <cell r="G102" t="str">
            <v>Primärintervention
Diagnostik vor Primärintervention
PSA-Wert - Datum</v>
          </cell>
        </row>
        <row r="103">
          <cell r="G103" t="str">
            <v>Primärintervention
Diagnostik vor Primärintervention
PSA-Wert - Wert in ng/ml</v>
          </cell>
        </row>
        <row r="104">
          <cell r="G104" t="str">
            <v>Primärintervention
Diagnostik vor Primärintervention
Diagnose Karzinom nach TUR-P</v>
          </cell>
        </row>
        <row r="105">
          <cell r="G105" t="str">
            <v>Primärintervention
Diagnostik vor Primärintervention
Datum TUR-P</v>
          </cell>
        </row>
        <row r="106">
          <cell r="G106" t="str">
            <v>Primärintervention
Diagnostik vor Primärintervention
Biopise - Datum</v>
          </cell>
        </row>
        <row r="107">
          <cell r="G107" t="str">
            <v>Primärintervention
Diagnostik vor Primärintervention
Biopsie
Perineurale Invasion</v>
          </cell>
        </row>
        <row r="108">
          <cell r="G108" t="str">
            <v>Primärintervention
Diagnostik vor Primärintervention
Histologie 
ICD-O-Histologie (Morphologie)</v>
          </cell>
        </row>
        <row r="109">
          <cell r="G109" t="str">
            <v xml:space="preserve">Primärintervention
Diagnostik vor Primärintervention
Histologie
Gleason-Score Wert 1 </v>
          </cell>
        </row>
        <row r="110">
          <cell r="G110" t="str">
            <v>Primärintervention
Diagnostik vor Primärintervention
Histologie
Gleason-Score Wert 2</v>
          </cell>
        </row>
        <row r="111">
          <cell r="G111" t="str">
            <v>Primärintervention
Diagnostik vor Primärintervention
Histologie
Grading</v>
          </cell>
        </row>
        <row r="112">
          <cell r="G112" t="str">
            <v>Primärintervention
Diagnostik vor Primärintervention
DKG-Patientenfragebogen 
Datum</v>
          </cell>
        </row>
        <row r="113">
          <cell r="G113" t="str">
            <v>Primärintervention
Diagnostik vor Primärintervention
DKG-Patientenfragebogen 
Kontinenz (ICIQ)</v>
          </cell>
        </row>
        <row r="114">
          <cell r="G114" t="str">
            <v>Primärintervention
Diagnostik vor Primärintervention 
DKG-Patientenfragebogen 
Potenz (IIEF-5-Score)</v>
          </cell>
        </row>
        <row r="115">
          <cell r="G115" t="str">
            <v>Primärintervention
Diagnostik vor Primärintervention
DKG-Patientenfragebogen 
Lebensqualität</v>
          </cell>
        </row>
        <row r="116">
          <cell r="G116" t="str">
            <v>Primärintervention
Diagnostik vor Primärintervention
DKG-Patientenfragebogen  
Gesundheitszustand</v>
          </cell>
        </row>
        <row r="117">
          <cell r="G117" t="str">
            <v>Patient in Primärtherapie</v>
          </cell>
        </row>
        <row r="118">
          <cell r="G118" t="str">
            <v>Primärintervention
Patient in Primärtherapie 
Zentrumspatient ja / nein bei Primärintervention</v>
          </cell>
        </row>
        <row r="119">
          <cell r="G119" t="str">
            <v>Primärintervention
Patient in Primärtherapie
Prätherapeutische Vorstellung</v>
          </cell>
        </row>
        <row r="120">
          <cell r="G120" t="str">
            <v xml:space="preserve">Primärintervention
Patient in Primärtherapie
Datum Vorstellung im Zentrum </v>
          </cell>
        </row>
        <row r="121">
          <cell r="G121" t="str">
            <v>Primärintervention
Patient in Primärtherapie
Prätherapeutische Fallbesprechung 
Vorstellung über Leistungserbringer</v>
          </cell>
        </row>
        <row r="122">
          <cell r="G122" t="str">
            <v>Primärintervention
Patient in Primärtherapie
Einwilligungserklärung Dokumentation in Tumordokumentation</v>
          </cell>
        </row>
        <row r="123">
          <cell r="G123" t="str">
            <v>Primärintervention
Patient in Primärtherapie
Einwilligungserklärung Versand anonymisierter Patientendatensatz an externe Stelle</v>
          </cell>
        </row>
        <row r="124">
          <cell r="G124" t="str">
            <v>Primärintervention
Patient in Primärtherapie
Einwilligigung zur Meldung an das Klinische und Epdiemiologische Krebsregister</v>
          </cell>
        </row>
        <row r="125">
          <cell r="G125" t="str">
            <v>Primärintervention
Patient in Primärtherapie
Falldatensatz vollständig eingegeben?</v>
          </cell>
        </row>
        <row r="126">
          <cell r="G126" t="str">
            <v>Operation (in der Regel Prostatektomie oder Radikale Zystekomtie)
(kein TUR-P, deren diagnostische Ergebnisse werden unter Erstdiagnostik oder Diagnose vor Primärintervention dokumentiert !!!)</v>
          </cell>
        </row>
        <row r="127">
          <cell r="G127" t="str">
            <v>Primärintervention
Operation 
Datum</v>
          </cell>
        </row>
        <row r="128">
          <cell r="G128" t="str">
            <v xml:space="preserve">Primärintervention
Operation
OPS-Code
</v>
          </cell>
        </row>
        <row r="129">
          <cell r="G129" t="str">
            <v>Primärintervention
Operation
Verfahren</v>
          </cell>
        </row>
        <row r="130">
          <cell r="G130" t="str">
            <v xml:space="preserve">Primärintervention
Operation
Erstoperateur
</v>
          </cell>
        </row>
        <row r="131">
          <cell r="G131" t="str">
            <v>Primärintervention
Operation
Zweitoperateur</v>
          </cell>
        </row>
        <row r="132">
          <cell r="G132" t="str">
            <v>Primärintervention
Operation
Revisionseingriff</v>
          </cell>
        </row>
        <row r="133">
          <cell r="G133" t="str">
            <v>Primärintervention
Operation
Revisionseingriff Datum</v>
          </cell>
        </row>
        <row r="134">
          <cell r="G134" t="str">
            <v xml:space="preserve">Primärintervention
Operation
Postoperative Wundinfektion </v>
          </cell>
        </row>
        <row r="135">
          <cell r="G135" t="str">
            <v>Primärintervention
Operation
Postoperative Wundinfektion Datum</v>
          </cell>
        </row>
        <row r="136">
          <cell r="G136" t="str">
            <v>Primärintervention
Operation
Nervenerhaltende Operation</v>
          </cell>
        </row>
        <row r="137">
          <cell r="G137" t="str">
            <v>Postoperative Histologie</v>
          </cell>
        </row>
        <row r="138">
          <cell r="G138" t="str">
            <v>Primärintervention
Postoperative Histologie 
Präfix y</v>
          </cell>
        </row>
        <row r="139">
          <cell r="G139" t="str">
            <v xml:space="preserve">Primärintervention
Postoperative Histologie 
pT </v>
          </cell>
        </row>
        <row r="140">
          <cell r="G140" t="str">
            <v>Primärintervention
Postoperative Histologie 
pN</v>
          </cell>
        </row>
        <row r="141">
          <cell r="G141" t="str">
            <v>Primärintervention
Postoperative Histologie 
pM</v>
          </cell>
        </row>
        <row r="142">
          <cell r="G142" t="str">
            <v xml:space="preserve">Primärintervention
Postoperative Histologie 
Gleason-Score Wert 1 </v>
          </cell>
        </row>
        <row r="143">
          <cell r="G143" t="str">
            <v>Primärintervention
Postoperative Histologie  
Gleason-Score Wert 2</v>
          </cell>
        </row>
        <row r="144">
          <cell r="G144" t="str">
            <v>Primärintervention
Postoperative Histologie 
Grading</v>
          </cell>
        </row>
        <row r="145">
          <cell r="G145" t="str">
            <v>Primärintervention
Postoperative Histologie 
Perineurale Invasion</v>
          </cell>
        </row>
        <row r="146">
          <cell r="G146" t="str">
            <v>Primärintervention
Postoperative Histologie 
Anzahl der untersuchten Lymphknoten</v>
          </cell>
        </row>
        <row r="147">
          <cell r="G147" t="str">
            <v>Primärintervention
Postoperative Histologie 
Anzahl der maligne befallenen Lymphknoten</v>
          </cell>
        </row>
        <row r="148">
          <cell r="G148" t="str">
            <v>Primärintervention
Postoperative Histologie 
Lymphgefäßinvasion</v>
          </cell>
        </row>
        <row r="149">
          <cell r="G149" t="str">
            <v xml:space="preserve">Primärintervention
Postoperative Histologie 
Veneninvasion </v>
          </cell>
        </row>
        <row r="150">
          <cell r="G150" t="str">
            <v xml:space="preserve">Primärintervention
Postoperative Histologie 
ICD-O-3-Histologie </v>
          </cell>
        </row>
        <row r="151">
          <cell r="G151" t="str">
            <v>Primärintervention
Postoperative Histologie 
Postoperativ Status 
Residualtumor (Lokale Radikalität)</v>
          </cell>
        </row>
        <row r="152">
          <cell r="G152" t="str">
            <v xml:space="preserve">Postoperatives  Staging
Postoperative /-therapeutische Informationen, die nicht aus dem pathologischen Befund hervorgehen
</v>
          </cell>
        </row>
        <row r="153">
          <cell r="G153" t="str">
            <v xml:space="preserve">Primärintervention
Postoperatives Staging 
Tumordiagnose (ICD-10)
</v>
          </cell>
        </row>
        <row r="154">
          <cell r="G154" t="str">
            <v>Primärintervention
Postoperatives Staging
cM</v>
          </cell>
        </row>
        <row r="155">
          <cell r="G155" t="str">
            <v>Primärintervention
Postoperatives Staging
Lokalisation von Fernmetastasen 
Datum</v>
          </cell>
        </row>
        <row r="156">
          <cell r="G156" t="str">
            <v>Primärintervention
Postoperatives Staging
Lokalisation von Fernmetastasen</v>
          </cell>
        </row>
        <row r="157">
          <cell r="G157" t="str">
            <v>Primärintervention
Postoperatives Staging
PSA-Wert - Datum</v>
          </cell>
        </row>
        <row r="158">
          <cell r="G158" t="str">
            <v>Primärintervention
Postoperatives Staging
PSA-Wert n - Wert in ng/ml</v>
          </cell>
        </row>
        <row r="159">
          <cell r="G159" t="str">
            <v>Postoperative Tumorkonferenz</v>
          </cell>
        </row>
        <row r="160">
          <cell r="G160" t="str">
            <v>Primärintervention
Postoperative Tumorkonferenz
Vorstellung</v>
          </cell>
        </row>
        <row r="161">
          <cell r="G161" t="str">
            <v>Primärintervention
Postoperative Tumorkonferenz
Datum</v>
          </cell>
        </row>
        <row r="162">
          <cell r="G162" t="str">
            <v>Perkutane Strahlentherapie</v>
          </cell>
        </row>
        <row r="163">
          <cell r="G163" t="str">
            <v>Primärintervention
Perkutane Strahlentherapie 
Therapiezeitpunkt</v>
          </cell>
        </row>
        <row r="164">
          <cell r="G164" t="str">
            <v>Primärintervention
Perkutane Strahlentherapie 
Therapieintention</v>
          </cell>
        </row>
        <row r="165">
          <cell r="G165" t="str">
            <v>Primärintervention
Perkutane Strahlentherapie 
 Beginn</v>
          </cell>
        </row>
        <row r="166">
          <cell r="G166" t="str">
            <v>Primärintervention
Perkutane Strahlentherapie 
Gesamtdosis in Gray</v>
          </cell>
        </row>
        <row r="167">
          <cell r="G167" t="str">
            <v>Primärintervention
Perkutane Strahlentherapie 
Ende</v>
          </cell>
        </row>
        <row r="168">
          <cell r="G168" t="str">
            <v>Primärintervention
Perkutane Strahlentherapie 
Grund der Beendigung der Strahlentherapie</v>
          </cell>
        </row>
        <row r="169">
          <cell r="G169" t="str">
            <v>LDR-Brachytherapie (Permanente Seedimplantation)</v>
          </cell>
        </row>
        <row r="170">
          <cell r="G170" t="str">
            <v>Primärintervention
LDR-Brachytherapie 
Datum</v>
          </cell>
        </row>
        <row r="171">
          <cell r="G171" t="str">
            <v>Primärintervention
LDR-Brachytherapie  
Gesamtdosis in Gray</v>
          </cell>
        </row>
        <row r="172">
          <cell r="G172" t="str">
            <v>Primärintervention
LDR-Brachytherapie 
Gray bei D90</v>
          </cell>
        </row>
        <row r="173">
          <cell r="G173" t="str">
            <v>HDR-Brachytherapie (temporäre Brachytherapie)</v>
          </cell>
        </row>
        <row r="174">
          <cell r="G174" t="str">
            <v>Primärintervention
HDR-Brachytherapie  
Beginn</v>
          </cell>
        </row>
        <row r="175">
          <cell r="G175" t="str">
            <v>Primärintervention
HDR-Brachytherapie  
Gesamtdosis in Gray</v>
          </cell>
        </row>
        <row r="176">
          <cell r="G176" t="str">
            <v>Primärintervention
HDR-Brachytherapie 
Ende - Datum</v>
          </cell>
        </row>
        <row r="177">
          <cell r="G177" t="str">
            <v>Primärintervention
HDR-Brachytherapie  
Grund der Beendigung der Strahlentherapie</v>
          </cell>
        </row>
        <row r="178">
          <cell r="G178" t="str">
            <v>Chemotherapie</v>
          </cell>
        </row>
        <row r="179">
          <cell r="G179" t="str">
            <v>Primärintervention
Chemotherapie 
Beginn</v>
          </cell>
        </row>
        <row r="180">
          <cell r="G180" t="str">
            <v>Primärintervention
Chemotherapie 
Ende - Datum</v>
          </cell>
        </row>
        <row r="181">
          <cell r="G181" t="str">
            <v>Primärintervention
Chemotherapie 
Grund der Beendigung der Chemotherapie</v>
          </cell>
        </row>
        <row r="182">
          <cell r="G182" t="str">
            <v>Hormontherapie</v>
          </cell>
        </row>
        <row r="183">
          <cell r="G183" t="str">
            <v>Primärintervention
Hormontherapie 
Therapiezeitpunkt</v>
          </cell>
        </row>
        <row r="184">
          <cell r="G184" t="str">
            <v>Primärintervention
Hormontherapie 
Therapieintention</v>
          </cell>
        </row>
        <row r="185">
          <cell r="G185" t="str">
            <v>Primärintervention
Hormontherapie 
Therapieart</v>
          </cell>
        </row>
        <row r="186">
          <cell r="G186" t="str">
            <v>Primärintervention
Hormontherapie 
Beginn / Datum OP</v>
          </cell>
        </row>
        <row r="187">
          <cell r="G187" t="str">
            <v>Primärintervention
Hormontherapie 
Ende</v>
          </cell>
        </row>
        <row r="188">
          <cell r="G188" t="str">
            <v>Primärintervention
Hormontherapie 
Grund der Beendigung der Hormontherapie</v>
          </cell>
        </row>
        <row r="189">
          <cell r="G189" t="str">
            <v>Antikörper / Immuntherapie</v>
          </cell>
        </row>
        <row r="190">
          <cell r="G190" t="str">
            <v xml:space="preserve">Primärintervention
Antikörper / Immuntherapie  
Therapieintention
</v>
          </cell>
        </row>
        <row r="191">
          <cell r="G191" t="str">
            <v xml:space="preserve">Primärintervention
Antikörper / Immuntherapie  
Beginn
</v>
          </cell>
        </row>
        <row r="192">
          <cell r="G192" t="str">
            <v xml:space="preserve">Primärintervention
Antikörper / Immuntherapie  
Grund der Beendigung der Therapie
</v>
          </cell>
        </row>
        <row r="193">
          <cell r="G193" t="str">
            <v>Weitere Therapien</v>
          </cell>
        </row>
        <row r="194">
          <cell r="G194" t="str">
            <v>Primärintervention
Weitere Therapien
Supportive Therapie - Datum</v>
          </cell>
        </row>
        <row r="195">
          <cell r="G195" t="str">
            <v xml:space="preserve">Primärintervention
Weitere Therapien
HIFU-Therapie - Datum
</v>
          </cell>
        </row>
        <row r="196">
          <cell r="G196" t="str">
            <v xml:space="preserve">Primärintervention
Weitere Therapien
Kyrotherapie - Datum
</v>
          </cell>
        </row>
        <row r="197">
          <cell r="G197" t="str">
            <v xml:space="preserve">Primärintervention
Weitere Therapien
Hyperthermie - Datum
</v>
          </cell>
        </row>
        <row r="198">
          <cell r="G198" t="str">
            <v>Posttherapeutische Tumorkonferenz (nach Primärintervention, die nicht Prostatektomie / Radikale Zystektomie ist)</v>
          </cell>
        </row>
        <row r="199">
          <cell r="G199" t="str">
            <v>Primärintervention
Posttherapeutische Tumorkonferenz 
Vorstellung</v>
          </cell>
        </row>
        <row r="200">
          <cell r="G200" t="str">
            <v>Primärintervention
Posttherapeutische Tumorkonferenz 
Datum</v>
          </cell>
        </row>
        <row r="201">
          <cell r="G201" t="str">
            <v>Abschluss der Primärintervention nach Definitiver Strahlentherapie</v>
          </cell>
        </row>
        <row r="202">
          <cell r="G202" t="str">
            <v>Primärintervention
Abschluss der Primärintervention nach Definitiver Strahlentherapie
Datum Postinterventioneller Nadir
(Niedrigster PSA-Wert nach Strahlentherapie)</v>
          </cell>
        </row>
        <row r="203">
          <cell r="G203" t="str">
            <v>Primärintervention
Abschluss der Primärintervention nach Definitiver Strahlentherapie
 Postinterventioneller Nadir
(Niedrigster PSA-Wert nach Strahlentherapie)</v>
          </cell>
        </row>
        <row r="204">
          <cell r="G204" t="str">
            <v>Primärintervention
Abschluss der Primärintervention nach Definitiver Strahlentherapie
Patient tumorfrei Ja / Nein</v>
          </cell>
        </row>
        <row r="205">
          <cell r="G205" t="str">
            <v>Prozess Primärtherapie</v>
          </cell>
        </row>
        <row r="206">
          <cell r="G206" t="str">
            <v>Primärintervention
Prozess Primärtherapie 
Studientyp interventionell / nicht interventionell</v>
          </cell>
        </row>
        <row r="207">
          <cell r="G207" t="str">
            <v>Primärintervention
Prozess Primärtherapie 
Studie -  Datum Patient in Studie eingebracht</v>
          </cell>
        </row>
        <row r="208">
          <cell r="G208" t="str">
            <v>Primärintervention
Prozess Primärtherapie 
Psychoonkologische Betreuung</v>
          </cell>
        </row>
        <row r="209">
          <cell r="G209" t="str">
            <v>Primärintervention
Prozess Primärtherapie 
Beratung Sozialdienst</v>
          </cell>
        </row>
        <row r="210">
          <cell r="G210" t="str">
            <v>Primärintervention
Prozess Primärtherapie 
Patient in Morbiditätskonferenz vorgestellt</v>
          </cell>
        </row>
        <row r="211">
          <cell r="G211" t="str">
            <v>Follow-Up-Meldungen (PSA-Werte, Ereignisse nach Primärintervention)</v>
          </cell>
        </row>
        <row r="212">
          <cell r="G212" t="str">
            <v>Tumor-, Vitalstatus und PSA-Wert nach Primärintervention</v>
          </cell>
        </row>
        <row r="213">
          <cell r="G213" t="str">
            <v>Primärintervention
Follow-Up-Meldungen 
Tumor-, Vitalstatus und PSA-Wert 
Datum</v>
          </cell>
        </row>
        <row r="214">
          <cell r="G214" t="str">
            <v>Primärintervention
Follow-Up-Meldungen 
Tumor-, Vitalstatus und PSA-Wert 
PSA-Wert</v>
          </cell>
        </row>
        <row r="215">
          <cell r="G215" t="str">
            <v xml:space="preserve">Primärintervention
Follow-Up-Meldungen 
Tumor-, Vitalstatus und PSA-Wert 
Diagnose eines Biochemischen Rezidivs
</v>
          </cell>
        </row>
        <row r="216">
          <cell r="G216" t="str">
            <v xml:space="preserve">Primärintervention
Follow-Up-Meldungen 
Tumor-, Vitalstatus und PSA-Wert 
Diagnose einer Fernmetastasierung </v>
          </cell>
        </row>
        <row r="217">
          <cell r="G217" t="str">
            <v xml:space="preserve">Primärintervention
Follow-Up-Meldungen 
Tumor-, Vitalstatus und PSA-Wert 
Zweittumor: Invasive Neubildung einer anderen Art </v>
          </cell>
        </row>
        <row r="218">
          <cell r="G218" t="str">
            <v>Primärintervention
Follow-Up-Meldungen 
Tumor-, Vitalstatus und PSA-Wert 
Patient tumorfrei ja/nein</v>
          </cell>
        </row>
        <row r="219">
          <cell r="G219" t="str">
            <v>Primärintervention
Follow-Up-Meldungen 
Tumor-, Vitalstatus und PSA-Wert 
Tod</v>
          </cell>
        </row>
        <row r="220">
          <cell r="G220" t="str">
            <v>Primärintervention
Follow-Up-Meldungen 
Tumor-, Vitalstatus und PSA-Wert 
Quelle Beobachtung</v>
          </cell>
        </row>
        <row r="221">
          <cell r="G221" t="str">
            <v>DKG-Patientenfragebogen nach Primärintervention</v>
          </cell>
        </row>
        <row r="222">
          <cell r="G222" t="str">
            <v>Primärintervention
Follow-Up-Meldungen 
DKG-Patientenfragebogen nach Primärintervention  
Datum</v>
          </cell>
        </row>
        <row r="223">
          <cell r="G223" t="str">
            <v>Primärintervention
Follow-Up-Meldungen 
DKG-Patientenfragebogen nach Primärintervention  
Kontinenz (ICIQ)</v>
          </cell>
        </row>
        <row r="224">
          <cell r="G224" t="str">
            <v>Primärintervention
Follow-Up-Meldungen 
DKG-Patientenfragebogen nach Primärintervention  
Potenz (IIEF-5-Score)</v>
          </cell>
        </row>
        <row r="225">
          <cell r="G225" t="str">
            <v>Primärintervention
Follow-Up-Meldungen 
DKG-Patientenfragebogen nach Primärintervention  
Lebensqualität</v>
          </cell>
        </row>
        <row r="226">
          <cell r="G226" t="str">
            <v>Primärintervention
Follow-Up-Meldungen 
DKG-Patientenfragebogen nach Primärintervention  
Gesundheitszustand</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ADT-Abgleich"/>
      <sheetName val="Inhaltsverzeichnis"/>
      <sheetName val="Datenmodell"/>
      <sheetName val="XML-Struktur"/>
      <sheetName val="Datenfelder"/>
      <sheetName val="Tabelle3"/>
      <sheetName val="Datenfelder (2)"/>
      <sheetName val="Primärfalldefinition"/>
      <sheetName val="Strukturval. und Fallarten"/>
      <sheetName val="Kombinationen PF-Art - Therapie"/>
      <sheetName val="Gesamtbetrachtung"/>
      <sheetName val="Generelle Verifizierungen"/>
      <sheetName val="Fehlerhafte Datensätze I"/>
      <sheetName val="Fehlerhafte Follow-Up-Meldungen"/>
      <sheetName val="Fehlerhafte Datensätze II"/>
      <sheetName val="Risikoklassifizierung"/>
      <sheetName val="Plausibilitätsüberprüfung"/>
      <sheetName val="Fallübersicht EQ - 1"/>
      <sheetName val="KB - Fallübersicht"/>
      <sheetName val="KB - Primärf  (nicht intervent)"/>
      <sheetName val="KB - Primärf  (Prostatektomie)"/>
      <sheetName val="KB - Primärf (Def. Strahlenth.)"/>
      <sheetName val="KB - Primärf (and. interv. T.)"/>
      <sheetName val="KB - Primärfälle (Gesamt)"/>
      <sheetName val="KB - Prostatektomie"/>
      <sheetName val="Berechnung Primärfälle"/>
      <sheetName val="Basisdaten (Risikogruppen)"/>
      <sheetName val="Basisdaten"/>
      <sheetName val="Kennzahlenbogen (KB)"/>
      <sheetName val="KB - Operativer Primärfall"/>
      <sheetName val="KB - Endoskopischer Primärfall"/>
      <sheetName val="KB - n. operiert (palliativ)"/>
      <sheetName val="KB - n. operiert (kurativ)"/>
      <sheetName val="KB - 2a (Prä. Fallvorstellung)"/>
      <sheetName val="KB - 2 (Präth. Vorstellung)"/>
      <sheetName val="KB - 4 (Psychoonkol. Betreuung)"/>
      <sheetName val="KB - 5 (Beratung Sozialdienst)"/>
      <sheetName val="KB - 6 (Studienteilnahme) "/>
      <sheetName val="KB - 7 (KRK-Patienten)"/>
      <sheetName val="KB - 8 (Genetische Beratung)"/>
      <sheetName val="KB - 9 (MSI-Untersuchung)"/>
      <sheetName val="KB - 10 (Komplikationsrate)"/>
      <sheetName val="KB - 11 (Vollständige Kolosk.)"/>
      <sheetName val="KB - 12 (Mesorektale Faszie)"/>
      <sheetName val="KB - 13 (Operative PF Kolon)"/>
      <sheetName val="KB - 14 (Operative PF Rektum)"/>
      <sheetName val="KB - 15 (Revisions-OPs Kolon)"/>
      <sheetName val="KB - 16 (Revisions-OPs Rektum"/>
      <sheetName val="KB - 17 (Postop. Wundinfektion)"/>
      <sheetName val="KB - 18 (Anastomosenins. Kolon)"/>
      <sheetName val="KB - 19 (Anastomosenins. Rekt.)"/>
      <sheetName val="KB - 20  (Mortalität postop.)"/>
      <sheetName val="KB - 21 (Lokale R0-R-Kolon)"/>
      <sheetName val="KB - 22 (Lokale R0-R.Rektum)"/>
      <sheetName val="KB - 23 (Stomaanzeichnung)"/>
      <sheetName val="KB - 24a (Prim. Lebermeta.)"/>
      <sheetName val="KB - 24b (Prim. Lebermeta.)"/>
      <sheetName val="KB - 25a (Sek. Lebermeta.)"/>
      <sheetName val="KB - 25b (Sek. Lebermeta.)"/>
      <sheetName val="KB - 26 (Adj. Chemo Kolon)"/>
      <sheetName val="KB - 27 (Neoadj. RadioChem)"/>
      <sheetName val="KB - 28 (Qualität Rektum-P.)"/>
      <sheetName val="KB - 29 (Abstand Resektionsr.)"/>
      <sheetName val="KB - 30 (Lymphknotenuntersg)"/>
      <sheetName val="Matrix EQ - Kolon"/>
      <sheetName val="Matrix EQ - Rektum"/>
      <sheetName val="KB - 1a (Primärfall)"/>
      <sheetName val="KB - Berechnung UICC-Stadium"/>
      <sheetName val="Matrix - Verifizierung Matrix"/>
      <sheetName val="Berechnung Kaplan-Meier I"/>
      <sheetName val="Berechnung Kaplan-Meier II"/>
      <sheetName val="Fallzuordnung"/>
      <sheetName val="Histologie-Codes Adenokarzinome"/>
      <sheetName val="Master"/>
      <sheetName val="KN1"/>
      <sheetName val="KN9"/>
      <sheetName val="KN Text"/>
      <sheetName val="Grafiken"/>
      <sheetName val="Arbeitsblatt"/>
      <sheetName val="TO-DO"/>
      <sheetName val="Tabelle1"/>
      <sheetName val="KB - 1b (Risikoklassifizierung)"/>
      <sheetName val="KB - 2a  (Prä. Fallvor. URO)"/>
      <sheetName val="KB - 2b  (Prä. Fallvor. STR)"/>
      <sheetName val="KB - 4a (Postoper. Fallbespr.)"/>
      <sheetName val="KB - 4b (Postoper. Fallbesp)"/>
      <sheetName val="KB - 5 (Active Surveillance)"/>
      <sheetName val="KB - 6 (Perk. Strah. + Hormon)"/>
      <sheetName val="KB - 7 (Morbiditätskonferenz)"/>
      <sheetName val="KB - 8 (Psychoonko. Betreuung)"/>
      <sheetName val="KB - 9 (Beratung Sozialdienst)"/>
      <sheetName val="KB - 11 (Studienqoute)"/>
      <sheetName val="KB - 12 (Anz. Prostatektomien)"/>
      <sheetName val="KB - 13 (Revisions-OPs)"/>
      <sheetName val="KB - 14 (Postop. Wundinfektion)"/>
      <sheetName val="KB - 15 (Nerver. OPs)"/>
      <sheetName val="KB - 16 (Erfassung R1-Resekt.)"/>
      <sheetName val="KB - 17 (Def. Strahlentherapie)"/>
      <sheetName val="KB - 18 (Permanente SEEDimpla.)"/>
      <sheetName val="KB - 19 (D90 &gt; 130 Gray)"/>
      <sheetName val="KB - 20 (HDR-Brachytherapie)"/>
      <sheetName val="EQ -Posttherapeutisch tumorfrei"/>
      <sheetName val="EQ Falluebersicht"/>
      <sheetName val="Matrix - original I"/>
      <sheetName val="EQ -Matrix - nur postop tumorf."/>
      <sheetName val="Matrix - alternativ OAS"/>
      <sheetName val="Matrix - alternativ DFS"/>
      <sheetName val="Patientenfragebogen-Pat_ED_2012"/>
      <sheetName val="Patientenfragebogen-Pat_ED_2009"/>
    </sheetNames>
    <sheetDataSet>
      <sheetData sheetId="0" refreshError="1"/>
      <sheetData sheetId="1">
        <row r="30">
          <cell r="B30">
            <v>367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ADT-Abgleich"/>
      <sheetName val="Inhaltsverzeichnis"/>
      <sheetName val="Datenmodell"/>
      <sheetName val="XML-Struktur"/>
      <sheetName val="Datenfelder"/>
      <sheetName val="Tabelle3"/>
      <sheetName val="Datenfelder (2)"/>
      <sheetName val="Primärfalldefinition"/>
      <sheetName val="Strukturval. und Fallarten"/>
      <sheetName val="Kombinationen PF-Art - Therapie"/>
      <sheetName val="Gesamtbetrachtung"/>
      <sheetName val="Generelle Verifizierungen"/>
      <sheetName val="Fehlerhafte Datensätze I"/>
      <sheetName val="Fehlerhafte Follow-Up-Meldungen"/>
      <sheetName val="Fehlerhafte Datensätze II"/>
      <sheetName val="Risikoklassifizierung"/>
      <sheetName val="Plausibilitätsüberprüfung"/>
      <sheetName val="Fallübersicht EQ - 1"/>
      <sheetName val="KB - Fallübersicht"/>
      <sheetName val="KB - Primärf  (nicht intervent)"/>
      <sheetName val="KB - Primärf  (Prostatektomie)"/>
      <sheetName val="KB - Primärf (Def. Strahlenth.)"/>
      <sheetName val="KB - Primärf (and. interv. T.)"/>
      <sheetName val="KB - Primärfälle (Gesamt)"/>
      <sheetName val="KB - Prostatektomie"/>
      <sheetName val="Berechnung Primärfälle"/>
      <sheetName val="Basisdaten (Risikogruppen)"/>
      <sheetName val="Basisdaten"/>
      <sheetName val="Kennzahlenbogen (KB)"/>
      <sheetName val="KB - Operativer Primärfall"/>
      <sheetName val="KB - Endoskopischer Primärfall"/>
      <sheetName val="KB - n. operiert (palliativ)"/>
      <sheetName val="KB - n. operiert (kurativ)"/>
      <sheetName val="KB - 2a (Prä. Fallvorstellung)"/>
      <sheetName val="KB - 2 (Präth. Vorstellung)"/>
      <sheetName val="KB - 4 (Psychoonkol. Betreuung)"/>
      <sheetName val="KB - 5 (Beratung Sozialdienst)"/>
      <sheetName val="KB - 6 (Studienteilnahme) "/>
      <sheetName val="KB - 7 (KRK-Patienten)"/>
      <sheetName val="KB - 8 (Genetische Beratung)"/>
      <sheetName val="KB - 9 (MSI-Untersuchung)"/>
      <sheetName val="KB - 10 (Komplikationsrate)"/>
      <sheetName val="KB - 11 (Vollständige Kolosk.)"/>
      <sheetName val="KB - 12 (Mesorektale Faszie)"/>
      <sheetName val="KB - 13 (Operative PF Kolon)"/>
      <sheetName val="KB - 14 (Operative PF Rektum)"/>
      <sheetName val="KB - 15 (Revisions-OPs Kolon)"/>
      <sheetName val="KB - 16 (Revisions-OPs Rektum"/>
      <sheetName val="KB - 17 (Postop. Wundinfektion)"/>
      <sheetName val="KB - 18 (Anastomosenins. Kolon)"/>
      <sheetName val="KB - 19 (Anastomosenins. Rekt.)"/>
      <sheetName val="KB - 20  (Mortalität postop.)"/>
      <sheetName val="KB - 21 (Lokale R0-R-Kolon)"/>
      <sheetName val="KB - 22 (Lokale R0-R.Rektum)"/>
      <sheetName val="KB - 23 (Stomaanzeichnung)"/>
      <sheetName val="KB - 24a (Prim. Lebermeta.)"/>
      <sheetName val="KB - 24b (Prim. Lebermeta.)"/>
      <sheetName val="KB - 25a (Sek. Lebermeta.)"/>
      <sheetName val="KB - 25b (Sek. Lebermeta.)"/>
      <sheetName val="KB - 26 (Adj. Chemo Kolon)"/>
      <sheetName val="KB - 27 (Neoadj. RadioChem)"/>
      <sheetName val="KB - 28 (Qualität Rektum-P.)"/>
      <sheetName val="KB - 29 (Abstand Resektionsr.)"/>
      <sheetName val="KB - 30 (Lymphknotenuntersg)"/>
      <sheetName val="Matrix EQ - Kolon"/>
      <sheetName val="Matrix EQ - Rektum"/>
      <sheetName val="KB - 1a (Primärfall)"/>
      <sheetName val="KB - Berechnung UICC-Stadium"/>
      <sheetName val="Matrix - Verifizierung Matrix"/>
      <sheetName val="Berechnung Kaplan-Meier I"/>
      <sheetName val="Berechnung Kaplan-Meier II"/>
      <sheetName val="Fallzuordnung"/>
      <sheetName val="Histologie-Codes Adenokarzinome"/>
      <sheetName val="Master"/>
      <sheetName val="KN1"/>
      <sheetName val="KN9"/>
      <sheetName val="KN Text"/>
      <sheetName val="Grafiken"/>
      <sheetName val="Arbeitsblatt"/>
      <sheetName val="TO-DO"/>
      <sheetName val="Tabelle1"/>
      <sheetName val="KB - 1b (Risikoklassifizierung)"/>
      <sheetName val="KB - 2a  (Prä. Fallvor. URO)"/>
      <sheetName val="KB - 2b  (Prä. Fallvor. STR)"/>
      <sheetName val="KB - 4a (Postoper. Fallbespr.)"/>
      <sheetName val="KB - 4b (Postoper. Fallbesp)"/>
      <sheetName val="KB - 5 (Active Surveillance)"/>
      <sheetName val="KB - 6 (Perk. Strah. + Hormon)"/>
      <sheetName val="KB - 7 (Morbiditätskonferenz)"/>
      <sheetName val="KB - 8 (Psychoonko. Betreuung)"/>
      <sheetName val="KB - 9 (Beratung Sozialdienst)"/>
      <sheetName val="KB - 11 (Studienqoute)"/>
      <sheetName val="KB - 12 (Anz. Prostatektomien)"/>
      <sheetName val="KB - 13 (Revisions-OPs)"/>
      <sheetName val="KB - 14 (Postop. Wundinfektion)"/>
      <sheetName val="KB - 15 (Nerver. OPs)"/>
      <sheetName val="KB - 16 (Erfassung R1-Resekt.)"/>
      <sheetName val="KB - 17 (Def. Strahlentherapie)"/>
      <sheetName val="KB - 18 (Permanente SEEDimpla.)"/>
      <sheetName val="KB - 19 (D90 &gt; 130 Gray)"/>
      <sheetName val="KB - 20 (HDR-Brachytherapie)"/>
      <sheetName val="EQ -Posttherapeutisch tumorfrei"/>
      <sheetName val="EQ Falluebersicht"/>
      <sheetName val="Matrix - original I"/>
      <sheetName val="EQ -Matrix - nur postop tumorf."/>
      <sheetName val="Matrix - alternativ OAS"/>
      <sheetName val="Matrix - alternativ DFS"/>
      <sheetName val="Patientenfragebogen-Pat_ED_2012"/>
      <sheetName val="Patientenfragebogen-Pat_ED_2009"/>
    </sheetNames>
    <sheetDataSet>
      <sheetData sheetId="0" refreshError="1"/>
      <sheetData sheetId="1">
        <row r="30">
          <cell r="B30">
            <v>367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daten"/>
      <sheetName val="Primärfalldefinition"/>
      <sheetName val="Kennzahlenbogen (KB)"/>
      <sheetName val="Datendefizite KB"/>
      <sheetName val="Datendefizite Matrix"/>
      <sheetName val="Berechnung1"/>
      <sheetName val="Berechnung2"/>
      <sheetName val="HilfstabelleB"/>
      <sheetName val="HilfstabelleSD"/>
      <sheetName val="HilfstabelleKB"/>
      <sheetName val="HilfstabelleM"/>
      <sheetName val="Datenquelle"/>
      <sheetName val="Datenbewertung"/>
      <sheetName val="Nicht benutzt"/>
    </sheetNames>
    <sheetDataSet>
      <sheetData sheetId="0"/>
      <sheetData sheetId="1"/>
      <sheetData sheetId="2"/>
      <sheetData sheetId="3"/>
      <sheetData sheetId="4"/>
      <sheetData sheetId="5"/>
      <sheetData sheetId="6"/>
      <sheetData sheetId="7"/>
      <sheetData sheetId="8"/>
      <sheetData sheetId="9"/>
      <sheetData sheetId="10"/>
      <sheetData sheetId="11">
        <row r="2">
          <cell r="B2" t="str">
            <v>Alcedis-MED</v>
          </cell>
        </row>
        <row r="3">
          <cell r="B3" t="str">
            <v>Credos</v>
          </cell>
        </row>
        <row r="4">
          <cell r="B4" t="str">
            <v>Eigenentwicklung (MS Excel, MS Access etc.)</v>
          </cell>
        </row>
        <row r="5">
          <cell r="B5" t="str">
            <v>GTDS</v>
          </cell>
        </row>
        <row r="6">
          <cell r="B6" t="str">
            <v>KIS-Erweiterung</v>
          </cell>
        </row>
        <row r="7">
          <cell r="B7" t="str">
            <v>KRAZTUR</v>
          </cell>
        </row>
        <row r="8">
          <cell r="B8" t="str">
            <v>MADOS 4</v>
          </cell>
        </row>
        <row r="9">
          <cell r="B9" t="str">
            <v>megaManager</v>
          </cell>
        </row>
        <row r="10">
          <cell r="B10" t="str">
            <v>NUK</v>
          </cell>
        </row>
        <row r="11">
          <cell r="B11" t="str">
            <v>ODSeasy®Net</v>
          </cell>
        </row>
        <row r="12">
          <cell r="B12" t="str">
            <v xml:space="preserve">ONDIS </v>
          </cell>
        </row>
        <row r="13">
          <cell r="B13" t="str">
            <v>OnkoNet</v>
          </cell>
        </row>
        <row r="14">
          <cell r="B14" t="str">
            <v xml:space="preserve">ProDoS </v>
          </cell>
        </row>
        <row r="15">
          <cell r="B15" t="str">
            <v>Nicht gelistet</v>
          </cell>
        </row>
        <row r="16">
          <cell r="B16" t="str">
            <v>Tumordokumentation ausschließlich über Krebsregister</v>
          </cell>
        </row>
        <row r="19">
          <cell r="E19" t="str">
            <v>Baden-Württemberg</v>
          </cell>
          <cell r="F19" t="str">
            <v>Bayern</v>
          </cell>
          <cell r="G19" t="str">
            <v>Berlin</v>
          </cell>
          <cell r="H19" t="str">
            <v>Brandenburg</v>
          </cell>
          <cell r="I19" t="str">
            <v>Bremen</v>
          </cell>
          <cell r="J19" t="str">
            <v>Hamburg</v>
          </cell>
          <cell r="K19" t="str">
            <v>Hessen</v>
          </cell>
          <cell r="L19" t="str">
            <v>Mecklenburg-Vorpommern</v>
          </cell>
          <cell r="M19" t="str">
            <v>Niedersachsen</v>
          </cell>
          <cell r="N19" t="str">
            <v>Nordrhein-Westfalen</v>
          </cell>
          <cell r="O19" t="str">
            <v>Rheinland-Pfalz</v>
          </cell>
          <cell r="P19" t="str">
            <v>Saarland</v>
          </cell>
          <cell r="Q19" t="str">
            <v>Sachsen</v>
          </cell>
          <cell r="R19" t="str">
            <v>Sachsen-Anhalt</v>
          </cell>
          <cell r="S19" t="str">
            <v>Schleswig-Holstein</v>
          </cell>
          <cell r="T19" t="str">
            <v>Thüringen</v>
          </cell>
          <cell r="U19" t="str">
            <v>Schweiz</v>
          </cell>
          <cell r="V19" t="str">
            <v xml:space="preserve">Österreich </v>
          </cell>
          <cell r="W19" t="str">
            <v>Italien</v>
          </cell>
        </row>
        <row r="20">
          <cell r="B20" t="str">
            <v>Bitte Reg.-Nr. auswählen</v>
          </cell>
        </row>
        <row r="21">
          <cell r="B21" t="str">
            <v/>
          </cell>
        </row>
        <row r="22">
          <cell r="B22" t="str">
            <v/>
          </cell>
        </row>
        <row r="23">
          <cell r="B23" t="str">
            <v/>
          </cell>
        </row>
        <row r="24">
          <cell r="B24" t="str">
            <v/>
          </cell>
        </row>
        <row r="25">
          <cell r="B25" t="str">
            <v/>
          </cell>
        </row>
        <row r="26">
          <cell r="B26" t="str">
            <v/>
          </cell>
        </row>
        <row r="27">
          <cell r="B27" t="str">
            <v/>
          </cell>
        </row>
        <row r="28">
          <cell r="B28" t="str">
            <v/>
          </cell>
        </row>
        <row r="29">
          <cell r="B29" t="str">
            <v/>
          </cell>
        </row>
        <row r="30">
          <cell r="B30" t="str">
            <v>Bitte Reg.-Nr. auswählen</v>
          </cell>
        </row>
        <row r="31">
          <cell r="B31" t="str">
            <v/>
          </cell>
        </row>
        <row r="32">
          <cell r="B32" t="str">
            <v/>
          </cell>
        </row>
        <row r="33">
          <cell r="B33" t="str">
            <v/>
          </cell>
        </row>
        <row r="34">
          <cell r="B34" t="str">
            <v/>
          </cell>
        </row>
        <row r="35">
          <cell r="B35" t="str">
            <v/>
          </cell>
        </row>
        <row r="36">
          <cell r="B36" t="str">
            <v/>
          </cell>
        </row>
        <row r="37">
          <cell r="B37" t="str">
            <v/>
          </cell>
        </row>
        <row r="38">
          <cell r="B38" t="str">
            <v/>
          </cell>
        </row>
        <row r="39">
          <cell r="B39" t="str">
            <v/>
          </cell>
        </row>
        <row r="40">
          <cell r="B40" t="str">
            <v>Bitte Reg.-Nr. auswählen</v>
          </cell>
        </row>
        <row r="45">
          <cell r="B45" t="str">
            <v>Universitär</v>
          </cell>
        </row>
        <row r="46">
          <cell r="B46" t="str">
            <v>Nicht universitär / Akademisches Lehrkrankenhaus</v>
          </cell>
        </row>
        <row r="50">
          <cell r="B50" t="str">
            <v>Keine Zusammenarbeit</v>
          </cell>
        </row>
        <row r="51">
          <cell r="B51" t="str">
            <v>Geringe / punktuelle Zusammenarbeit</v>
          </cell>
        </row>
        <row r="52">
          <cell r="B52" t="str">
            <v>Intensive / regelmäßige Zusammenarbeit</v>
          </cell>
        </row>
        <row r="53">
          <cell r="B53" t="str">
            <v>Tumordoku. liegt größtenteils beim Krebsregister</v>
          </cell>
        </row>
        <row r="64">
          <cell r="A64" t="str">
            <v>FAP-Z002</v>
          </cell>
        </row>
        <row r="65">
          <cell r="A65" t="str">
            <v>FAP-Z003</v>
          </cell>
        </row>
        <row r="66">
          <cell r="A66" t="str">
            <v>FAP-Z004</v>
          </cell>
        </row>
        <row r="67">
          <cell r="A67" t="str">
            <v>FAP-Z005</v>
          </cell>
        </row>
        <row r="68">
          <cell r="A68" t="str">
            <v>FAP-Z007</v>
          </cell>
        </row>
        <row r="69">
          <cell r="A69" t="str">
            <v>FAP-Z008</v>
          </cell>
        </row>
        <row r="70">
          <cell r="A70" t="str">
            <v>FAP-Z009</v>
          </cell>
        </row>
        <row r="71">
          <cell r="A71" t="str">
            <v>FAP-Z010</v>
          </cell>
        </row>
        <row r="72">
          <cell r="A72" t="str">
            <v>FAP-Z011</v>
          </cell>
        </row>
        <row r="73">
          <cell r="A73" t="str">
            <v>FAP-Z012</v>
          </cell>
        </row>
        <row r="74">
          <cell r="A74" t="str">
            <v>FAP-Z013</v>
          </cell>
        </row>
        <row r="75">
          <cell r="A75" t="str">
            <v>FAP-Z014</v>
          </cell>
        </row>
        <row r="76">
          <cell r="A76" t="str">
            <v>FAP-Z015</v>
          </cell>
        </row>
        <row r="77">
          <cell r="A77" t="str">
            <v>FAP-Z016</v>
          </cell>
        </row>
        <row r="78">
          <cell r="A78" t="str">
            <v>FAP-Z017-1</v>
          </cell>
        </row>
        <row r="79">
          <cell r="A79" t="str">
            <v>FAP-Z017-2</v>
          </cell>
        </row>
        <row r="80">
          <cell r="A80" t="str">
            <v>FAP-Z018</v>
          </cell>
        </row>
        <row r="81">
          <cell r="A81" t="str">
            <v>FAP-Z019</v>
          </cell>
        </row>
        <row r="82">
          <cell r="A82" t="str">
            <v>FAP-Z020</v>
          </cell>
        </row>
        <row r="83">
          <cell r="A83" t="str">
            <v>FAP-Z022</v>
          </cell>
        </row>
        <row r="84">
          <cell r="A84" t="str">
            <v>FAP-Z023</v>
          </cell>
        </row>
        <row r="85">
          <cell r="A85" t="str">
            <v>FAP-Z024</v>
          </cell>
        </row>
        <row r="86">
          <cell r="A86" t="str">
            <v>FAP-Z025</v>
          </cell>
        </row>
        <row r="87">
          <cell r="A87" t="str">
            <v>FAP-Z026</v>
          </cell>
        </row>
        <row r="88">
          <cell r="A88" t="str">
            <v>FAP-Z027</v>
          </cell>
        </row>
        <row r="89">
          <cell r="A89" t="str">
            <v>FAP-Z028</v>
          </cell>
        </row>
        <row r="90">
          <cell r="A90" t="str">
            <v>FAP-Z029</v>
          </cell>
        </row>
        <row r="91">
          <cell r="A91" t="str">
            <v>FAP-Z031</v>
          </cell>
        </row>
        <row r="92">
          <cell r="A92" t="str">
            <v>FAP-Z032</v>
          </cell>
        </row>
        <row r="93">
          <cell r="A93" t="str">
            <v>FAP-Z033</v>
          </cell>
        </row>
        <row r="94">
          <cell r="A94" t="str">
            <v>FAP-Z034</v>
          </cell>
        </row>
        <row r="95">
          <cell r="A95" t="str">
            <v>FAP-Z035</v>
          </cell>
        </row>
        <row r="96">
          <cell r="A96" t="str">
            <v>FAP-Z036</v>
          </cell>
        </row>
        <row r="97">
          <cell r="A97" t="str">
            <v>FAP-Z037</v>
          </cell>
        </row>
        <row r="98">
          <cell r="A98" t="str">
            <v>FAP-Z038</v>
          </cell>
        </row>
        <row r="99">
          <cell r="A99" t="str">
            <v>FAP-Z039</v>
          </cell>
        </row>
        <row r="100">
          <cell r="A100" t="str">
            <v>FAP-Z040</v>
          </cell>
        </row>
        <row r="101">
          <cell r="A101" t="str">
            <v>FAP-Z041</v>
          </cell>
        </row>
        <row r="102">
          <cell r="A102" t="str">
            <v>FAP-Z042</v>
          </cell>
        </row>
        <row r="103">
          <cell r="A103" t="str">
            <v>FAP-Z043</v>
          </cell>
        </row>
        <row r="104">
          <cell r="A104" t="str">
            <v>FAP-Z044</v>
          </cell>
        </row>
        <row r="105">
          <cell r="A105" t="str">
            <v>FAP-Z045</v>
          </cell>
        </row>
        <row r="106">
          <cell r="A106" t="str">
            <v>FAP-Z046</v>
          </cell>
        </row>
        <row r="107">
          <cell r="A107" t="str">
            <v>FAP-Z047</v>
          </cell>
        </row>
        <row r="108">
          <cell r="A108" t="str">
            <v>FAP-Z048</v>
          </cell>
        </row>
        <row r="109">
          <cell r="A109" t="str">
            <v>FAP-Z049</v>
          </cell>
        </row>
        <row r="110">
          <cell r="A110" t="str">
            <v>FAP-Z050</v>
          </cell>
        </row>
        <row r="111">
          <cell r="A111" t="str">
            <v>FAP-Z051</v>
          </cell>
        </row>
        <row r="112">
          <cell r="A112" t="str">
            <v>FAP-Z052</v>
          </cell>
        </row>
        <row r="113">
          <cell r="A113" t="str">
            <v>FAP-Z054</v>
          </cell>
        </row>
        <row r="114">
          <cell r="A114" t="str">
            <v>FAP-Z055</v>
          </cell>
        </row>
        <row r="115">
          <cell r="A115" t="str">
            <v>FAP-Z056</v>
          </cell>
        </row>
        <row r="116">
          <cell r="A116" t="str">
            <v>FAP-Z057</v>
          </cell>
        </row>
        <row r="117">
          <cell r="A117" t="str">
            <v>FAP-Z058</v>
          </cell>
        </row>
        <row r="118">
          <cell r="A118" t="str">
            <v>FAP-Z059</v>
          </cell>
        </row>
        <row r="119">
          <cell r="A119" t="str">
            <v>FAP-Z061</v>
          </cell>
        </row>
        <row r="120">
          <cell r="A120" t="str">
            <v>FAP-Z062</v>
          </cell>
        </row>
        <row r="121">
          <cell r="A121" t="str">
            <v>FAP-Z063</v>
          </cell>
        </row>
        <row r="122">
          <cell r="A122" t="str">
            <v>FAP-Z064</v>
          </cell>
        </row>
        <row r="123">
          <cell r="A123" t="str">
            <v>FAP-Z065</v>
          </cell>
        </row>
        <row r="124">
          <cell r="A124" t="str">
            <v>FAP-Z066</v>
          </cell>
        </row>
        <row r="125">
          <cell r="A125" t="str">
            <v>FAP-Z067</v>
          </cell>
        </row>
        <row r="126">
          <cell r="A126" t="str">
            <v>FAP-Z068</v>
          </cell>
        </row>
        <row r="127">
          <cell r="A127" t="str">
            <v>FAP-Z069</v>
          </cell>
        </row>
        <row r="128">
          <cell r="A128" t="str">
            <v>FAP-Z070</v>
          </cell>
        </row>
        <row r="129">
          <cell r="A129" t="str">
            <v>FAP-Z071</v>
          </cell>
        </row>
        <row r="130">
          <cell r="A130" t="str">
            <v>FAP-Z072</v>
          </cell>
        </row>
        <row r="131">
          <cell r="A131" t="str">
            <v>FAP-Z073</v>
          </cell>
        </row>
        <row r="132">
          <cell r="A132" t="str">
            <v>FAP-Z075</v>
          </cell>
        </row>
        <row r="133">
          <cell r="A133" t="str">
            <v>FAP-Z076</v>
          </cell>
        </row>
        <row r="134">
          <cell r="A134" t="str">
            <v>FAP-Z077</v>
          </cell>
        </row>
        <row r="135">
          <cell r="A135" t="str">
            <v>FAP-Z078</v>
          </cell>
        </row>
        <row r="136">
          <cell r="A136" t="str">
            <v>FAP-Z079</v>
          </cell>
        </row>
        <row r="137">
          <cell r="A137" t="str">
            <v>FAP-Z080</v>
          </cell>
        </row>
        <row r="138">
          <cell r="A138" t="str">
            <v>FAP-Z081</v>
          </cell>
        </row>
        <row r="139">
          <cell r="A139" t="str">
            <v>FAP-Z082</v>
          </cell>
        </row>
        <row r="140">
          <cell r="A140" t="str">
            <v>FAP-Z083</v>
          </cell>
        </row>
        <row r="141">
          <cell r="A141" t="str">
            <v>FAP-Z084</v>
          </cell>
        </row>
        <row r="142">
          <cell r="A142" t="str">
            <v>FAP-Z085</v>
          </cell>
        </row>
        <row r="143">
          <cell r="A143" t="str">
            <v>FAP-Z086</v>
          </cell>
        </row>
        <row r="144">
          <cell r="A144" t="str">
            <v>FAP-Z087</v>
          </cell>
        </row>
        <row r="145">
          <cell r="A145" t="str">
            <v>FAP-Z088</v>
          </cell>
        </row>
        <row r="146">
          <cell r="A146" t="str">
            <v>FAP-Z089</v>
          </cell>
        </row>
        <row r="147">
          <cell r="A147" t="str">
            <v>FAP-Z090</v>
          </cell>
        </row>
        <row r="148">
          <cell r="A148" t="str">
            <v>FAP-Z091</v>
          </cell>
        </row>
        <row r="149">
          <cell r="A149" t="str">
            <v>FAP-Z092</v>
          </cell>
        </row>
        <row r="150">
          <cell r="A150" t="str">
            <v>FAP-Z093</v>
          </cell>
        </row>
        <row r="151">
          <cell r="A151" t="str">
            <v>FAP-Z094</v>
          </cell>
        </row>
        <row r="152">
          <cell r="A152" t="str">
            <v>FAP-Z095</v>
          </cell>
        </row>
        <row r="153">
          <cell r="A153" t="str">
            <v>FAP-Z096</v>
          </cell>
        </row>
        <row r="154">
          <cell r="A154" t="str">
            <v>FAP-Z097</v>
          </cell>
        </row>
        <row r="155">
          <cell r="A155" t="str">
            <v>FAP-Z098</v>
          </cell>
        </row>
        <row r="156">
          <cell r="A156" t="str">
            <v>FAP-Z099</v>
          </cell>
        </row>
        <row r="157">
          <cell r="A157" t="str">
            <v>FAP-Z100</v>
          </cell>
        </row>
        <row r="158">
          <cell r="A158" t="str">
            <v>FAP-Z101</v>
          </cell>
        </row>
        <row r="159">
          <cell r="A159" t="str">
            <v>FAP-Z102</v>
          </cell>
        </row>
        <row r="160">
          <cell r="A160" t="str">
            <v>Nicht gelistet</v>
          </cell>
        </row>
      </sheetData>
      <sheetData sheetId="12">
        <row r="76">
          <cell r="B76" t="str">
            <v>Ja</v>
          </cell>
        </row>
        <row r="77">
          <cell r="B77" t="str">
            <v>Nein</v>
          </cell>
        </row>
      </sheetData>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Datenfelder"/>
      <sheetName val="XML-Struktur"/>
      <sheetName val="KB-Basisdaten"/>
      <sheetName val="KB-Screenshot"/>
      <sheetName val="KB-Verifizierung"/>
      <sheetName val="KB-Operativer Primärfall"/>
      <sheetName val="KB-Endoskopischer Primärfall"/>
      <sheetName val="KB-n. operiert (palliativ)"/>
      <sheetName val="KB-n. operiert (kurativ)"/>
      <sheetName val="KB-1 (Präth. Fallvorstellung)"/>
      <sheetName val="KB-2 (Präth. Vorstellung)"/>
      <sheetName val="KB-3 (Posto. Fallvorstellung)"/>
      <sheetName val="KB-4a (Psychoonkol. Betreuung)"/>
      <sheetName val="KB-4b (Psychoonkol. Betreuung)"/>
      <sheetName val="KB-5a (Beratung Sozaldienst)"/>
      <sheetName val="KB-5b (Beratung Sozaldienst)"/>
      <sheetName val="KB-6a (Studienteilnahme)"/>
      <sheetName val="KB-6b (Studienteilnahme) "/>
      <sheetName val="KB-7a (KRK-Patienten)"/>
      <sheetName val="KB-7b (Pos. Fam.anamnese)"/>
      <sheetName val="KB-8a (Genetische Beratung)"/>
      <sheetName val="KB-8b (Genetische Beratung)"/>
      <sheetName val="KB-9 (Immunhisto MMR)"/>
      <sheetName val="KB-10 (Komplikationsrate)"/>
      <sheetName val="KB-11 (Vollständige Kolosk.)"/>
      <sheetName val="KB-12 (Mesorektale Faszie)"/>
      <sheetName val="KB-13 (Operative PF Kolon)"/>
      <sheetName val="KB-14 (Operative PF Rektum)"/>
      <sheetName val="KB-15 (Revisions-OPs Kolon)"/>
      <sheetName val="KB-16 (Revisions-OPs Rektum)"/>
      <sheetName val="KB-17 (Postop. Wundinfektion)"/>
      <sheetName val="KB-18 (Anastomosenins. Kolon)"/>
      <sheetName val="KB-19 (Anastomosenins. Rekt.)"/>
      <sheetName val="KB-20 (Mortalität postop.)"/>
      <sheetName val="KB-21 (Lokale R0-R-Kolon)"/>
      <sheetName val="KB-22 (Lokale R0-R.Rektum)"/>
      <sheetName val="KB-23 (Stomaanzeichnung)"/>
      <sheetName val="KB-24 (Prim. Lebermeta.)"/>
      <sheetName val="KB-25 (Sek. Lebermeta.)"/>
      <sheetName val="KB-26 (Adj. Chemo Kolon)"/>
      <sheetName val="KB-27 (Neoadj. RadioChem)"/>
      <sheetName val="KB-28 (Qualität Rektum-P.)"/>
      <sheetName val="KB-29 (Abstand Resektionsr.)"/>
      <sheetName val="KB-30 (Lymphknotenuntersg)"/>
      <sheetName val="Matrix - Kolon"/>
      <sheetName val="Matrix - Rektum"/>
      <sheetName val="Matrix - Verifizierung"/>
      <sheetName val="Matrix - Follow-Up-Meldungen"/>
      <sheetName val="Matrix - Berechnung Zellen"/>
      <sheetName val="Matrix - KM-Zellen allg."/>
      <sheetName val="Matrix - KM-Zellen DFS I"/>
      <sheetName val="Matrix - KM-Zellen DFS II"/>
      <sheetName val="Matrix - KM-Zellen OAS I"/>
      <sheetName val="Appendix - UICC-Stadium"/>
      <sheetName val="Matrix - KM-Zellen OAS II"/>
      <sheetName val="Kaplan-Meier DFS I"/>
      <sheetName val="Kaplan-Meier DFS II"/>
      <sheetName val="Kaplan-Meier OAS I"/>
      <sheetName val="Kaplan-Meier OAS II"/>
      <sheetName val="Appendix - Adenokarzinome"/>
      <sheetName val="Appendix - Fallzuordnung"/>
      <sheetName val="Grafiken"/>
      <sheetName val="KN Text"/>
      <sheetName val="eb_darm-F1.1"/>
      <sheetName val="Datenquelle"/>
    </sheetNames>
    <sheetDataSet>
      <sheetData sheetId="0">
        <row r="91">
          <cell r="B91">
            <v>0</v>
          </cell>
        </row>
      </sheetData>
      <sheetData sheetId="1">
        <row r="18">
          <cell r="B18" t="str">
            <v>A1 Stammdaten - Patienten-ID</v>
          </cell>
        </row>
        <row r="19">
          <cell r="B19" t="str">
            <v>A2 Stammdaten -  Geburtsdatum Tag</v>
          </cell>
        </row>
        <row r="20">
          <cell r="B20" t="str">
            <v>A3 Stammdaten - Geburtsdatum Monat</v>
          </cell>
        </row>
        <row r="21">
          <cell r="B21" t="str">
            <v>A4 Stammdaten - Geburtsdatum Jahr</v>
          </cell>
        </row>
        <row r="22">
          <cell r="B22" t="str">
            <v>A5 Stammdaten - Geschlecht</v>
          </cell>
        </row>
        <row r="23">
          <cell r="B23" t="str">
            <v>A6 Stammdaten - Einwilligungserklärung Dokumentation in Tumordokumentation</v>
          </cell>
        </row>
        <row r="24">
          <cell r="B24" t="str">
            <v>A7 Stammdaten - Einwilligungserklärung Versand anonymisierter Patientendatensatz an externe Stelle</v>
          </cell>
        </row>
        <row r="25">
          <cell r="B25" t="str">
            <v xml:space="preserve">B1 Anamnese - Relevante Krebsvorerkrankungen der/des Patienten/Patientin mit Fall zum Zeitpunkt der Erstdiagnose Fall </v>
          </cell>
        </row>
        <row r="26">
          <cell r="B26" t="str">
            <v>B2 Anamnese - Jahr relevante Krebsvorerkrankungen der/des Patienten/Patientin mit Fall zum Zeitpunkt der Erstdiagnose Fall</v>
          </cell>
        </row>
        <row r="27">
          <cell r="B27" t="str">
            <v xml:space="preserve">B3 Anamnese - Nicht relevante Krebsvorerkrankungen der/des Patienten/Patientin mit Fall zum Zeitpunkt der Erstdiagnose Fall </v>
          </cell>
        </row>
        <row r="28">
          <cell r="B28" t="str">
            <v>B4 Anamnese - Jahr nicht relevante Krebsvorerkrankungen der/des Patienten/Patientin mit Fall zum Zeitpunkt der Erstdiagnose Fall</v>
          </cell>
        </row>
        <row r="29">
          <cell r="B29" t="str">
            <v>B5.1 Anamnese - DKG-Fragebogen zur Familienanamnese ausgefüllt</v>
          </cell>
        </row>
        <row r="30">
          <cell r="B30" t="str">
            <v>B5.2 Anamnese - Familienanamnese</v>
          </cell>
        </row>
        <row r="31">
          <cell r="B31" t="str">
            <v>C1 - Grundgesamtheit - Kategorisierung des Tudoku-Systems</v>
          </cell>
        </row>
        <row r="32">
          <cell r="B32" t="str">
            <v>C2.1 Allgemeine Fallinfos -  Zentrumsfall</v>
          </cell>
        </row>
        <row r="33">
          <cell r="B33" t="str">
            <v>C2.2 Allgemeine Fallinfos - Fall-ID; Organ</v>
          </cell>
        </row>
        <row r="34">
          <cell r="B34" t="str">
            <v>C2.3 Allgemeine Fallinfos - Fall-ID; 1. Teil Reg.-Nr.</v>
          </cell>
        </row>
        <row r="35">
          <cell r="B35" t="str">
            <v>C2.4 Allgemeine Fallinfos -  Fall-ID; Haupt- / Nebenstandort</v>
          </cell>
        </row>
        <row r="36">
          <cell r="B36" t="str">
            <v>C2.5 Allgemeine Fallinfos -  Fall-ID; Fallnummer</v>
          </cell>
        </row>
        <row r="37">
          <cell r="B37" t="str">
            <v>C2.6 Allgemeine Fallinfos - Falldatensatz vollständig eingegeben?</v>
          </cell>
        </row>
        <row r="38">
          <cell r="B38" t="str">
            <v xml:space="preserve">D1 Diagnose - Datum Erstdiagnose Primärtumor
</v>
          </cell>
        </row>
        <row r="39">
          <cell r="B39" t="str">
            <v>D2 Diagnose -  Datum histologische Sicherung</v>
          </cell>
        </row>
        <row r="40">
          <cell r="B40" t="str">
            <v xml:space="preserve">D3 Diagnose - ICD-O-Histologie </v>
          </cell>
        </row>
        <row r="41">
          <cell r="B41" t="str">
            <v>D4 Diagnose - Tumorausprägung</v>
          </cell>
        </row>
        <row r="42">
          <cell r="B42" t="str">
            <v xml:space="preserve">D5 Diagnose -  ICD-O-Lokalisation
</v>
          </cell>
        </row>
        <row r="43">
          <cell r="B43" t="str">
            <v>D6 Diagnose - Kolon oder Rektum</v>
          </cell>
        </row>
        <row r="44">
          <cell r="B44" t="str">
            <v>D7 Diagnose - Spezifikation Tumorlokalisation Rektum</v>
          </cell>
        </row>
        <row r="45">
          <cell r="B45" t="str">
            <v>D8 Diagnose  -  Prätherapeutischer Tumorstatus T</v>
          </cell>
        </row>
        <row r="46">
          <cell r="B46" t="str">
            <v>D9 Diagnose - Prätherapeutischer Tumorstatus N</v>
          </cell>
        </row>
        <row r="47">
          <cell r="B47" t="str">
            <v>D10 Diagnose - Prätherapeutischer Tumorstatus M</v>
          </cell>
        </row>
        <row r="48">
          <cell r="B48" t="str">
            <v>D13 Diagnose - Prätherapeutisches Tumorstadium UICC-Stadium</v>
          </cell>
        </row>
        <row r="49">
          <cell r="B49" t="str">
            <v>D14 Diagnose - Synchrone Behandlung eines oder mehrerer kolorektaler Primärtumoren</v>
          </cell>
        </row>
        <row r="50">
          <cell r="B50" t="str">
            <v>D15 Diagnose - MRT des Beckens durchgeführt</v>
          </cell>
        </row>
        <row r="51">
          <cell r="B51" t="str">
            <v>D16 Diagnose -  Dünnschicht-CT des Beckens durchgeführt</v>
          </cell>
        </row>
        <row r="52">
          <cell r="B52" t="str">
            <v>D17 Diagnose - Abstand der mesorektalen Faszie in mm</v>
          </cell>
        </row>
        <row r="53">
          <cell r="B53" t="str">
            <v>E1 Prätherapeutische Tumorkonferenz - Vorstellung</v>
          </cell>
        </row>
        <row r="54">
          <cell r="B54" t="str">
            <v>E2 Prätherapeutische Tumorkonferenz - Empfehlung leitliniengerecht?</v>
          </cell>
        </row>
        <row r="55">
          <cell r="B55" t="str">
            <v>F1 Endoskopische Primärtherapie - Datum therapeutische Koloskopie (endoskopische Abtragung)</v>
          </cell>
        </row>
        <row r="56">
          <cell r="B56" t="str">
            <v>F2 Endoskopische Primärtherapie - OPS-Code</v>
          </cell>
        </row>
        <row r="57">
          <cell r="B57" t="str">
            <v>G1 Chirurgische Therapie - Einstufung durch ASA-Klassifikation</v>
          </cell>
        </row>
        <row r="58">
          <cell r="B58" t="str">
            <v>G2 Chirurgische Primärtherapie - Datum operative Tumorentfernung (1. OP)</v>
          </cell>
        </row>
        <row r="59">
          <cell r="B59" t="str">
            <v>G3 Chirurgische Primärtherapie - OPS-Codes (1. OP)</v>
          </cell>
        </row>
        <row r="60">
          <cell r="B60" t="str">
            <v>G4 Chirurgische Primärtherapie - Notfall- oder Elektiveingriff</v>
          </cell>
        </row>
        <row r="61">
          <cell r="B61" t="str">
            <v xml:space="preserve">G5 Chirurgische Primärtherapie - Erstoperateur
</v>
          </cell>
        </row>
        <row r="62">
          <cell r="B62" t="str">
            <v>G6 Chirurgische Primärtherapie - Zweitoperateur</v>
          </cell>
        </row>
        <row r="63">
          <cell r="B63" t="str">
            <v>G7 Chirurgische Primärtherapie - Anastomose angelegt (1. OP)</v>
          </cell>
        </row>
        <row r="64">
          <cell r="B64" t="str">
            <v>G8 Chirurgische Primärtherapie - TME oder PME durchgeführt (1. OP)</v>
          </cell>
        </row>
        <row r="65">
          <cell r="B65" t="str">
            <v xml:space="preserve">G9 Chirurgische Primärtherapie - Postoperative Wundinfektion </v>
          </cell>
        </row>
        <row r="66">
          <cell r="B66" t="str">
            <v>G10 Chirurgische Primärtherapie - Postoperative Wundinfektion Datum</v>
          </cell>
        </row>
        <row r="67">
          <cell r="B67" t="str">
            <v xml:space="preserve">G11 Chirurgische Primärtherapie - Anastomoseninsuffizienz aufgetreten? </v>
          </cell>
        </row>
        <row r="68">
          <cell r="B68" t="str">
            <v>G13 Chirurgische Primärtherapie -  Anastomoseninsuffizienz interventionspflichtig?</v>
          </cell>
        </row>
        <row r="69">
          <cell r="B69" t="str">
            <v>G14 Chirurgische Primärtherapie -  Interventionspflichtige Anastomoseninsuffizienz Datum</v>
          </cell>
        </row>
        <row r="70">
          <cell r="B70" t="str">
            <v>G15 Chirurgische Primärtherapie - Revisionseingriff</v>
          </cell>
        </row>
        <row r="71">
          <cell r="B71" t="str">
            <v>G16 Chirurgische Primärtherapie -  Revisionseingriff Datum</v>
          </cell>
        </row>
        <row r="72">
          <cell r="B72" t="str">
            <v>G17  Chirurgische Primärtherapie- Operation mit Stomaanlage durchgeführt</v>
          </cell>
        </row>
        <row r="73">
          <cell r="B73" t="str">
            <v>G18  Chirurgische Primärtherapie - Stoma präoperativ angezeichnet</v>
          </cell>
        </row>
        <row r="74">
          <cell r="B74" t="str">
            <v xml:space="preserve">H1 Postoperative Histologie / Staging - pT </v>
          </cell>
        </row>
        <row r="75">
          <cell r="B75" t="str">
            <v>H2  Postoperative Histologie / Staging - pN</v>
          </cell>
        </row>
        <row r="76">
          <cell r="B76" t="str">
            <v>H3  Postoperative Histologie / Staging - postM</v>
          </cell>
        </row>
        <row r="77">
          <cell r="B77" t="str">
            <v>H4   Postoperative Histologie / Staging  - Grading</v>
          </cell>
        </row>
        <row r="78">
          <cell r="B78" t="str">
            <v>H5   Postoperative Histologie / Staging  - ICD-O-Histologie</v>
          </cell>
        </row>
        <row r="79">
          <cell r="B79" t="str">
            <v>H6   Postoperative Histologie / Staging - Postoperativ Status 
Residualtumor (lokal) nach allen OPS</v>
          </cell>
        </row>
        <row r="80">
          <cell r="B80" t="str">
            <v>H7   Postoperative Histologie / Staging  - Postoperativ Status 
Residualtumor (Gesamt) nach Primärtherapie</v>
          </cell>
        </row>
        <row r="81">
          <cell r="B81" t="str">
            <v>H8  Postoperative Histologie / Staging - Güte der Mesorektumresektion</v>
          </cell>
        </row>
        <row r="82">
          <cell r="B82" t="str">
            <v>H9   Postoperative Histologie / Staging  - Anzahl der untersuchten Lymphknoten</v>
          </cell>
        </row>
        <row r="83">
          <cell r="B83" t="str">
            <v>H10   Postoperative Histologie / Staging  - Abstand des aboralen Tumor-
randes zur aboralen Resektionsgrenze in mm dokumentiert</v>
          </cell>
        </row>
        <row r="84">
          <cell r="B84" t="str">
            <v>H11 Postoperative Histologie / Staging - Abstand des Tumors zur zirkumferentiellen mesorektalen Resektionsebene in mm dokumentiert</v>
          </cell>
        </row>
        <row r="85">
          <cell r="B85" t="str">
            <v>I1 Postoperative Tumorkonferenz - Vorstellung</v>
          </cell>
        </row>
        <row r="86">
          <cell r="B86" t="str">
            <v>I2 Postoperative Tumorkonferenz - Empfehlung leitliniengerecht?</v>
          </cell>
        </row>
        <row r="87">
          <cell r="B87" t="str">
            <v>J1.1 Lebermetastasen -  Lebermetastasen vorhanden</v>
          </cell>
        </row>
        <row r="88">
          <cell r="B88" t="str">
            <v>J1.2 Lebermetastasen - Lebermetastasen ausschließlich?</v>
          </cell>
        </row>
        <row r="89">
          <cell r="B89" t="str">
            <v>J2.1 Lebermetastasen - Primäre Lebermetastasenresektion durchgeführt</v>
          </cell>
        </row>
        <row r="90">
          <cell r="B90" t="str">
            <v>J3 Lebermetastasen - Bedingungen für  sekundäre Lebermetastasenresektion</v>
          </cell>
        </row>
        <row r="91">
          <cell r="B91" t="str">
            <v>J4 Lebermetastasen - Lebermetastasen - Sekundäre Lebermetastasenresektion durchgeführt</v>
          </cell>
        </row>
        <row r="92">
          <cell r="B92" t="str">
            <v>K1 Präoperative / definitive Strahlentherapie - Empfehlung ja / nein</v>
          </cell>
        </row>
        <row r="93">
          <cell r="B93" t="str">
            <v>K2  Präoperative / definitive Strahlentherapie- Datum Empfehlung</v>
          </cell>
        </row>
        <row r="94">
          <cell r="B94" t="str">
            <v>K3 Präoperative / definitive Strahlentherapie - Therapiezeitpunkt</v>
          </cell>
        </row>
        <row r="95">
          <cell r="B95" t="str">
            <v>K4 Präoperative / definitive Strahlentherapie - Therapieintention</v>
          </cell>
        </row>
        <row r="96">
          <cell r="B96" t="str">
            <v>K5 Präoperative / definitive Strahlentherapie - Gründe für Nichtdurchführung trotz Empfehlung</v>
          </cell>
        </row>
        <row r="97">
          <cell r="B97" t="str">
            <v>K6 Präoperative / definitive Strahlentherapie - Beginn</v>
          </cell>
        </row>
        <row r="98">
          <cell r="B98" t="str">
            <v>K7 Präoperative / definitive Strahlentherapie - Ende</v>
          </cell>
        </row>
        <row r="99">
          <cell r="B99" t="str">
            <v>K8  Präoperative / definitive Strahlentherapie -  Grund der Beendigung der Strahlentherapie</v>
          </cell>
        </row>
        <row r="100">
          <cell r="B100" t="str">
            <v>L1 Postoperative Strahlentherapie - Empfehlung ja / nein</v>
          </cell>
        </row>
        <row r="101">
          <cell r="B101" t="str">
            <v>L2 Postoperative Strahlentherapie - Datum Empfehlung</v>
          </cell>
        </row>
        <row r="102">
          <cell r="B102" t="str">
            <v>L3 Postoperative Strahlentherapie - Therapiezeitpunkt</v>
          </cell>
        </row>
        <row r="103">
          <cell r="B103" t="str">
            <v>L4 Postoperative Strahlentherapie - Therapieintention</v>
          </cell>
        </row>
        <row r="104">
          <cell r="B104" t="str">
            <v>L5 Postoperative Strahlentherapie - Gründe für Nichtdurchführung   trotz Empfehlung</v>
          </cell>
        </row>
        <row r="105">
          <cell r="B105" t="str">
            <v>L6 Postoperative Strahlentherapie - Beginn</v>
          </cell>
        </row>
        <row r="106">
          <cell r="B106" t="str">
            <v>L7 Postoperative Strahlentherapie - Ende</v>
          </cell>
        </row>
        <row r="107">
          <cell r="B107" t="str">
            <v>L8 Postoperative Strahlentherapie - Grund der Beendigung der Strahlentherapie</v>
          </cell>
        </row>
        <row r="108">
          <cell r="B108" t="str">
            <v>M1 Präoperative / definitive Chemotherapie - Empfehlung ja / nein</v>
          </cell>
        </row>
        <row r="109">
          <cell r="B109" t="str">
            <v>M2  Präoperative / definitive Chemotherapie- Datum Empfehlung</v>
          </cell>
        </row>
        <row r="110">
          <cell r="B110" t="str">
            <v>M3 Präoperative / definitive Chemotherapie- Therapiezeitpunkt</v>
          </cell>
        </row>
        <row r="111">
          <cell r="B111" t="str">
            <v>M4 Präoperative / definitive Chemotherapie - Therapieintention</v>
          </cell>
        </row>
        <row r="112">
          <cell r="B112" t="str">
            <v>M5 Präoperative /  definitive Chemotherapie - Gründe für Nichtdurchführung trotz Empfehlung</v>
          </cell>
        </row>
        <row r="113">
          <cell r="B113" t="str">
            <v>M6 Präoperative / definitive Chemotherapie - Beginn</v>
          </cell>
        </row>
        <row r="114">
          <cell r="B114" t="str">
            <v>M7 Präoperative  / definitive Chemotherapie - Ende</v>
          </cell>
        </row>
        <row r="115">
          <cell r="B115" t="str">
            <v>M8  Präoperative / definitive Chemotherapie - Grund der Beendigung der Chemotherapie</v>
          </cell>
        </row>
        <row r="116">
          <cell r="B116" t="str">
            <v>N1 Postoperative Chemotherapie - Empfehlung ja / nein</v>
          </cell>
        </row>
        <row r="117">
          <cell r="B117" t="str">
            <v>N2 Postoperative Chemotherapie - Datum Empfehlung</v>
          </cell>
        </row>
        <row r="118">
          <cell r="B118" t="str">
            <v>N3 Postoperative Chemotherapie - Therapiezeitpunkt</v>
          </cell>
        </row>
        <row r="119">
          <cell r="B119" t="str">
            <v>N4 Postoperative Chemotherapie - Therapieintention</v>
          </cell>
        </row>
        <row r="120">
          <cell r="B120" t="str">
            <v>N5 Postoperative Chemotherapie - Gründe für Nichtdurchführung   trotz Empfehlung</v>
          </cell>
        </row>
        <row r="121">
          <cell r="B121" t="str">
            <v>N6 Postoperative Chemotherapie - Beginn</v>
          </cell>
        </row>
        <row r="122">
          <cell r="B122" t="str">
            <v>N7 Postoperative Chemotherapie - Ende</v>
          </cell>
        </row>
        <row r="123">
          <cell r="B123" t="str">
            <v>N8 Postoperative Chemotherapie - Grund der Beendigung der Strahlentherapie</v>
          </cell>
        </row>
        <row r="124">
          <cell r="B124" t="str">
            <v>O1 Sonstige Therapie - Best Supportive Care</v>
          </cell>
        </row>
        <row r="125">
          <cell r="B125" t="str">
            <v>P1 Prozess - Studie -  Datum Patient in Studie eingebracht</v>
          </cell>
        </row>
        <row r="126">
          <cell r="B126" t="str">
            <v>P2 Prozess - Studientyp interventionell / nicht interventionell</v>
          </cell>
        </row>
        <row r="127">
          <cell r="B127" t="str">
            <v>P3 Prozess - Psychoonkologische Betreuung</v>
          </cell>
        </row>
        <row r="128">
          <cell r="B128" t="str">
            <v>P5 Prozess - Beratung Sozialdienst</v>
          </cell>
        </row>
        <row r="129">
          <cell r="B129" t="str">
            <v>P6 Prozess - Genetische Beratung empfohlen</v>
          </cell>
        </row>
        <row r="130">
          <cell r="B130" t="str">
            <v>P7 Prozess - Genetische Beratung erhalten</v>
          </cell>
        </row>
        <row r="131">
          <cell r="B131" t="str">
            <v xml:space="preserve">P8 Prozess - Immunhistochemische Untersuchung auf MSI - Immunhistochemischer Bestimmung d. MMR-Proteine
</v>
          </cell>
        </row>
        <row r="132">
          <cell r="B132" t="str">
            <v>Q1 Follow-Up-Meldung n - Datum</v>
          </cell>
        </row>
        <row r="133">
          <cell r="B133" t="str">
            <v>Q2 Follow-Up-Meldung n - Lokoregionäres Rezidiv</v>
          </cell>
        </row>
        <row r="134">
          <cell r="B134" t="str">
            <v>Q3 Follow-Up-Meldung n - Lymphknotenrezidiv</v>
          </cell>
        </row>
        <row r="135">
          <cell r="B135" t="str">
            <v>Q4 Follow-Up-Meldung n -  Fernmetastasen</v>
          </cell>
        </row>
        <row r="136">
          <cell r="B136" t="str">
            <v>Q5 Follow-Up-Meldung n - Zweittumor</v>
          </cell>
        </row>
        <row r="137">
          <cell r="B137" t="str">
            <v>Q6 Follow-Up-Meldung n - verstorben</v>
          </cell>
        </row>
        <row r="138">
          <cell r="B138" t="str">
            <v>Q7 Follow-Up-Meldung n - Quelle Follow-Up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Datenfelder"/>
      <sheetName val="XML-Struktur"/>
      <sheetName val="Basisdaten"/>
      <sheetName val="KB-Screenshot"/>
      <sheetName val="KB-Verifizierung"/>
      <sheetName val="KB-Operativer Primärfall"/>
      <sheetName val="KB-Endoskopischer Primärfall"/>
      <sheetName val="KB-n. operiert (palliativ)"/>
      <sheetName val="KB-n. operiert (kurativ)"/>
      <sheetName val="KB-1 (Präth. Fallvorstellung)"/>
      <sheetName val="KB-2 (Präth. Vorstellung)"/>
      <sheetName val="KB-3 (Posto. Fallvorstellung)"/>
      <sheetName val="KB-4 (Psychoonkol. Betreuung)"/>
      <sheetName val="KB-5 (Beratung Sozaldienst)"/>
      <sheetName val="KB-6a (Studienteilnahme)"/>
      <sheetName val="KB-6b (Studienteilnahme) "/>
      <sheetName val="KB-7 (KRK-Patienten)"/>
      <sheetName val="KB-8 (Genetische Beratung)"/>
      <sheetName val="KB-9 (MSI-Untersuchung)"/>
      <sheetName val="KB-10 (Komplikationsrate)"/>
      <sheetName val="KB-11 (Vollständige Kolosk.)"/>
      <sheetName val="KB-12 (Mesorektale Faszie)"/>
      <sheetName val="KB-13 (Operative PF Kolon)"/>
      <sheetName val="KB-14 (Operative PF Rektum)"/>
      <sheetName val="KB-15 (Revisions-OPs Kolon)"/>
      <sheetName val="KB-16 (Revisions-OPs Rektum)"/>
      <sheetName val="KB-17 (Postop. Wundinfektion)"/>
      <sheetName val="KB-18 (Anastomosenins. Kolon)"/>
      <sheetName val="KB-19 (Anastomosenins. Rekt.)"/>
      <sheetName val="KB-20 (Mortalität postop.)"/>
      <sheetName val="KB-21 (Lokale R0-R-Kolon)"/>
      <sheetName val="KB-22 (Lokale R0-R.Rektum)"/>
      <sheetName val="KB-23 (Stomaanzeichnung)"/>
      <sheetName val="KB-24a (Prim. Lebermeta.)"/>
      <sheetName val="KB-24b (Prim. Lebermeta.)"/>
      <sheetName val="KB-25a (Sek. Lebermeta.)"/>
      <sheetName val="KB-25b (Sek. Lebermeta.)"/>
      <sheetName val="KB-26 (Adj. Chemo Kolon)"/>
      <sheetName val="KB-27 (Neoadj. RadioChem)"/>
      <sheetName val="KB-28 (Qualität Rektum-P.)"/>
      <sheetName val="KB-29 (Abstand Resektionsr.)"/>
      <sheetName val="KB-30 (Lymphknotenuntersg)"/>
      <sheetName val="Matrix - Kolon"/>
      <sheetName val="Matrix - Rektum"/>
      <sheetName val="Matrix - Verifizierung"/>
      <sheetName val="Matrix - Follow-Up-Meldungen"/>
      <sheetName val="Matrix - Berechnung Zellen"/>
      <sheetName val="Matrix - KM-Zellen allg."/>
      <sheetName val="Matrix - KM-Zellen DFS I"/>
      <sheetName val="Matrix - KM-Zellen DFS II"/>
      <sheetName val="Matrix - KM-Zellen OAS I"/>
      <sheetName val="Appendix - UICC-Stadium"/>
      <sheetName val="Matrix - KM-Zellen OAS II"/>
      <sheetName val="Kaplan-Meier DFS I"/>
      <sheetName val="Kaplan-Meier DFS II"/>
      <sheetName val="Kaplan-Meier OAS I"/>
      <sheetName val="Kaplan-Meier OAS II"/>
      <sheetName val="Appendix - Adenokarzinome"/>
      <sheetName val="Appendix - Fallzuordnung"/>
      <sheetName val="Grafiken"/>
      <sheetName val="KN Text"/>
    </sheetNames>
    <sheetDataSet>
      <sheetData sheetId="0">
        <row r="7">
          <cell r="C7" t="str">
            <v>V. XML-OncoBox: E1.2.1 (140401)</v>
          </cell>
        </row>
      </sheetData>
      <sheetData sheetId="1">
        <row r="18">
          <cell r="B18" t="str">
            <v>A1 Stammdaten - Patienten-ID</v>
          </cell>
        </row>
        <row r="19">
          <cell r="B19" t="str">
            <v>A2 Stammdaten -  Geburtsdatum Tag</v>
          </cell>
        </row>
        <row r="20">
          <cell r="B20" t="str">
            <v>A3 Stammdaten - Geburtsdatum Monat</v>
          </cell>
        </row>
        <row r="21">
          <cell r="B21" t="str">
            <v>A4 Stammdaten - Geburtsdatum Jahr</v>
          </cell>
        </row>
        <row r="22">
          <cell r="B22" t="str">
            <v>A5 Stammdaten - Geschlecht</v>
          </cell>
        </row>
        <row r="23">
          <cell r="B23" t="str">
            <v>A6 Stammdaten - Einwilligungserklärung Dokumentation in Tumordokumentation</v>
          </cell>
        </row>
        <row r="24">
          <cell r="B24" t="str">
            <v>A7 Stammdaten - Einwilligungserklärung Versand anonymisierter Patientendatensatz an externe Stelle</v>
          </cell>
        </row>
        <row r="25">
          <cell r="B25" t="str">
            <v xml:space="preserve">B1 Anamnese - Relevante Krebsvorerkrankungen der/des Patienten/Patientin mit Fall zum Zeitpunkt der Erstdiagnose Fall </v>
          </cell>
        </row>
        <row r="26">
          <cell r="B26" t="str">
            <v>B2 Anamnese - Jahr relevante Krebsvorerkrankungen der/des Patienten/Patientin mit Fall zum Zeitpunkt der Erstdiagnose Fall</v>
          </cell>
        </row>
        <row r="27">
          <cell r="B27" t="str">
            <v xml:space="preserve">B3 Anamnese - Nicht relevante Krebsvorerkrankungen der/des Patienten/Patientin mit Fall zum Zeitpunkt der Erstdiagnose Fall </v>
          </cell>
        </row>
        <row r="28">
          <cell r="B28" t="str">
            <v>B4 Anamnese - Jahr nicht relevante Krebsvorerkrankungen der/des Patienten/Patientin mit Fall zum Zeitpunkt der Erstdiagnose Fall</v>
          </cell>
        </row>
        <row r="29">
          <cell r="B29" t="str">
            <v>B5 Anamnese - Familienanamnese</v>
          </cell>
        </row>
        <row r="30">
          <cell r="B30" t="str">
            <v>C1 - Grundgesamtheit - Kategorisierung des Tudoku-Systems</v>
          </cell>
        </row>
        <row r="31">
          <cell r="B31" t="str">
            <v>C2.1 Allgemeine Fallinfos -  Zentrumsfall</v>
          </cell>
        </row>
        <row r="32">
          <cell r="B32" t="str">
            <v>C2.2 Allgemeine Fallinfos - Fall-ID; Organ</v>
          </cell>
        </row>
        <row r="33">
          <cell r="B33" t="str">
            <v>C2.3 Allgemeine Fallinfos - Fall-ID; 1. Teil Reg.-Nr.</v>
          </cell>
        </row>
        <row r="34">
          <cell r="B34" t="str">
            <v>C2.4 Allgemeine Fallinfos -  Fall-ID; Haupt- / Nebenstandort</v>
          </cell>
        </row>
        <row r="35">
          <cell r="B35" t="str">
            <v>C2.5 Allgemeine Fallinfos -  Fall-ID; Fallnummer</v>
          </cell>
        </row>
        <row r="36">
          <cell r="B36" t="str">
            <v>C2.6 Allgemeine Fallinfos - Falldatensatz vollständig eingegeben?</v>
          </cell>
        </row>
        <row r="37">
          <cell r="B37" t="str">
            <v xml:space="preserve">D1 Diagnose - Datum Erstdiagnose Primärtumor
</v>
          </cell>
        </row>
        <row r="38">
          <cell r="B38" t="str">
            <v>D2 Diagnose -  Datum histologische Sicherung</v>
          </cell>
        </row>
        <row r="39">
          <cell r="B39" t="str">
            <v xml:space="preserve">D3 Diagnose - ICD-O-Histologie </v>
          </cell>
        </row>
        <row r="40">
          <cell r="B40" t="str">
            <v>D4 Diagnose - Tumorausprägung</v>
          </cell>
        </row>
        <row r="41">
          <cell r="B41" t="str">
            <v xml:space="preserve">D5 Diagnose -  ICD-O-Lokalisation
</v>
          </cell>
        </row>
        <row r="42">
          <cell r="B42" t="str">
            <v>D6 Diagnose - Kolon oder Rektum</v>
          </cell>
        </row>
        <row r="43">
          <cell r="B43" t="str">
            <v>D7 Diagnose - Spezifikation Tumorlokalisation Rektum</v>
          </cell>
        </row>
        <row r="44">
          <cell r="B44" t="str">
            <v>D8 Diagnose  -  Prätherapeutischer Tumorstatus T</v>
          </cell>
        </row>
        <row r="45">
          <cell r="B45" t="str">
            <v>D9 Diagnose - Prätherapeutischer Tumorstatus N</v>
          </cell>
        </row>
        <row r="46">
          <cell r="B46" t="str">
            <v>D10 Diagnose - Prätherapeutischer Tumorstatus M</v>
          </cell>
        </row>
        <row r="47">
          <cell r="B47" t="str">
            <v>D13 Diagnose - Prätherapeutisches Tumorstadium UICC-Stadium</v>
          </cell>
        </row>
        <row r="48">
          <cell r="B48" t="str">
            <v>D14 Diagnose - Synchrone Behandlung eines oder mehrerer kolorektaler Primärtumoren</v>
          </cell>
        </row>
        <row r="49">
          <cell r="B49" t="str">
            <v>D15 Diagnose - MRT des Beckens durchgeführt</v>
          </cell>
        </row>
        <row r="50">
          <cell r="B50" t="str">
            <v>D16 Diagnose -  Dünnschicht-CT des Beckens durchgeführt</v>
          </cell>
        </row>
        <row r="51">
          <cell r="B51" t="str">
            <v>D17 Diagnose - Abstand der mesorektalen Faszie in mm</v>
          </cell>
        </row>
        <row r="52">
          <cell r="B52" t="str">
            <v>E1 Prätherapeutische Tumorkonferenz - Vorstellung</v>
          </cell>
        </row>
        <row r="53">
          <cell r="B53" t="str">
            <v>E2 Prätherapeutische Tumorkonferenz - Empfehlung leitliniengerecht?</v>
          </cell>
        </row>
        <row r="54">
          <cell r="B54" t="str">
            <v>F1 Endoskopische Primärtherapie - Datum therapeutische Koloskopie (endoskopische Abtragung)</v>
          </cell>
        </row>
        <row r="55">
          <cell r="B55" t="str">
            <v>F2 Endoskopische Primärtherapie - OPS-Code</v>
          </cell>
        </row>
        <row r="56">
          <cell r="B56" t="str">
            <v>G1 Chirurgische Therapie - Einstufung durch ASA-Klassifikation</v>
          </cell>
        </row>
        <row r="57">
          <cell r="B57" t="str">
            <v>G2 Chirurgische Primärtherapie - Datum operative Tumorentfernung (1. OP)</v>
          </cell>
        </row>
        <row r="58">
          <cell r="B58" t="str">
            <v>G3 Chirurgische Primärtherapie - OPS-Codes (1. OP)</v>
          </cell>
        </row>
        <row r="59">
          <cell r="B59" t="str">
            <v>G4 Chirurgische Primärtherapie - Notfall- oder Elektiveingriff</v>
          </cell>
        </row>
        <row r="60">
          <cell r="B60" t="str">
            <v xml:space="preserve">G5 Chirurgische Primärtherapie - Erstoperateur
</v>
          </cell>
        </row>
        <row r="61">
          <cell r="B61" t="str">
            <v>G6 Chirurgische Primärtherapie - Zweitoperateur</v>
          </cell>
        </row>
        <row r="62">
          <cell r="B62" t="str">
            <v>G7 Chirurgische Primärtherapie - Anastomose angelegt (1. OP)</v>
          </cell>
        </row>
        <row r="63">
          <cell r="B63" t="str">
            <v>G8 Chirurgische Primärtherapie - TME oder PME durchgeführt (1. OP)</v>
          </cell>
        </row>
        <row r="64">
          <cell r="B64" t="str">
            <v xml:space="preserve">G9 Chirurgische Primärtherapie - Postoperative Wundinfektion </v>
          </cell>
        </row>
        <row r="65">
          <cell r="B65" t="str">
            <v>G10 Chirurgische Primärtherapie - Postoperative Wundinfektion Datum</v>
          </cell>
        </row>
        <row r="66">
          <cell r="B66" t="str">
            <v xml:space="preserve">G11 Chirurgische Primärtherapie - Anastomoseninsuffizienz aufgetreten? </v>
          </cell>
        </row>
        <row r="67">
          <cell r="B67" t="str">
            <v>G13 Chirurgische Primärtherapie -  Anastomoseninsuffizienz interventionspflichtig?</v>
          </cell>
        </row>
        <row r="68">
          <cell r="B68" t="str">
            <v>G14 Chirurgische Primärtherapie -  Interventionspflichtige Anastomoseninsuffizienz Datum</v>
          </cell>
        </row>
        <row r="69">
          <cell r="B69" t="str">
            <v>G15 Chirurgische Primärtherapie - Revisionseingriff</v>
          </cell>
        </row>
        <row r="70">
          <cell r="B70" t="str">
            <v>G16 Chirurgische Primärtherapie -  Revisionseingriff Datum</v>
          </cell>
        </row>
        <row r="71">
          <cell r="B71" t="str">
            <v>G17  Chirurgische Primärtherapie- Operation mit Stomaanlage durchgeführt</v>
          </cell>
        </row>
        <row r="72">
          <cell r="B72" t="str">
            <v>G18  Chirurgische Primärtherapie - Stoma präoperativ angezeichnet</v>
          </cell>
        </row>
        <row r="73">
          <cell r="B73" t="str">
            <v xml:space="preserve">H1 Postoperative Histologie / Staging - pT </v>
          </cell>
        </row>
        <row r="74">
          <cell r="B74" t="str">
            <v>H2  Postoperative Histologie / Staging - pN</v>
          </cell>
        </row>
        <row r="75">
          <cell r="B75" t="str">
            <v>H3  Postoperative Histologie / Staging - postM</v>
          </cell>
        </row>
        <row r="76">
          <cell r="B76" t="str">
            <v>H4   Postoperative Histologie / Staging  - Grading</v>
          </cell>
        </row>
        <row r="77">
          <cell r="B77" t="str">
            <v>H5   Postoperative Histologie / Staging  - ICD-O-Histologie</v>
          </cell>
        </row>
        <row r="78">
          <cell r="B78" t="str">
            <v>H6   Postoperative Histologie / Staging - Postoperativ Status 
Residualtumor (lokal) nach allen OPS</v>
          </cell>
        </row>
        <row r="79">
          <cell r="B79" t="str">
            <v>H7   Postoperative Histologie / Staging  - Postoperativ Status 
Residualtumor (Gesamt) nach Primärtherapie</v>
          </cell>
        </row>
        <row r="80">
          <cell r="B80" t="str">
            <v>H8  Postoperative Histologie / Staging - Güte der Mesorektumresektion</v>
          </cell>
        </row>
        <row r="81">
          <cell r="B81" t="str">
            <v>H9   Postoperative Histologie / Staging  - Anzahl der untersuchten Lymphknoten</v>
          </cell>
        </row>
        <row r="82">
          <cell r="B82" t="str">
            <v>H10   Postoperative Histologie / Staging  - Abstand des aboralen Tumor-
randes zur aboralen Resektionsgrenze in mm dokumentiert</v>
          </cell>
        </row>
        <row r="83">
          <cell r="B83" t="str">
            <v>H11 Postoperative Histologie / Staging - Abstand des Tumors zur zirkumferentiellen mesorektalen Resektionsebene in mm dokumentiert</v>
          </cell>
        </row>
        <row r="84">
          <cell r="B84" t="str">
            <v>I1 Postoperative Tumorkonferenz - Vorstellung</v>
          </cell>
        </row>
        <row r="85">
          <cell r="B85" t="str">
            <v>I2 Postoperative Tumorkonferenz - Empfehlung leitliniengerecht?</v>
          </cell>
        </row>
        <row r="86">
          <cell r="B86" t="str">
            <v>J1.1 Lebermetastasen -  Lebermetastasen vorhanden</v>
          </cell>
        </row>
        <row r="87">
          <cell r="B87" t="str">
            <v>J1.2 Lebermetastasen - Lebermetastasen ausschließlich?</v>
          </cell>
        </row>
        <row r="88">
          <cell r="B88" t="str">
            <v>J2.1 Lebermetastasen - Primäre Lebermetastasenresektion durchgeführt</v>
          </cell>
        </row>
        <row r="89">
          <cell r="B89" t="str">
            <v>J3 Lebermetastasen - Bedingungen für  sekundäre Lebermetastasenresektion</v>
          </cell>
        </row>
        <row r="90">
          <cell r="B90" t="str">
            <v>J4 Lebermetastasen - Lebermetastasen - Sekundäre Lebermetastasenresektion durchgeführt</v>
          </cell>
        </row>
        <row r="91">
          <cell r="B91" t="str">
            <v>K1 Präoperative / definitive Strahlentherapie - Empfehlung ja / nein</v>
          </cell>
        </row>
        <row r="92">
          <cell r="B92" t="str">
            <v>K2  Präoperative / definitive Strahlentherapie- Datum Empfehlung</v>
          </cell>
        </row>
        <row r="93">
          <cell r="B93" t="str">
            <v>K3 Präoperative / definitive Strahlentherapie - Therapiezeitpunkt</v>
          </cell>
        </row>
        <row r="94">
          <cell r="B94" t="str">
            <v>K4 Präoperative / definitive Strahlentherapie - Therapieintention</v>
          </cell>
        </row>
        <row r="95">
          <cell r="B95" t="str">
            <v>K5 Präoperative / definitive Strahlentherapie - Gründe für Nichtdurchführung trotz Empfehlung</v>
          </cell>
        </row>
        <row r="96">
          <cell r="B96" t="str">
            <v>K6 Präoperative / definitive Strahlentherapie - Beginn</v>
          </cell>
        </row>
        <row r="97">
          <cell r="B97" t="str">
            <v>K7 Präoperative / definitive Strahlentherapie - Ende</v>
          </cell>
        </row>
        <row r="98">
          <cell r="B98" t="str">
            <v>K8  Präoperative / definitive Strahlentherapie -  Grund der Beendigung der Strahlentherapie</v>
          </cell>
        </row>
        <row r="99">
          <cell r="B99" t="str">
            <v>L1 Postoperative Strahlentherapie - Empfehlung ja / nein</v>
          </cell>
        </row>
        <row r="100">
          <cell r="B100" t="str">
            <v>L2 Postoperative Strahlentherapie - Datum Empfehlung</v>
          </cell>
        </row>
        <row r="101">
          <cell r="B101" t="str">
            <v>L3 Postoperative Strahlentherapie - Therapiezeitpunkt</v>
          </cell>
        </row>
        <row r="102">
          <cell r="B102" t="str">
            <v>L4 Postoperative Strahlentherapie - Therapieintention</v>
          </cell>
        </row>
        <row r="103">
          <cell r="B103" t="str">
            <v>L5 Postoperative Strahlentherapie - Gründe für Nichtdurchführung   trotz Empfehlung</v>
          </cell>
        </row>
        <row r="104">
          <cell r="B104" t="str">
            <v>L6 Postoperative Strahlentherapie - Beginn</v>
          </cell>
        </row>
        <row r="105">
          <cell r="B105" t="str">
            <v>L7 Postoperative Strahlentherapie - Ende</v>
          </cell>
        </row>
        <row r="106">
          <cell r="B106" t="str">
            <v>L8 Postoperative Strahlentherapie - Grund der Beendigung der Strahlentherapie</v>
          </cell>
        </row>
        <row r="107">
          <cell r="B107" t="str">
            <v>M1 Präoperative / definitive Chemotherapie - Empfehlung ja / nein</v>
          </cell>
        </row>
        <row r="108">
          <cell r="B108" t="str">
            <v>M2  Präoperative / definitive Chemotherapie- Datum Empfehlung</v>
          </cell>
        </row>
        <row r="109">
          <cell r="B109" t="str">
            <v>M3 Präoperative / definitive Chemotherapie- Therapiezeitpunkt</v>
          </cell>
        </row>
        <row r="110">
          <cell r="B110" t="str">
            <v>M4 Präoperative / definitive Chemotherapie - Therapieintention</v>
          </cell>
        </row>
        <row r="111">
          <cell r="B111" t="str">
            <v>M5 Präoperative /  definitive Chemotherapie - Gründe für Nichtdurchführung trotz Empfehlung</v>
          </cell>
        </row>
        <row r="112">
          <cell r="B112" t="str">
            <v>M6 Präoperative / definitive Chemotherapie - Beginn</v>
          </cell>
        </row>
        <row r="113">
          <cell r="B113" t="str">
            <v>M7 Präoperative  / definitive Chemotherapie - Ende</v>
          </cell>
        </row>
        <row r="114">
          <cell r="B114" t="str">
            <v>M8  Präoperative / definitive Chemotherapie - Grund der Beendigung der Chemotherapie</v>
          </cell>
        </row>
        <row r="115">
          <cell r="B115" t="str">
            <v>N1 Postoperative Chemotherapie - Empfehlung ja / nein</v>
          </cell>
        </row>
        <row r="116">
          <cell r="B116" t="str">
            <v>N2 Postoperative Chemotherapie - Datum Empfehlung</v>
          </cell>
        </row>
        <row r="117">
          <cell r="B117" t="str">
            <v>N3 Postoperative Chemotherapie - Therapiezeitpunkt</v>
          </cell>
        </row>
        <row r="118">
          <cell r="B118" t="str">
            <v>N4 Postoperative Chemotherapie - Therapieintention</v>
          </cell>
        </row>
        <row r="119">
          <cell r="B119" t="str">
            <v>N5 Postoperative Chemotherapie - Gründe für Nichtdurchführung   trotz Empfehlung</v>
          </cell>
        </row>
        <row r="120">
          <cell r="B120" t="str">
            <v>N6 Postoperative Chemotherapie - Beginn</v>
          </cell>
        </row>
        <row r="121">
          <cell r="B121" t="str">
            <v>N7 Postoperative Chemotherapie - Ende</v>
          </cell>
        </row>
        <row r="122">
          <cell r="B122" t="str">
            <v>N8 Postoperative Chemotherapie - Grund der Beendigung der Strahlentherapie</v>
          </cell>
        </row>
        <row r="123">
          <cell r="B123" t="str">
            <v>O1 Sonstige Therapie - Best Supportive Care</v>
          </cell>
        </row>
        <row r="124">
          <cell r="B124" t="str">
            <v>P1 Prozess - Studie -  Datum Patient in Studie eingebracht</v>
          </cell>
        </row>
        <row r="125">
          <cell r="B125" t="str">
            <v>P2 Prozess - Studientyp interventionell / nicht interventionell</v>
          </cell>
        </row>
        <row r="126">
          <cell r="B126" t="str">
            <v>P3 Prozess - Psychoonkologische Betreuung</v>
          </cell>
        </row>
        <row r="127">
          <cell r="B127" t="str">
            <v>P5 Prozess - Beratung Sozialdienst</v>
          </cell>
        </row>
        <row r="128">
          <cell r="B128" t="str">
            <v>P6 Prozess - Genetische Beratung empfohlen</v>
          </cell>
        </row>
        <row r="129">
          <cell r="B129" t="str">
            <v>P7 Prozess - Genetische Beratung erhalten</v>
          </cell>
        </row>
        <row r="130">
          <cell r="B130" t="str">
            <v>P8 Prozess - Immunhistochemische Untersuchung auf MSI</v>
          </cell>
        </row>
        <row r="131">
          <cell r="B131" t="str">
            <v>Q1 Follow-Up-Meldung n - Datum</v>
          </cell>
        </row>
        <row r="132">
          <cell r="B132" t="str">
            <v>Q2 Follow-Up-Meldung n - Lokoregionäres Rezidiv</v>
          </cell>
        </row>
        <row r="133">
          <cell r="B133" t="str">
            <v>Q3 Follow-Up-Meldung n - Lymphknotenrezidiv</v>
          </cell>
        </row>
        <row r="134">
          <cell r="B134" t="str">
            <v>Q4 Follow-Up-Meldung n -  Fernmetastasen</v>
          </cell>
        </row>
        <row r="135">
          <cell r="B135" t="str">
            <v>Q5 Follow-Up-Meldung n - Zweittumor</v>
          </cell>
        </row>
        <row r="136">
          <cell r="B136" t="str">
            <v>Q6 Follow-Up-Meldung n - verstorben</v>
          </cell>
        </row>
        <row r="137">
          <cell r="B137" t="str">
            <v>Q7 Follow-Up-Meldung n - Quelle Follow-Up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Datenfelder"/>
      <sheetName val="XML-Struktur"/>
      <sheetName val="KB-Basisdaten"/>
      <sheetName val="KB-Screenshot"/>
      <sheetName val="KB-Verifizierung"/>
      <sheetName val="KB-Operativer Primärfall"/>
      <sheetName val="KB-Endoskopischer Primärfall"/>
      <sheetName val="KB-n. operiert (palliativ)"/>
      <sheetName val="KB-n. operiert (kurativ)"/>
      <sheetName val="KB-1 (Präth. Fallvorstellung)"/>
      <sheetName val="KB-2 (Präth. Vorstellung)"/>
      <sheetName val="KB-3 (Posto. Fallvorstellung)"/>
      <sheetName val="KB-4a (Psychoonkol. Betreuung)"/>
      <sheetName val="KB-4b (Psychoonkol. Betreuung)"/>
      <sheetName val="KB-5a (Beratung Sozaldienst)"/>
      <sheetName val="KB-5b (Beratung Sozaldienst)"/>
      <sheetName val="KB-6a (Studienteilnahme)"/>
      <sheetName val="KB-6b (Studienteilnahme) "/>
      <sheetName val="KB-7a (KRK-Patienten)"/>
      <sheetName val="KB-7b (Pos. Fam.anamnese)"/>
      <sheetName val="KB-8a (Genetische Beratung)"/>
      <sheetName val="KB-8b (Genetische Beratung)"/>
      <sheetName val="KB-9 (Immunhisto MMR)"/>
      <sheetName val="KB-10 (Komplikationsrate)"/>
      <sheetName val="KB-11 (Vollständige Kolosk.)"/>
      <sheetName val="KB-12 (Mesorektale Faszie)"/>
      <sheetName val="KB-13 (Operative PF Kolon)"/>
      <sheetName val="KB-14 (Operative PF Rektum)"/>
      <sheetName val="KB-15 (Revisions-OPs Kolon)"/>
      <sheetName val="KB-16 (Revisions-OPs Rektum)"/>
      <sheetName val="KB-17 (Postop. Wundinfektion)"/>
      <sheetName val="KB-18 (Anastomosenins. Kolon)"/>
      <sheetName val="KB-19 (Anastomosenins. Rekt.)"/>
      <sheetName val="KB-20 (Mortalität postop.)"/>
      <sheetName val="KB-21 (Lokale R0-R-Kolon)"/>
      <sheetName val="KB-22 (Lokale R0-R.Rektum)"/>
      <sheetName val="KB-23 (Stomaanzeichnung)"/>
      <sheetName val="KB-24 (Prim. Lebermeta.)"/>
      <sheetName val="KB-25 (Sek. Lebermeta.)"/>
      <sheetName val="KB-26 (Adj. Chemo Kolon)"/>
      <sheetName val="KB-27 (Neoadj. RadioChem)"/>
      <sheetName val="KB-28 (Qualität Rektum-P.)"/>
      <sheetName val="KB-29 (Abstand Resektionsr.)"/>
      <sheetName val="KB-30 (Lymphknotenuntersg)"/>
      <sheetName val="Matrix - Kolon"/>
      <sheetName val="Matrix - Rektum"/>
      <sheetName val="Matrix - Verifizierung"/>
      <sheetName val="Matrix - Follow-Up-Meldungen"/>
      <sheetName val="Matrix - Berechnung Zellen"/>
      <sheetName val="Matrix - KM-Zellen allg."/>
      <sheetName val="Matrix - KM-Zellen DFS I"/>
      <sheetName val="Matrix - KM-Zellen DFS II"/>
      <sheetName val="Matrix - KM-Zellen OAS I"/>
      <sheetName val="Appendix - UICC-Stadium"/>
      <sheetName val="Matrix - KM-Zellen OAS II"/>
      <sheetName val="Kaplan-Meier DFS I"/>
      <sheetName val="Kaplan-Meier DFS II"/>
      <sheetName val="Kaplan-Meier OAS I"/>
      <sheetName val="Kaplan-Meier OAS II"/>
      <sheetName val="Appendix - Adenokarzinome"/>
      <sheetName val="Appendix - Fallzuordnung"/>
      <sheetName val="Grafiken"/>
      <sheetName val="KN Text"/>
    </sheetNames>
    <sheetDataSet>
      <sheetData sheetId="0" refreshError="1"/>
      <sheetData sheetId="1">
        <row r="18">
          <cell r="B18" t="str">
            <v>A1 Stammdaten - Patienten-ID</v>
          </cell>
        </row>
        <row r="19">
          <cell r="B19" t="str">
            <v>A2 Stammdaten -  Geburtsdatum Tag</v>
          </cell>
        </row>
        <row r="20">
          <cell r="B20" t="str">
            <v>A3 Stammdaten - Geburtsdatum Monat</v>
          </cell>
        </row>
        <row r="21">
          <cell r="B21" t="str">
            <v>A4 Stammdaten - Geburtsdatum Jahr</v>
          </cell>
        </row>
        <row r="22">
          <cell r="B22" t="str">
            <v>A5 Stammdaten - Geschlecht</v>
          </cell>
        </row>
        <row r="23">
          <cell r="B23" t="str">
            <v>A6 Stammdaten - Einwilligungserklärung Dokumentation in Tumordokumentation</v>
          </cell>
        </row>
        <row r="24">
          <cell r="B24" t="str">
            <v>A7 Stammdaten - Einwilligungserklärung Versand anonymisierter Patientendatensatz an externe Stelle</v>
          </cell>
        </row>
        <row r="25">
          <cell r="B25" t="str">
            <v xml:space="preserve">B1 Anamnese - Relevante Krebsvorerkrankungen der/des Patienten/Patientin mit Fall zum Zeitpunkt der Erstdiagnose Fall </v>
          </cell>
        </row>
        <row r="26">
          <cell r="B26" t="str">
            <v>B2 Anamnese - Jahr relevante Krebsvorerkrankungen der/des Patienten/Patientin mit Fall zum Zeitpunkt der Erstdiagnose Fall</v>
          </cell>
        </row>
        <row r="27">
          <cell r="B27" t="str">
            <v xml:space="preserve">B3 Anamnese - Nicht relevante Krebsvorerkrankungen der/des Patienten/Patientin mit Fall zum Zeitpunkt der Erstdiagnose Fall </v>
          </cell>
        </row>
        <row r="28">
          <cell r="B28" t="str">
            <v>B4 Anamnese - Jahr nicht relevante Krebsvorerkrankungen der/des Patienten/Patientin mit Fall zum Zeitpunkt der Erstdiagnose Fall</v>
          </cell>
        </row>
        <row r="29">
          <cell r="B29" t="str">
            <v>B5.1 Anamnese - DKG-Fragebogen zur Familienanamnese ausgefüllt</v>
          </cell>
        </row>
        <row r="30">
          <cell r="B30" t="str">
            <v>B5.2 Anamnese - Familienanamnese</v>
          </cell>
        </row>
        <row r="31">
          <cell r="B31" t="str">
            <v>C1 - Grundgesamtheit - Kategorisierung des Tudoku-Systems</v>
          </cell>
        </row>
        <row r="32">
          <cell r="B32" t="str">
            <v>C2.1 Allgemeine Fallinfos -  Zentrumsfall</v>
          </cell>
        </row>
        <row r="33">
          <cell r="B33" t="str">
            <v>C2.2 Allgemeine Fallinfos - Fall-ID; Organ</v>
          </cell>
        </row>
        <row r="34">
          <cell r="B34" t="str">
            <v>C2.3 Allgemeine Fallinfos - Fall-ID; 1. Teil Reg.-Nr.</v>
          </cell>
        </row>
        <row r="35">
          <cell r="B35" t="str">
            <v>C2.4 Allgemeine Fallinfos -  Fall-ID; Haupt- / Nebenstandort</v>
          </cell>
        </row>
        <row r="36">
          <cell r="B36" t="str">
            <v>C2.5 Allgemeine Fallinfos -  Fall-ID; Fallnummer</v>
          </cell>
        </row>
        <row r="37">
          <cell r="B37" t="str">
            <v>C2.6 Allgemeine Fallinfos - Falldatensatz vollständig eingegeben?</v>
          </cell>
        </row>
        <row r="38">
          <cell r="B38" t="str">
            <v xml:space="preserve">D1 Diagnose - Datum Erstdiagnose Primärtumor
</v>
          </cell>
        </row>
        <row r="39">
          <cell r="B39" t="str">
            <v>D2 Diagnose -  Datum histologische Sicherung</v>
          </cell>
        </row>
        <row r="40">
          <cell r="B40" t="str">
            <v xml:space="preserve">D3 Diagnose - ICD-O-Histologie </v>
          </cell>
        </row>
        <row r="41">
          <cell r="B41" t="str">
            <v>D4 Diagnose - Tumorausprägung</v>
          </cell>
        </row>
        <row r="42">
          <cell r="B42" t="str">
            <v xml:space="preserve">D5 Diagnose -  ICD-O-Lokalisation
</v>
          </cell>
        </row>
        <row r="43">
          <cell r="B43" t="str">
            <v>D6 Diagnose - Kolon oder Rektum</v>
          </cell>
        </row>
        <row r="44">
          <cell r="B44" t="str">
            <v>D7 Diagnose - Spezifikation Tumorlokalisation Rektum</v>
          </cell>
        </row>
        <row r="45">
          <cell r="B45" t="str">
            <v>D8 Diagnose  -  Prätherapeutischer Tumorstatus T</v>
          </cell>
        </row>
        <row r="46">
          <cell r="B46" t="str">
            <v>D9 Diagnose - Prätherapeutischer Tumorstatus N</v>
          </cell>
        </row>
        <row r="47">
          <cell r="B47" t="str">
            <v>D10 Diagnose - Prätherapeutischer Tumorstatus M</v>
          </cell>
        </row>
        <row r="48">
          <cell r="B48" t="str">
            <v>D13 Diagnose - Prätherapeutisches Tumorstadium UICC-Stadium</v>
          </cell>
        </row>
        <row r="49">
          <cell r="B49" t="str">
            <v>D14 Diagnose - Synchrone Behandlung eines oder mehrerer kolorektaler Primärtumoren</v>
          </cell>
        </row>
        <row r="50">
          <cell r="B50" t="str">
            <v>D15 Diagnose - MRT des Beckens durchgeführt</v>
          </cell>
        </row>
        <row r="51">
          <cell r="B51" t="str">
            <v>D16 Diagnose -  Dünnschicht-CT des Beckens durchgeführt</v>
          </cell>
        </row>
        <row r="52">
          <cell r="B52" t="str">
            <v>D17 Diagnose - Abstand der mesorektalen Faszie in mm</v>
          </cell>
        </row>
        <row r="53">
          <cell r="B53" t="str">
            <v>E1 Prätherapeutische Tumorkonferenz - Vorstellung</v>
          </cell>
        </row>
        <row r="54">
          <cell r="B54" t="str">
            <v>E2 Prätherapeutische Tumorkonferenz - Empfehlung leitliniengerecht?</v>
          </cell>
        </row>
        <row r="55">
          <cell r="B55" t="str">
            <v>F1 Endoskopische Primärtherapie - Datum therapeutische Koloskopie (endoskopische Abtragung)</v>
          </cell>
        </row>
        <row r="56">
          <cell r="B56" t="str">
            <v>F2 Endoskopische Primärtherapie - OPS-Code</v>
          </cell>
        </row>
        <row r="57">
          <cell r="B57" t="str">
            <v>G1 Chirurgische Therapie - Einstufung durch ASA-Klassifikation</v>
          </cell>
        </row>
        <row r="58">
          <cell r="B58" t="str">
            <v>G2 Chirurgische Primärtherapie - Datum operative Tumorentfernung (1. OP)</v>
          </cell>
        </row>
        <row r="59">
          <cell r="B59" t="str">
            <v>G3 Chirurgische Primärtherapie - OPS-Codes (1. OP)</v>
          </cell>
        </row>
        <row r="60">
          <cell r="B60" t="str">
            <v>G4 Chirurgische Primärtherapie - Notfall- oder Elektiveingriff</v>
          </cell>
        </row>
        <row r="61">
          <cell r="B61" t="str">
            <v xml:space="preserve">G5 Chirurgische Primärtherapie - Erstoperateur
</v>
          </cell>
        </row>
        <row r="62">
          <cell r="B62" t="str">
            <v>G6 Chirurgische Primärtherapie - Zweitoperateur</v>
          </cell>
        </row>
        <row r="63">
          <cell r="B63" t="str">
            <v>G7 Chirurgische Primärtherapie - Anastomose angelegt (1. OP)</v>
          </cell>
        </row>
        <row r="64">
          <cell r="B64" t="str">
            <v>G8 Chirurgische Primärtherapie - TME oder PME durchgeführt (1. OP)</v>
          </cell>
        </row>
        <row r="65">
          <cell r="B65" t="str">
            <v xml:space="preserve">G9 Chirurgische Primärtherapie - Postoperative Wundinfektion </v>
          </cell>
        </row>
        <row r="66">
          <cell r="B66" t="str">
            <v>G10 Chirurgische Primärtherapie - Postoperative Wundinfektion Datum</v>
          </cell>
        </row>
        <row r="67">
          <cell r="B67" t="str">
            <v xml:space="preserve">G11 Chirurgische Primärtherapie - Anastomoseninsuffizienz aufgetreten? </v>
          </cell>
        </row>
        <row r="68">
          <cell r="B68" t="str">
            <v>G13 Chirurgische Primärtherapie -  Anastomoseninsuffizienz interventionspflichtig?</v>
          </cell>
        </row>
        <row r="69">
          <cell r="B69" t="str">
            <v>G14 Chirurgische Primärtherapie -  Interventionspflichtige Anastomoseninsuffizienz Datum</v>
          </cell>
        </row>
        <row r="70">
          <cell r="B70" t="str">
            <v>G15 Chirurgische Primärtherapie - Revisionseingriff</v>
          </cell>
        </row>
        <row r="71">
          <cell r="B71" t="str">
            <v>G16 Chirurgische Primärtherapie -  Revisionseingriff Datum</v>
          </cell>
        </row>
        <row r="72">
          <cell r="B72" t="str">
            <v>G17  Chirurgische Primärtherapie- Operation mit Stomaanlage durchgeführt</v>
          </cell>
        </row>
        <row r="73">
          <cell r="B73" t="str">
            <v>G18  Chirurgische Primärtherapie - Stoma präoperativ angezeichnet</v>
          </cell>
        </row>
        <row r="74">
          <cell r="B74" t="str">
            <v xml:space="preserve">H1 Postoperative Histologie / Staging - pT </v>
          </cell>
        </row>
        <row r="75">
          <cell r="B75" t="str">
            <v>H2  Postoperative Histologie / Staging - pN</v>
          </cell>
        </row>
        <row r="76">
          <cell r="B76" t="str">
            <v>H3  Postoperative Histologie / Staging - postM</v>
          </cell>
        </row>
        <row r="77">
          <cell r="B77" t="str">
            <v>H4   Postoperative Histologie / Staging  - Grading</v>
          </cell>
        </row>
        <row r="78">
          <cell r="B78" t="str">
            <v>H5   Postoperative Histologie / Staging  - ICD-O-Histologie</v>
          </cell>
        </row>
        <row r="79">
          <cell r="B79" t="str">
            <v>H6   Postoperative Histologie / Staging - Postoperativ Status 
Residualtumor (lokal) nach allen OPS</v>
          </cell>
        </row>
        <row r="80">
          <cell r="B80" t="str">
            <v>H7   Postoperative Histologie / Staging  - Postoperativ Status 
Residualtumor (Gesamt) nach Primärtherapie</v>
          </cell>
        </row>
        <row r="81">
          <cell r="B81" t="str">
            <v>H8  Postoperative Histologie / Staging - Güte der Mesorektumresektion</v>
          </cell>
        </row>
        <row r="82">
          <cell r="B82" t="str">
            <v>H9   Postoperative Histologie / Staging  - Anzahl der untersuchten Lymphknoten</v>
          </cell>
        </row>
        <row r="83">
          <cell r="B83" t="str">
            <v>H10   Postoperative Histologie / Staging  - Abstand des aboralen Tumor-
randes zur aboralen Resektionsgrenze in mm dokumentiert</v>
          </cell>
        </row>
        <row r="84">
          <cell r="B84" t="str">
            <v>H11 Postoperative Histologie / Staging - Abstand des Tumors zur zirkumferentiellen mesorektalen Resektionsebene in mm dokumentiert</v>
          </cell>
        </row>
        <row r="85">
          <cell r="B85" t="str">
            <v>I1 Postoperative Tumorkonferenz - Vorstellung</v>
          </cell>
        </row>
        <row r="86">
          <cell r="B86" t="str">
            <v>I2 Postoperative Tumorkonferenz - Empfehlung leitliniengerecht?</v>
          </cell>
        </row>
        <row r="87">
          <cell r="B87" t="str">
            <v>J1.1 Lebermetastasen -  Lebermetastasen vorhanden</v>
          </cell>
        </row>
        <row r="88">
          <cell r="B88" t="str">
            <v>J1.2 Lebermetastasen - Lebermetastasen ausschließlich?</v>
          </cell>
        </row>
        <row r="89">
          <cell r="B89" t="str">
            <v>J2.1 Lebermetastasen - Primäre Lebermetastasenresektion durchgeführt</v>
          </cell>
        </row>
        <row r="90">
          <cell r="B90" t="str">
            <v>J3 Lebermetastasen - Bedingungen für  sekundäre Lebermetastasenresektion</v>
          </cell>
        </row>
        <row r="91">
          <cell r="B91" t="str">
            <v>J4 Lebermetastasen - Lebermetastasen - Sekundäre Lebermetastasenresektion durchgeführt</v>
          </cell>
        </row>
        <row r="92">
          <cell r="B92" t="str">
            <v>K1 Präoperative / definitive Strahlentherapie - Empfehlung ja / nein</v>
          </cell>
        </row>
        <row r="93">
          <cell r="B93" t="str">
            <v>K2  Präoperative / definitive Strahlentherapie- Datum Empfehlung</v>
          </cell>
        </row>
        <row r="94">
          <cell r="B94" t="str">
            <v>K3 Präoperative / definitive Strahlentherapie - Therapiezeitpunkt</v>
          </cell>
        </row>
        <row r="95">
          <cell r="B95" t="str">
            <v>K4 Präoperative / definitive Strahlentherapie - Therapieintention</v>
          </cell>
        </row>
        <row r="96">
          <cell r="B96" t="str">
            <v>K5 Präoperative / definitive Strahlentherapie - Gründe für Nichtdurchführung trotz Empfehlung</v>
          </cell>
        </row>
        <row r="97">
          <cell r="B97" t="str">
            <v>K6 Präoperative / definitive Strahlentherapie - Beginn</v>
          </cell>
        </row>
        <row r="98">
          <cell r="B98" t="str">
            <v>K7 Präoperative / definitive Strahlentherapie - Ende</v>
          </cell>
        </row>
        <row r="99">
          <cell r="B99" t="str">
            <v>K8  Präoperative / definitive Strahlentherapie -  Grund der Beendigung der Strahlentherapie</v>
          </cell>
        </row>
        <row r="100">
          <cell r="B100" t="str">
            <v>L1 Postoperative Strahlentherapie - Empfehlung ja / nein</v>
          </cell>
        </row>
        <row r="101">
          <cell r="B101" t="str">
            <v>L2 Postoperative Strahlentherapie - Datum Empfehlung</v>
          </cell>
        </row>
        <row r="102">
          <cell r="B102" t="str">
            <v>L3 Postoperative Strahlentherapie - Therapiezeitpunkt</v>
          </cell>
        </row>
        <row r="103">
          <cell r="B103" t="str">
            <v>L4 Postoperative Strahlentherapie - Therapieintention</v>
          </cell>
        </row>
        <row r="104">
          <cell r="B104" t="str">
            <v>L5 Postoperative Strahlentherapie - Gründe für Nichtdurchführung   trotz Empfehlung</v>
          </cell>
        </row>
        <row r="105">
          <cell r="B105" t="str">
            <v>L6 Postoperative Strahlentherapie - Beginn</v>
          </cell>
        </row>
        <row r="106">
          <cell r="B106" t="str">
            <v>L7 Postoperative Strahlentherapie - Ende</v>
          </cell>
        </row>
        <row r="107">
          <cell r="B107" t="str">
            <v>L8 Postoperative Strahlentherapie - Grund der Beendigung der Strahlentherapie</v>
          </cell>
        </row>
        <row r="108">
          <cell r="B108" t="str">
            <v>M1 Präoperative / definitive Chemotherapie - Empfehlung ja / nein</v>
          </cell>
        </row>
        <row r="109">
          <cell r="B109" t="str">
            <v>M2  Präoperative / definitive Chemotherapie- Datum Empfehlung</v>
          </cell>
        </row>
        <row r="110">
          <cell r="B110" t="str">
            <v>M3 Präoperative / definitive Chemotherapie- Therapiezeitpunkt</v>
          </cell>
        </row>
        <row r="111">
          <cell r="B111" t="str">
            <v>M4 Präoperative / definitive Chemotherapie - Therapieintention</v>
          </cell>
        </row>
        <row r="112">
          <cell r="B112" t="str">
            <v>M5 Präoperative /  definitive Chemotherapie - Gründe für Nichtdurchführung trotz Empfehlung</v>
          </cell>
        </row>
        <row r="113">
          <cell r="B113" t="str">
            <v>M6 Präoperative / definitive Chemotherapie - Beginn</v>
          </cell>
        </row>
        <row r="114">
          <cell r="B114" t="str">
            <v>M7 Präoperative  / definitive Chemotherapie - Ende</v>
          </cell>
        </row>
        <row r="115">
          <cell r="B115" t="str">
            <v>M8  Präoperative / definitive Chemotherapie - Grund der Beendigung der Chemotherapie</v>
          </cell>
        </row>
        <row r="116">
          <cell r="B116" t="str">
            <v>N1 Postoperative Chemotherapie - Empfehlung ja / nein</v>
          </cell>
        </row>
        <row r="117">
          <cell r="B117" t="str">
            <v>N2 Postoperative Chemotherapie - Datum Empfehlung</v>
          </cell>
        </row>
        <row r="118">
          <cell r="B118" t="str">
            <v>N3 Postoperative Chemotherapie - Therapiezeitpunkt</v>
          </cell>
        </row>
        <row r="119">
          <cell r="B119" t="str">
            <v>N4 Postoperative Chemotherapie - Therapieintention</v>
          </cell>
        </row>
        <row r="120">
          <cell r="B120" t="str">
            <v>N5 Postoperative Chemotherapie - Gründe für Nichtdurchführung   trotz Empfehlung</v>
          </cell>
        </row>
        <row r="121">
          <cell r="B121" t="str">
            <v>N6 Postoperative Chemotherapie - Beginn</v>
          </cell>
        </row>
        <row r="122">
          <cell r="B122" t="str">
            <v>N7 Postoperative Chemotherapie - Ende</v>
          </cell>
        </row>
        <row r="123">
          <cell r="B123" t="str">
            <v>N8 Postoperative Chemotherapie - Grund der Beendigung der Strahlentherapie</v>
          </cell>
        </row>
        <row r="124">
          <cell r="B124" t="str">
            <v>O1 Sonstige Therapie - Best Supportive Care</v>
          </cell>
        </row>
        <row r="125">
          <cell r="B125" t="str">
            <v>P1 Prozess - Studie -  Datum Patient in Studie eingebracht</v>
          </cell>
        </row>
        <row r="126">
          <cell r="B126" t="str">
            <v>P2 Prozess - Studientyp interventionell / nicht interventionell</v>
          </cell>
        </row>
        <row r="127">
          <cell r="B127" t="str">
            <v>P3 Prozess - Psychoonkologische Betreuung</v>
          </cell>
        </row>
        <row r="128">
          <cell r="B128" t="str">
            <v>P5 Prozess - Beratung Sozialdienst</v>
          </cell>
        </row>
        <row r="129">
          <cell r="B129" t="str">
            <v>P6 Prozess - Genetische Beratung empfohlen</v>
          </cell>
        </row>
        <row r="130">
          <cell r="B130" t="str">
            <v>P7 Prozess - Genetische Beratung erhalten</v>
          </cell>
        </row>
        <row r="131">
          <cell r="B131" t="str">
            <v xml:space="preserve">P8 Prozess - Immunhistochemische Untersuchung auf MSI - Immunhistochemischer Bestimmung d. MMR-Proteine
</v>
          </cell>
        </row>
        <row r="132">
          <cell r="B132" t="str">
            <v>Q1 Follow-Up-Meldung n - Datum</v>
          </cell>
        </row>
        <row r="133">
          <cell r="B133" t="str">
            <v>Q2 Follow-Up-Meldung n - Lokoregionäres Rezidiv</v>
          </cell>
        </row>
        <row r="134">
          <cell r="B134" t="str">
            <v>Q3 Follow-Up-Meldung n - Lymphknotenrezidiv</v>
          </cell>
        </row>
        <row r="135">
          <cell r="B135" t="str">
            <v>Q4 Follow-Up-Meldung n -  Fernmetastasen</v>
          </cell>
        </row>
        <row r="136">
          <cell r="B136" t="str">
            <v>Q5 Follow-Up-Meldung n - Zweittumor</v>
          </cell>
        </row>
        <row r="137">
          <cell r="B137" t="str">
            <v>Q6 Follow-Up-Meldung n - verstorben</v>
          </cell>
        </row>
        <row r="138">
          <cell r="B138" t="str">
            <v>Q7 Follow-Up-Meldung n - Quelle Follow-Up</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daten neu"/>
      <sheetName val="Basisdaten alt (2)"/>
      <sheetName val="HilfstabelleB"/>
      <sheetName val="Datenquelle"/>
      <sheetName val="Pat.-Fragebogen"/>
      <sheetName val="Primärfalldefinition"/>
      <sheetName val="Berechnung1"/>
      <sheetName val="HilfstabelleKB"/>
      <sheetName val="Hilfstabelle Datendef KB"/>
      <sheetName val="Berechnung3"/>
      <sheetName val="Berechnung2"/>
      <sheetName val="HilfstabelleDM"/>
      <sheetName val="HilfstabelleSD"/>
      <sheetName val="HilfstabelleM"/>
      <sheetName val="HilfstabellePatFrag"/>
      <sheetName val="Nicht benutzt"/>
      <sheetName val="Tabelle1"/>
    </sheetNames>
    <sheetDataSet>
      <sheetData sheetId="0" refreshError="1"/>
      <sheetData sheetId="1" refreshError="1"/>
      <sheetData sheetId="2" refreshError="1"/>
      <sheetData sheetId="3">
        <row r="57">
          <cell r="A57" t="str">
            <v>Baden-Württemberg</v>
          </cell>
          <cell r="B57" t="str">
            <v>Bayern</v>
          </cell>
          <cell r="C57" t="str">
            <v>Berlin</v>
          </cell>
          <cell r="D57" t="str">
            <v>Brandenburg</v>
          </cell>
          <cell r="E57" t="str">
            <v>Bremen</v>
          </cell>
          <cell r="F57" t="str">
            <v>Hamburg</v>
          </cell>
          <cell r="G57" t="str">
            <v>Hessen</v>
          </cell>
          <cell r="H57" t="str">
            <v>Mecklenburg-Vorpommern</v>
          </cell>
          <cell r="I57" t="str">
            <v>Niedersachsen</v>
          </cell>
          <cell r="J57" t="str">
            <v>Nordrhein-Westfalen</v>
          </cell>
          <cell r="K57" t="str">
            <v>Rheinland-Pfalz</v>
          </cell>
          <cell r="L57" t="str">
            <v>Saarland</v>
          </cell>
          <cell r="M57" t="str">
            <v>Sachsen</v>
          </cell>
          <cell r="N57" t="str">
            <v>Sachsen-Anhalt</v>
          </cell>
          <cell r="O57" t="str">
            <v>Schleswig-Holstein</v>
          </cell>
          <cell r="P57" t="str">
            <v>Thüringen</v>
          </cell>
          <cell r="Q57" t="str">
            <v>Schweiz</v>
          </cell>
          <cell r="R57" t="str">
            <v>Österreich</v>
          </cell>
          <cell r="S57" t="str">
            <v>Italien</v>
          </cell>
        </row>
        <row r="58">
          <cell r="A58" t="str">
            <v>Comprehensive Cancer Center Freiburg</v>
          </cell>
          <cell r="B58" t="str">
            <v>Bevölkerungsbezogenes Krebsregister Bayern</v>
          </cell>
          <cell r="C58" t="str">
            <v>Charité Comprehensive Cancer Center</v>
          </cell>
          <cell r="D58" t="str">
            <v>Gemeinsames Krebsregister Berlin-Brandenburg</v>
          </cell>
          <cell r="E58" t="str">
            <v>Krebsregister des Landes Bremen</v>
          </cell>
          <cell r="F58" t="str">
            <v>Hamburgisches Krebsregister</v>
          </cell>
          <cell r="G58" t="str">
            <v>Hessisches Krebsregister</v>
          </cell>
          <cell r="H58" t="str">
            <v>Tumorzentrum Neubrandenburg</v>
          </cell>
          <cell r="I58" t="str">
            <v>Epidemiologisches Krebsregister Niedersachsen</v>
          </cell>
          <cell r="J58" t="str">
            <v>Westdeutsches Tumorzentrum Essen</v>
          </cell>
          <cell r="K58" t="str">
            <v>Krebsregister Rheinland-Pfalz</v>
          </cell>
          <cell r="L58" t="str">
            <v>Epidemiologisches Krebsregister Saarland</v>
          </cell>
          <cell r="M58" t="str">
            <v>Tumorzentrum Chemnitz</v>
          </cell>
          <cell r="N58" t="str">
            <v>Tumorzentrum Anhalt</v>
          </cell>
          <cell r="O58" t="str">
            <v>klinisches Krebsregister Schleswig Holstein/Lübeck</v>
          </cell>
          <cell r="P58" t="str">
            <v>Tumorzentrum Altenburg</v>
          </cell>
          <cell r="Q58" t="str">
            <v>Krebsregister Schweiz</v>
          </cell>
          <cell r="R58" t="str">
            <v>Krebsregister Österreich</v>
          </cell>
          <cell r="S58" t="str">
            <v>Krebsregister Italien</v>
          </cell>
        </row>
        <row r="59">
          <cell r="A59" t="str">
            <v>Comprehensive Cancer Center Tübingen</v>
          </cell>
          <cell r="B59" t="str">
            <v>Tumorzentrum Augsburg</v>
          </cell>
          <cell r="C59" t="str">
            <v>Gemeinsames Krebsregister Berlin-Brandenburg</v>
          </cell>
          <cell r="D59" t="str">
            <v>Tumorzentrum Land Brandenburg</v>
          </cell>
          <cell r="E59" t="str">
            <v>Keine Anbindung an Klinisches Krebsregister</v>
          </cell>
          <cell r="F59" t="str">
            <v>Keine Anbindung an Klinisches Krebsregister</v>
          </cell>
          <cell r="G59" t="str">
            <v>Krebsregister Hessen</v>
          </cell>
          <cell r="H59" t="str">
            <v>Tumorzentrum Rostock</v>
          </cell>
          <cell r="I59" t="str">
            <v>Kassenärztliche Vereinigung Niedersachsen</v>
          </cell>
          <cell r="J59" t="str">
            <v>Comprehensive Cancer Center Münster</v>
          </cell>
          <cell r="K59" t="str">
            <v>Tumorzentrum Koblenz</v>
          </cell>
          <cell r="L59" t="str">
            <v>Tumorzentrum Homburg</v>
          </cell>
          <cell r="M59" t="str">
            <v>Tumorzentrum Dresden</v>
          </cell>
          <cell r="N59" t="str">
            <v>Tumorzentrum Halle</v>
          </cell>
          <cell r="O59" t="str">
            <v>Krebsregister Schleswig-Holstein</v>
          </cell>
          <cell r="P59" t="str">
            <v>Tumorzentrum Erfurt</v>
          </cell>
          <cell r="Q59" t="str">
            <v>Nicht gelistet</v>
          </cell>
          <cell r="R59" t="str">
            <v>Nicht gelistet</v>
          </cell>
          <cell r="S59" t="str">
            <v>Nicht gelistet</v>
          </cell>
        </row>
        <row r="60">
          <cell r="A60" t="str">
            <v>Comprehensive Cancer Center Ulm</v>
          </cell>
          <cell r="B60" t="str">
            <v>Tumorzentrum Erlangen-Nürnberg</v>
          </cell>
          <cell r="C60" t="str">
            <v>Tumorzentrum Berlin-Buch</v>
          </cell>
          <cell r="D60" t="str">
            <v>GKR (Gemeinsames Krebsregister der Länder)</v>
          </cell>
          <cell r="E60" t="str">
            <v>Nicht gelistet</v>
          </cell>
          <cell r="F60" t="str">
            <v>Nicht gelistet</v>
          </cell>
          <cell r="G60" t="str">
            <v>Onkologischer Schwerpunkt Wiesbaden</v>
          </cell>
          <cell r="H60" t="str">
            <v>Tumorzentrum Schwerin</v>
          </cell>
          <cell r="I60" t="str">
            <v>Krebsregister Niedersachsen</v>
          </cell>
          <cell r="J60" t="str">
            <v xml:space="preserve">Epidemiologisches Krebsregister Münster </v>
          </cell>
          <cell r="K60" t="str">
            <v>Tumorzentrum Rheinland-Pfalz</v>
          </cell>
          <cell r="L60" t="str">
            <v>Keine Anbindung an Klinisches Krebsregister</v>
          </cell>
          <cell r="M60" t="str">
            <v>Tumorzentrum Leipzig</v>
          </cell>
          <cell r="N60" t="str">
            <v>Tumorzentrum Magdeburg</v>
          </cell>
          <cell r="O60" t="str">
            <v>Tumorzentrum Kiel</v>
          </cell>
          <cell r="P60" t="str">
            <v>Tumorzentrum Gera</v>
          </cell>
        </row>
        <row r="61">
          <cell r="A61" t="str">
            <v>Epidemiologisches Krebsregister Baden-Württemberg</v>
          </cell>
          <cell r="B61" t="str">
            <v>Tumorzentrum München</v>
          </cell>
          <cell r="C61" t="str">
            <v>Tumorzentrum für Klinik &amp; Praxis in Berlin</v>
          </cell>
          <cell r="D61" t="str">
            <v>Keine Anbindung an Klinisches Krebsregister</v>
          </cell>
          <cell r="E61" t="str">
            <v>Unbekannt</v>
          </cell>
          <cell r="F61" t="str">
            <v>Unbekannt</v>
          </cell>
          <cell r="G61" t="str">
            <v>Tumorzentrum Kassel</v>
          </cell>
          <cell r="H61" t="str">
            <v>Tumorzentrum Vorpommern</v>
          </cell>
          <cell r="I61" t="str">
            <v>Tumorzentrum Göttingen</v>
          </cell>
          <cell r="J61" t="str">
            <v>Epidemiologisches Krebsregister NRW</v>
          </cell>
          <cell r="K61" t="str">
            <v>Keine Anbindung an Klinisches Krebsregister</v>
          </cell>
          <cell r="L61" t="str">
            <v>Nicht gelistet</v>
          </cell>
          <cell r="M61" t="str">
            <v>Tumorzentrum Ostsachsen</v>
          </cell>
          <cell r="N61" t="str">
            <v>GKR (Gemeinsames Krebsregister der Länder)</v>
          </cell>
          <cell r="O61" t="str">
            <v>Keine Anbindung an Klinisches Krebsregister</v>
          </cell>
          <cell r="P61" t="str">
            <v>Tumorzentrum Jena</v>
          </cell>
        </row>
        <row r="62">
          <cell r="A62" t="str">
            <v>Krebsregister Baden-Württemberg</v>
          </cell>
          <cell r="B62" t="str">
            <v>Tumorzentrum Oberfranken</v>
          </cell>
          <cell r="C62" t="str">
            <v>Tumorzentrum Spandau</v>
          </cell>
          <cell r="D62" t="str">
            <v>Nicht gelistet</v>
          </cell>
          <cell r="G62" t="str">
            <v>Tumorzentrum Marburg</v>
          </cell>
          <cell r="H62" t="str">
            <v>GKR (Gemeinsames Krebsregister der Länder)</v>
          </cell>
          <cell r="I62" t="str">
            <v>Tumorzentrum Hannover</v>
          </cell>
          <cell r="J62" t="str">
            <v>Krebsregister NRW</v>
          </cell>
          <cell r="K62" t="str">
            <v>Nicht gelistet</v>
          </cell>
          <cell r="L62" t="str">
            <v>Unbekannt</v>
          </cell>
          <cell r="M62" t="str">
            <v>Tumorzentrum Zwickau</v>
          </cell>
          <cell r="N62" t="str">
            <v>Keine Anbindung an Klinisches Krebsregister</v>
          </cell>
          <cell r="O62" t="str">
            <v>Nicht gelistet</v>
          </cell>
          <cell r="P62" t="str">
            <v>Tumorzentrum Suhl</v>
          </cell>
        </row>
        <row r="63">
          <cell r="A63" t="str">
            <v>NCT Heidelberg</v>
          </cell>
          <cell r="B63" t="str">
            <v>Tumorzentrum Regensburg</v>
          </cell>
          <cell r="C63" t="str">
            <v>Tumorzentrum Vivantes</v>
          </cell>
          <cell r="D63" t="str">
            <v>Unbekannt</v>
          </cell>
          <cell r="G63" t="str">
            <v>Keine Anbindung an Klinisches Krebsregister</v>
          </cell>
          <cell r="H63" t="str">
            <v>Keine Anbindung an Klinisches Krebsregister</v>
          </cell>
          <cell r="I63" t="str">
            <v>Tumorzentrum Weser-Ems</v>
          </cell>
          <cell r="J63" t="str">
            <v>Onkologischer Schwerpunkt Hamm</v>
          </cell>
          <cell r="K63" t="str">
            <v>Unbekannt</v>
          </cell>
          <cell r="M63" t="str">
            <v>GKR (Gemeinsames Krebsregister der Länder)</v>
          </cell>
          <cell r="N63" t="str">
            <v>Nicht gelistet</v>
          </cell>
          <cell r="O63" t="str">
            <v>Unbekannt</v>
          </cell>
          <cell r="P63" t="str">
            <v>Tumorzentrum Südharz</v>
          </cell>
        </row>
        <row r="64">
          <cell r="A64" t="str">
            <v>Onkol. Schwerpunkt Lörrach-Rheinfelden</v>
          </cell>
          <cell r="B64" t="str">
            <v>Tumorzentrum Würzburg</v>
          </cell>
          <cell r="C64" t="str">
            <v>GKR (Gemeinsames Krebsregister der Länder)</v>
          </cell>
          <cell r="G64" t="str">
            <v>Nicht gelistet</v>
          </cell>
          <cell r="H64" t="str">
            <v>Nicht gelistet</v>
          </cell>
          <cell r="I64" t="str">
            <v>Keine Anbindung an Klinisches Krebsregister</v>
          </cell>
          <cell r="J64" t="str">
            <v>Keine Anbindung an Klinisches Krebsregister</v>
          </cell>
          <cell r="M64" t="str">
            <v>Keine Anbindung an Klinisches Krebsregister</v>
          </cell>
          <cell r="N64" t="str">
            <v>Unbekannt</v>
          </cell>
          <cell r="P64" t="str">
            <v>GKR (Gemeinsames Krebsregister der Länder)</v>
          </cell>
        </row>
        <row r="65">
          <cell r="A65" t="str">
            <v>Onkol. Schwerpunkt Ludwigsburg-Bietigheim</v>
          </cell>
          <cell r="B65" t="str">
            <v>Keine Anbindung an Klinisches Krebsregister</v>
          </cell>
          <cell r="C65" t="str">
            <v>Keine Anbindung an Klinisches Krebsregister</v>
          </cell>
          <cell r="G65" t="str">
            <v>Unbekannt</v>
          </cell>
          <cell r="H65" t="str">
            <v>Unbekannt</v>
          </cell>
          <cell r="I65" t="str">
            <v>Nicht gelistet</v>
          </cell>
          <cell r="J65" t="str">
            <v>Nicht gelistet</v>
          </cell>
          <cell r="M65" t="str">
            <v>Nicht gelistet</v>
          </cell>
          <cell r="P65" t="str">
            <v>Keine Anbindung an Klinisches Krebsregister</v>
          </cell>
        </row>
        <row r="66">
          <cell r="A66" t="str">
            <v>Onkol. Schwerpunkt Villingen-Schwenningen</v>
          </cell>
          <cell r="B66" t="str">
            <v>Nicht gelistet</v>
          </cell>
          <cell r="C66" t="str">
            <v>Nicht gelistet</v>
          </cell>
          <cell r="I66" t="str">
            <v>Unbekannt</v>
          </cell>
          <cell r="J66" t="str">
            <v>Unbekannt</v>
          </cell>
          <cell r="M66" t="str">
            <v>Unbekannt</v>
          </cell>
          <cell r="P66" t="str">
            <v>Nicht gelistet</v>
          </cell>
        </row>
        <row r="67">
          <cell r="A67" t="str">
            <v>Onkologischer Schwerpunkt Göppingen</v>
          </cell>
          <cell r="B67" t="str">
            <v>Unbekannt</v>
          </cell>
          <cell r="C67" t="str">
            <v>Unbekannt</v>
          </cell>
          <cell r="P67" t="str">
            <v>Unbekannt</v>
          </cell>
        </row>
        <row r="68">
          <cell r="A68" t="str">
            <v>Onkologischer Schwerpunkt Heilbronn</v>
          </cell>
        </row>
        <row r="69">
          <cell r="A69" t="str">
            <v>Onkologischer Schwerpunkt Karlsruhe</v>
          </cell>
        </row>
        <row r="70">
          <cell r="A70" t="str">
            <v>Onkologischer Schwerpunkt Konstanz-Singen</v>
          </cell>
        </row>
        <row r="71">
          <cell r="A71" t="str">
            <v>Onkologischer Schwerpunkt Oberschwaben</v>
          </cell>
        </row>
        <row r="72">
          <cell r="A72" t="str">
            <v>Onkologischer Schwerpunkt Ortenaukreis</v>
          </cell>
        </row>
        <row r="73">
          <cell r="A73" t="str">
            <v>Onkologischer Schwerpunkt Ostwürttemberg</v>
          </cell>
        </row>
        <row r="74">
          <cell r="A74" t="str">
            <v>Onkologischer Schwerpunkt Reutlingen</v>
          </cell>
        </row>
        <row r="75">
          <cell r="A75" t="str">
            <v>Onkologischer Schwerpunkt Stuttgart</v>
          </cell>
        </row>
        <row r="76">
          <cell r="A76" t="str">
            <v>Keine Anbindung an Klinisches Krebsregister</v>
          </cell>
        </row>
        <row r="77">
          <cell r="A77" t="str">
            <v>Nicht gelistet</v>
          </cell>
        </row>
        <row r="78">
          <cell r="A78" t="str">
            <v>Unbekannt</v>
          </cell>
        </row>
        <row r="98">
          <cell r="F98" t="e">
            <v>#REF!</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2.xml"/><Relationship Id="rId1" Type="http://schemas.openxmlformats.org/officeDocument/2006/relationships/printerSettings" Target="../printerSettings/printerSettings44.bin"/><Relationship Id="rId4" Type="http://schemas.openxmlformats.org/officeDocument/2006/relationships/comments" Target="../comments1.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4.xml"/><Relationship Id="rId1" Type="http://schemas.openxmlformats.org/officeDocument/2006/relationships/printerSettings" Target="../printerSettings/printerSettings46.bin"/><Relationship Id="rId4" Type="http://schemas.openxmlformats.org/officeDocument/2006/relationships/comments" Target="../comments2.xml"/></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9.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7"/>
  <dimension ref="B2:M50"/>
  <sheetViews>
    <sheetView showGridLines="0" tabSelected="1" workbookViewId="0">
      <pane ySplit="4" topLeftCell="A5" activePane="bottomLeft" state="frozen"/>
      <selection pane="bottomLeft"/>
    </sheetView>
  </sheetViews>
  <sheetFormatPr baseColWidth="10" defaultRowHeight="15" x14ac:dyDescent="0.25"/>
  <cols>
    <col min="1" max="1" width="3.7109375" customWidth="1"/>
    <col min="5" max="13" width="13.7109375" customWidth="1"/>
  </cols>
  <sheetData>
    <row r="2" spans="2:13" ht="45.75" customHeight="1" x14ac:dyDescent="0.25">
      <c r="B2" s="1210" t="s">
        <v>1903</v>
      </c>
      <c r="C2" s="1210"/>
      <c r="D2" s="1210"/>
      <c r="E2" s="1210"/>
      <c r="F2" s="1210"/>
      <c r="G2" s="1210"/>
    </row>
    <row r="3" spans="2:13" ht="15" customHeight="1" x14ac:dyDescent="0.25">
      <c r="B3" s="196"/>
      <c r="C3" s="196"/>
      <c r="D3" s="196"/>
    </row>
    <row r="4" spans="2:13" ht="33.75" customHeight="1" x14ac:dyDescent="0.25">
      <c r="B4" s="1212" t="s">
        <v>1647</v>
      </c>
      <c r="C4" s="1213"/>
      <c r="D4" s="1213"/>
      <c r="E4" s="1212" t="s">
        <v>1648</v>
      </c>
      <c r="F4" s="1213"/>
      <c r="G4" s="1213"/>
      <c r="H4" s="1213"/>
      <c r="I4" s="1213"/>
      <c r="J4" s="1213"/>
      <c r="K4" s="1213"/>
      <c r="L4" s="1213"/>
      <c r="M4" s="1213"/>
    </row>
    <row r="5" spans="2:13" s="64" customFormat="1" ht="30" customHeight="1" x14ac:dyDescent="0.2">
      <c r="B5" s="1214" t="s">
        <v>1166</v>
      </c>
      <c r="C5" s="1215"/>
      <c r="D5" s="1216"/>
      <c r="E5" s="1217" t="s">
        <v>2743</v>
      </c>
      <c r="F5" s="1218"/>
      <c r="G5" s="1218"/>
      <c r="H5" s="1218"/>
      <c r="I5" s="1218"/>
      <c r="J5" s="1218"/>
      <c r="K5" s="1218"/>
      <c r="L5" s="1218"/>
      <c r="M5" s="1219"/>
    </row>
    <row r="6" spans="2:13" s="64" customFormat="1" ht="30" customHeight="1" x14ac:dyDescent="0.2">
      <c r="B6" s="1214" t="s">
        <v>1167</v>
      </c>
      <c r="C6" s="1215"/>
      <c r="D6" s="1216"/>
      <c r="E6" s="1217" t="s">
        <v>1635</v>
      </c>
      <c r="F6" s="1218"/>
      <c r="G6" s="1218"/>
      <c r="H6" s="1218"/>
      <c r="I6" s="1218"/>
      <c r="J6" s="1218"/>
      <c r="K6" s="1218"/>
      <c r="L6" s="1218"/>
      <c r="M6" s="1219"/>
    </row>
    <row r="7" spans="2:13" s="64" customFormat="1" ht="30" customHeight="1" x14ac:dyDescent="0.2">
      <c r="B7" s="1214" t="s">
        <v>1126</v>
      </c>
      <c r="C7" s="1215"/>
      <c r="D7" s="1216"/>
      <c r="E7" s="1217" t="s">
        <v>2742</v>
      </c>
      <c r="F7" s="1218"/>
      <c r="G7" s="1218"/>
      <c r="H7" s="1218"/>
      <c r="I7" s="1218"/>
      <c r="J7" s="1218"/>
      <c r="K7" s="1218"/>
      <c r="L7" s="1218"/>
      <c r="M7" s="1219"/>
    </row>
    <row r="8" spans="2:13" s="64" customFormat="1" ht="30" customHeight="1" x14ac:dyDescent="0.2">
      <c r="B8" s="1214" t="s">
        <v>1633</v>
      </c>
      <c r="C8" s="1215"/>
      <c r="D8" s="1216"/>
      <c r="E8" s="1217" t="s">
        <v>2740</v>
      </c>
      <c r="F8" s="1218"/>
      <c r="G8" s="1218"/>
      <c r="H8" s="1218"/>
      <c r="I8" s="1218"/>
      <c r="J8" s="1218"/>
      <c r="K8" s="1218"/>
      <c r="L8" s="1218"/>
      <c r="M8" s="1219"/>
    </row>
    <row r="9" spans="2:13" s="64" customFormat="1" ht="30" customHeight="1" x14ac:dyDescent="0.2">
      <c r="B9" s="1238" t="s">
        <v>1634</v>
      </c>
      <c r="C9" s="1239"/>
      <c r="D9" s="1240"/>
      <c r="E9" s="1217" t="s">
        <v>3157</v>
      </c>
      <c r="F9" s="1218"/>
      <c r="G9" s="1218"/>
      <c r="H9" s="1218"/>
      <c r="I9" s="1218"/>
      <c r="J9" s="1218"/>
      <c r="K9" s="1218"/>
      <c r="L9" s="1218"/>
      <c r="M9" s="1219"/>
    </row>
    <row r="10" spans="2:13" s="64" customFormat="1" ht="30" customHeight="1" x14ac:dyDescent="0.2">
      <c r="B10" s="1228" t="s">
        <v>3046</v>
      </c>
      <c r="C10" s="1229"/>
      <c r="D10" s="1230"/>
      <c r="E10" s="1236" t="s">
        <v>3044</v>
      </c>
      <c r="F10" s="1237"/>
      <c r="G10" s="1237"/>
      <c r="H10" s="1237"/>
      <c r="I10" s="1237"/>
      <c r="J10" s="1237"/>
      <c r="K10" s="1237"/>
      <c r="L10" s="1237"/>
      <c r="M10" s="1237"/>
    </row>
    <row r="11" spans="2:13" s="64" customFormat="1" ht="30" customHeight="1" x14ac:dyDescent="0.2">
      <c r="B11" s="1214" t="s">
        <v>3047</v>
      </c>
      <c r="C11" s="1215"/>
      <c r="D11" s="1216"/>
      <c r="E11" s="1224" t="s">
        <v>2372</v>
      </c>
      <c r="F11" s="1225"/>
      <c r="G11" s="1225"/>
      <c r="H11" s="1225"/>
      <c r="I11" s="1225"/>
      <c r="J11" s="1225"/>
      <c r="K11" s="1225"/>
      <c r="L11" s="1225"/>
      <c r="M11" s="1225"/>
    </row>
    <row r="12" spans="2:13" s="64" customFormat="1" ht="30" customHeight="1" x14ac:dyDescent="0.2">
      <c r="B12" s="1214" t="s">
        <v>1168</v>
      </c>
      <c r="C12" s="1215"/>
      <c r="D12" s="1216"/>
      <c r="E12" s="1217" t="s">
        <v>1636</v>
      </c>
      <c r="F12" s="1218"/>
      <c r="G12" s="1218"/>
      <c r="H12" s="1218"/>
      <c r="I12" s="1218"/>
      <c r="J12" s="1218"/>
      <c r="K12" s="1218"/>
      <c r="L12" s="1218"/>
      <c r="M12" s="1219"/>
    </row>
    <row r="13" spans="2:13" s="64" customFormat="1" ht="30" customHeight="1" x14ac:dyDescent="0.2">
      <c r="B13" s="1214" t="s">
        <v>2631</v>
      </c>
      <c r="C13" s="1215"/>
      <c r="D13" s="1216"/>
      <c r="E13" s="1217" t="s">
        <v>2741</v>
      </c>
      <c r="F13" s="1218"/>
      <c r="G13" s="1218"/>
      <c r="H13" s="1218"/>
      <c r="I13" s="1218"/>
      <c r="J13" s="1218"/>
      <c r="K13" s="1218"/>
      <c r="L13" s="1218"/>
      <c r="M13" s="1219"/>
    </row>
    <row r="14" spans="2:13" s="64" customFormat="1" ht="30" customHeight="1" x14ac:dyDescent="0.2">
      <c r="B14" s="1214" t="s">
        <v>1723</v>
      </c>
      <c r="C14" s="1215"/>
      <c r="D14" s="1216"/>
      <c r="E14" s="1221" t="s">
        <v>1637</v>
      </c>
      <c r="F14" s="1222"/>
      <c r="G14" s="1222"/>
      <c r="H14" s="1222"/>
      <c r="I14" s="1222"/>
      <c r="J14" s="1222"/>
      <c r="K14" s="1222"/>
      <c r="L14" s="1222"/>
      <c r="M14" s="1222"/>
    </row>
    <row r="15" spans="2:13" s="64" customFormat="1" ht="30" customHeight="1" x14ac:dyDescent="0.2">
      <c r="B15" s="1220" t="s">
        <v>1724</v>
      </c>
      <c r="C15" s="1220"/>
      <c r="D15" s="1220"/>
      <c r="E15" s="1221" t="s">
        <v>1886</v>
      </c>
      <c r="F15" s="1222"/>
      <c r="G15" s="1222"/>
      <c r="H15" s="1222"/>
      <c r="I15" s="1222"/>
      <c r="J15" s="1222"/>
      <c r="K15" s="1222"/>
      <c r="L15" s="1222"/>
      <c r="M15" s="1222"/>
    </row>
    <row r="16" spans="2:13" s="64" customFormat="1" ht="30" customHeight="1" x14ac:dyDescent="0.2">
      <c r="B16" s="1220" t="s">
        <v>1725</v>
      </c>
      <c r="C16" s="1220"/>
      <c r="D16" s="1220"/>
      <c r="E16" s="1221" t="s">
        <v>1887</v>
      </c>
      <c r="F16" s="1222"/>
      <c r="G16" s="1222"/>
      <c r="H16" s="1222"/>
      <c r="I16" s="1222"/>
      <c r="J16" s="1222"/>
      <c r="K16" s="1222"/>
      <c r="L16" s="1222"/>
      <c r="M16" s="1222"/>
    </row>
    <row r="17" spans="2:13" s="64" customFormat="1" ht="30" customHeight="1" x14ac:dyDescent="0.2">
      <c r="B17" s="1220" t="s">
        <v>1726</v>
      </c>
      <c r="C17" s="1220"/>
      <c r="D17" s="1220"/>
      <c r="E17" s="1221" t="s">
        <v>1888</v>
      </c>
      <c r="F17" s="1222"/>
      <c r="G17" s="1222"/>
      <c r="H17" s="1222"/>
      <c r="I17" s="1222"/>
      <c r="J17" s="1222"/>
      <c r="K17" s="1222"/>
      <c r="L17" s="1222"/>
      <c r="M17" s="1222"/>
    </row>
    <row r="18" spans="2:13" s="64" customFormat="1" ht="30" customHeight="1" x14ac:dyDescent="0.2">
      <c r="B18" s="1220" t="s">
        <v>1727</v>
      </c>
      <c r="C18" s="1220"/>
      <c r="D18" s="1220"/>
      <c r="E18" s="1224" t="s">
        <v>2414</v>
      </c>
      <c r="F18" s="1225"/>
      <c r="G18" s="1225"/>
      <c r="H18" s="1225"/>
      <c r="I18" s="1225"/>
      <c r="J18" s="1225"/>
      <c r="K18" s="1225"/>
      <c r="L18" s="1225"/>
      <c r="M18" s="1225"/>
    </row>
    <row r="19" spans="2:13" s="64" customFormat="1" ht="30" customHeight="1" x14ac:dyDescent="0.2">
      <c r="B19" s="1220" t="s">
        <v>1728</v>
      </c>
      <c r="C19" s="1220"/>
      <c r="D19" s="1220"/>
      <c r="E19" s="1224" t="s">
        <v>2415</v>
      </c>
      <c r="F19" s="1225"/>
      <c r="G19" s="1225"/>
      <c r="H19" s="1225"/>
      <c r="I19" s="1225"/>
      <c r="J19" s="1225"/>
      <c r="K19" s="1225"/>
      <c r="L19" s="1225"/>
      <c r="M19" s="1225"/>
    </row>
    <row r="20" spans="2:13" s="64" customFormat="1" ht="30" customHeight="1" x14ac:dyDescent="0.2">
      <c r="B20" s="1220" t="s">
        <v>1729</v>
      </c>
      <c r="C20" s="1220"/>
      <c r="D20" s="1220"/>
      <c r="E20" s="1224" t="s">
        <v>3621</v>
      </c>
      <c r="F20" s="1225"/>
      <c r="G20" s="1225"/>
      <c r="H20" s="1225"/>
      <c r="I20" s="1225"/>
      <c r="J20" s="1225"/>
      <c r="K20" s="1225"/>
      <c r="L20" s="1225"/>
      <c r="M20" s="1225"/>
    </row>
    <row r="21" spans="2:13" s="64" customFormat="1" ht="30" customHeight="1" x14ac:dyDescent="0.2">
      <c r="B21" s="1220" t="s">
        <v>1730</v>
      </c>
      <c r="C21" s="1220"/>
      <c r="D21" s="1220"/>
      <c r="E21" s="1224" t="s">
        <v>3620</v>
      </c>
      <c r="F21" s="1225"/>
      <c r="G21" s="1225"/>
      <c r="H21" s="1225"/>
      <c r="I21" s="1225"/>
      <c r="J21" s="1225"/>
      <c r="K21" s="1225"/>
      <c r="L21" s="1225"/>
      <c r="M21" s="1225"/>
    </row>
    <row r="22" spans="2:13" s="64" customFormat="1" ht="30" customHeight="1" x14ac:dyDescent="0.2">
      <c r="B22" s="1220" t="s">
        <v>2392</v>
      </c>
      <c r="C22" s="1220"/>
      <c r="D22" s="1220"/>
      <c r="E22" s="1224" t="s">
        <v>3622</v>
      </c>
      <c r="F22" s="1225"/>
      <c r="G22" s="1225"/>
      <c r="H22" s="1225"/>
      <c r="I22" s="1225"/>
      <c r="J22" s="1225"/>
      <c r="K22" s="1225"/>
      <c r="L22" s="1225"/>
      <c r="M22" s="1225"/>
    </row>
    <row r="23" spans="2:13" s="64" customFormat="1" ht="30" customHeight="1" x14ac:dyDescent="0.2">
      <c r="B23" s="1220" t="s">
        <v>1731</v>
      </c>
      <c r="C23" s="1220"/>
      <c r="D23" s="1220"/>
      <c r="E23" s="1221" t="s">
        <v>1638</v>
      </c>
      <c r="F23" s="1222"/>
      <c r="G23" s="1222"/>
      <c r="H23" s="1222"/>
      <c r="I23" s="1222"/>
      <c r="J23" s="1222"/>
      <c r="K23" s="1222"/>
      <c r="L23" s="1222"/>
      <c r="M23" s="1222"/>
    </row>
    <row r="24" spans="2:13" s="64" customFormat="1" ht="30" customHeight="1" x14ac:dyDescent="0.2">
      <c r="B24" s="1220" t="s">
        <v>1732</v>
      </c>
      <c r="C24" s="1220"/>
      <c r="D24" s="1220"/>
      <c r="E24" s="1221" t="s">
        <v>3623</v>
      </c>
      <c r="F24" s="1222"/>
      <c r="G24" s="1222"/>
      <c r="H24" s="1222"/>
      <c r="I24" s="1222"/>
      <c r="J24" s="1222"/>
      <c r="K24" s="1222"/>
      <c r="L24" s="1222"/>
      <c r="M24" s="1222"/>
    </row>
    <row r="25" spans="2:13" s="64" customFormat="1" ht="30" customHeight="1" x14ac:dyDescent="0.2">
      <c r="B25" s="1220" t="s">
        <v>1733</v>
      </c>
      <c r="C25" s="1220"/>
      <c r="D25" s="1220"/>
      <c r="E25" s="1221" t="s">
        <v>1639</v>
      </c>
      <c r="F25" s="1222"/>
      <c r="G25" s="1222"/>
      <c r="H25" s="1222"/>
      <c r="I25" s="1222"/>
      <c r="J25" s="1222"/>
      <c r="K25" s="1222"/>
      <c r="L25" s="1222"/>
      <c r="M25" s="1222"/>
    </row>
    <row r="26" spans="2:13" s="64" customFormat="1" ht="30" customHeight="1" x14ac:dyDescent="0.2">
      <c r="B26" s="1220" t="s">
        <v>1734</v>
      </c>
      <c r="C26" s="1220"/>
      <c r="D26" s="1220"/>
      <c r="E26" s="1221" t="s">
        <v>1640</v>
      </c>
      <c r="F26" s="1222"/>
      <c r="G26" s="1222"/>
      <c r="H26" s="1222"/>
      <c r="I26" s="1222"/>
      <c r="J26" s="1222"/>
      <c r="K26" s="1222"/>
      <c r="L26" s="1222"/>
      <c r="M26" s="1222"/>
    </row>
    <row r="27" spans="2:13" s="64" customFormat="1" ht="30" customHeight="1" x14ac:dyDescent="0.2">
      <c r="B27" s="1220" t="s">
        <v>1735</v>
      </c>
      <c r="C27" s="1220"/>
      <c r="D27" s="1220"/>
      <c r="E27" s="1221" t="s">
        <v>3613</v>
      </c>
      <c r="F27" s="1222"/>
      <c r="G27" s="1222"/>
      <c r="H27" s="1222"/>
      <c r="I27" s="1222"/>
      <c r="J27" s="1222"/>
      <c r="K27" s="1222"/>
      <c r="L27" s="1222"/>
      <c r="M27" s="1222"/>
    </row>
    <row r="28" spans="2:13" s="64" customFormat="1" ht="30" customHeight="1" x14ac:dyDescent="0.2">
      <c r="B28" s="1220" t="s">
        <v>1736</v>
      </c>
      <c r="C28" s="1220"/>
      <c r="D28" s="1220"/>
      <c r="E28" s="1221" t="s">
        <v>1641</v>
      </c>
      <c r="F28" s="1222"/>
      <c r="G28" s="1222"/>
      <c r="H28" s="1222"/>
      <c r="I28" s="1222"/>
      <c r="J28" s="1222"/>
      <c r="K28" s="1222"/>
      <c r="L28" s="1222"/>
      <c r="M28" s="1222"/>
    </row>
    <row r="29" spans="2:13" s="64" customFormat="1" ht="30" customHeight="1" x14ac:dyDescent="0.2">
      <c r="B29" s="1220" t="s">
        <v>1737</v>
      </c>
      <c r="C29" s="1220"/>
      <c r="D29" s="1220"/>
      <c r="E29" s="1221" t="s">
        <v>2653</v>
      </c>
      <c r="F29" s="1222"/>
      <c r="G29" s="1222"/>
      <c r="H29" s="1222"/>
      <c r="I29" s="1222"/>
      <c r="J29" s="1222"/>
      <c r="K29" s="1222"/>
      <c r="L29" s="1222"/>
      <c r="M29" s="1222"/>
    </row>
    <row r="30" spans="2:13" s="64" customFormat="1" ht="30" customHeight="1" x14ac:dyDescent="0.2">
      <c r="B30" s="1211" t="s">
        <v>2416</v>
      </c>
      <c r="C30" s="1211"/>
      <c r="D30" s="1211"/>
      <c r="E30" s="1221" t="s">
        <v>1642</v>
      </c>
      <c r="F30" s="1222"/>
      <c r="G30" s="1222"/>
      <c r="H30" s="1222"/>
      <c r="I30" s="1222"/>
      <c r="J30" s="1222"/>
      <c r="K30" s="1222"/>
      <c r="L30" s="1222"/>
      <c r="M30" s="1222"/>
    </row>
    <row r="31" spans="2:13" s="64" customFormat="1" ht="30" customHeight="1" x14ac:dyDescent="0.2">
      <c r="B31" s="1231" t="s">
        <v>2417</v>
      </c>
      <c r="C31" s="1231"/>
      <c r="D31" s="1231"/>
      <c r="E31" s="1232" t="s">
        <v>1643</v>
      </c>
      <c r="F31" s="1233"/>
      <c r="G31" s="1233"/>
      <c r="H31" s="1233"/>
      <c r="I31" s="1233"/>
      <c r="J31" s="1233"/>
      <c r="K31" s="1233"/>
      <c r="L31" s="1233"/>
      <c r="M31" s="1233"/>
    </row>
    <row r="32" spans="2:13" s="64" customFormat="1" ht="30" customHeight="1" x14ac:dyDescent="0.2">
      <c r="B32" s="1211" t="s">
        <v>2418</v>
      </c>
      <c r="C32" s="1211"/>
      <c r="D32" s="1211"/>
      <c r="E32" s="1221" t="s">
        <v>1644</v>
      </c>
      <c r="F32" s="1222"/>
      <c r="G32" s="1222"/>
      <c r="H32" s="1222"/>
      <c r="I32" s="1222"/>
      <c r="J32" s="1222"/>
      <c r="K32" s="1222"/>
      <c r="L32" s="1222"/>
      <c r="M32" s="1222"/>
    </row>
    <row r="33" spans="2:13" s="64" customFormat="1" ht="30" customHeight="1" x14ac:dyDescent="0.2">
      <c r="B33" s="1211" t="s">
        <v>2419</v>
      </c>
      <c r="C33" s="1211"/>
      <c r="D33" s="1211"/>
      <c r="E33" s="1221" t="s">
        <v>2589</v>
      </c>
      <c r="F33" s="1222"/>
      <c r="G33" s="1222"/>
      <c r="H33" s="1222"/>
      <c r="I33" s="1222"/>
      <c r="J33" s="1222"/>
      <c r="K33" s="1222"/>
      <c r="L33" s="1222"/>
      <c r="M33" s="1222"/>
    </row>
    <row r="34" spans="2:13" s="64" customFormat="1" ht="30" customHeight="1" x14ac:dyDescent="0.2">
      <c r="B34" s="1211" t="s">
        <v>2420</v>
      </c>
      <c r="C34" s="1211"/>
      <c r="D34" s="1211"/>
      <c r="E34" s="1221" t="s">
        <v>3624</v>
      </c>
      <c r="F34" s="1222"/>
      <c r="G34" s="1222"/>
      <c r="H34" s="1222"/>
      <c r="I34" s="1222"/>
      <c r="J34" s="1222"/>
      <c r="K34" s="1222"/>
      <c r="L34" s="1222"/>
      <c r="M34" s="1222"/>
    </row>
    <row r="35" spans="2:13" s="64" customFormat="1" ht="30" customHeight="1" x14ac:dyDescent="0.2">
      <c r="B35" s="1223" t="s">
        <v>2421</v>
      </c>
      <c r="C35" s="1223"/>
      <c r="D35" s="1223"/>
      <c r="E35" s="1232" t="s">
        <v>3615</v>
      </c>
      <c r="F35" s="1233"/>
      <c r="G35" s="1233"/>
      <c r="H35" s="1233"/>
      <c r="I35" s="1233"/>
      <c r="J35" s="1233"/>
      <c r="K35" s="1233"/>
      <c r="L35" s="1233"/>
      <c r="M35" s="1233"/>
    </row>
    <row r="36" spans="2:13" s="64" customFormat="1" ht="30" customHeight="1" x14ac:dyDescent="0.2">
      <c r="B36" s="1220" t="s">
        <v>2422</v>
      </c>
      <c r="C36" s="1220"/>
      <c r="D36" s="1220"/>
      <c r="E36" s="1221" t="s">
        <v>1645</v>
      </c>
      <c r="F36" s="1222"/>
      <c r="G36" s="1222"/>
      <c r="H36" s="1222"/>
      <c r="I36" s="1222"/>
      <c r="J36" s="1222"/>
      <c r="K36" s="1222"/>
      <c r="L36" s="1222"/>
      <c r="M36" s="1222"/>
    </row>
    <row r="37" spans="2:13" s="64" customFormat="1" ht="30" customHeight="1" x14ac:dyDescent="0.2">
      <c r="B37" s="1220" t="s">
        <v>2423</v>
      </c>
      <c r="C37" s="1220"/>
      <c r="D37" s="1220"/>
      <c r="E37" s="1221" t="s">
        <v>1889</v>
      </c>
      <c r="F37" s="1222"/>
      <c r="G37" s="1222"/>
      <c r="H37" s="1222"/>
      <c r="I37" s="1222"/>
      <c r="J37" s="1222"/>
      <c r="K37" s="1222"/>
      <c r="L37" s="1222"/>
      <c r="M37" s="1222"/>
    </row>
    <row r="38" spans="2:13" s="64" customFormat="1" ht="30" customHeight="1" x14ac:dyDescent="0.2">
      <c r="B38" s="1231" t="s">
        <v>2424</v>
      </c>
      <c r="C38" s="1231"/>
      <c r="D38" s="1231"/>
      <c r="E38" s="1232" t="s">
        <v>3614</v>
      </c>
      <c r="F38" s="1233"/>
      <c r="G38" s="1233"/>
      <c r="H38" s="1233"/>
      <c r="I38" s="1233"/>
      <c r="J38" s="1233"/>
      <c r="K38" s="1233"/>
      <c r="L38" s="1233"/>
      <c r="M38" s="1233"/>
    </row>
    <row r="39" spans="2:13" s="64" customFormat="1" ht="30" customHeight="1" x14ac:dyDescent="0.2">
      <c r="B39" s="1220" t="s">
        <v>2425</v>
      </c>
      <c r="C39" s="1220"/>
      <c r="D39" s="1220"/>
      <c r="E39" s="1221" t="s">
        <v>2654</v>
      </c>
      <c r="F39" s="1222"/>
      <c r="G39" s="1222"/>
      <c r="H39" s="1222"/>
      <c r="I39" s="1222"/>
      <c r="J39" s="1222"/>
      <c r="K39" s="1222"/>
      <c r="L39" s="1222"/>
      <c r="M39" s="1222"/>
    </row>
    <row r="40" spans="2:13" s="64" customFormat="1" ht="30" customHeight="1" x14ac:dyDescent="0.2">
      <c r="B40" s="1231" t="s">
        <v>2426</v>
      </c>
      <c r="C40" s="1231"/>
      <c r="D40" s="1231"/>
      <c r="E40" s="1232" t="s">
        <v>2739</v>
      </c>
      <c r="F40" s="1233"/>
      <c r="G40" s="1233"/>
      <c r="H40" s="1233"/>
      <c r="I40" s="1233"/>
      <c r="J40" s="1233"/>
      <c r="K40" s="1233"/>
      <c r="L40" s="1233"/>
      <c r="M40" s="1233"/>
    </row>
    <row r="41" spans="2:13" s="64" customFormat="1" ht="30" customHeight="1" x14ac:dyDescent="0.2">
      <c r="B41" s="1211" t="s">
        <v>2599</v>
      </c>
      <c r="C41" s="1211"/>
      <c r="D41" s="1211"/>
      <c r="E41" s="1224" t="s">
        <v>3625</v>
      </c>
      <c r="F41" s="1222"/>
      <c r="G41" s="1222"/>
      <c r="H41" s="1222"/>
      <c r="I41" s="1222"/>
      <c r="J41" s="1222"/>
      <c r="K41" s="1222"/>
      <c r="L41" s="1222"/>
      <c r="M41" s="1222"/>
    </row>
    <row r="42" spans="2:13" s="64" customFormat="1" ht="30" customHeight="1" x14ac:dyDescent="0.2">
      <c r="B42" s="1211" t="s">
        <v>1599</v>
      </c>
      <c r="C42" s="1211"/>
      <c r="D42" s="1211"/>
      <c r="E42" s="1221" t="s">
        <v>2738</v>
      </c>
      <c r="F42" s="1222"/>
      <c r="G42" s="1222"/>
      <c r="H42" s="1222"/>
      <c r="I42" s="1222"/>
      <c r="J42" s="1222"/>
      <c r="K42" s="1222"/>
      <c r="L42" s="1222"/>
      <c r="M42" s="1222"/>
    </row>
    <row r="43" spans="2:13" s="64" customFormat="1" ht="30" customHeight="1" x14ac:dyDescent="0.2">
      <c r="B43" s="1211" t="s">
        <v>1596</v>
      </c>
      <c r="C43" s="1211"/>
      <c r="D43" s="1211"/>
      <c r="E43" s="1221" t="s">
        <v>3186</v>
      </c>
      <c r="F43" s="1222"/>
      <c r="G43" s="1222"/>
      <c r="H43" s="1222"/>
      <c r="I43" s="1222"/>
      <c r="J43" s="1222"/>
      <c r="K43" s="1222"/>
      <c r="L43" s="1222"/>
      <c r="M43" s="1222"/>
    </row>
    <row r="44" spans="2:13" s="64" customFormat="1" ht="30" customHeight="1" x14ac:dyDescent="0.2">
      <c r="B44" s="1228" t="s">
        <v>1364</v>
      </c>
      <c r="C44" s="1229"/>
      <c r="D44" s="1230"/>
      <c r="E44" s="1234" t="s">
        <v>2371</v>
      </c>
      <c r="F44" s="1235"/>
      <c r="G44" s="1235"/>
      <c r="H44" s="1235"/>
      <c r="I44" s="1235"/>
      <c r="J44" s="1235"/>
      <c r="K44" s="1235"/>
      <c r="L44" s="1235"/>
      <c r="M44" s="1235"/>
    </row>
    <row r="45" spans="2:13" s="64" customFormat="1" ht="30" customHeight="1" x14ac:dyDescent="0.2">
      <c r="B45" s="1220" t="s">
        <v>2520</v>
      </c>
      <c r="C45" s="1220"/>
      <c r="D45" s="1220"/>
      <c r="E45" s="1226" t="s">
        <v>1890</v>
      </c>
      <c r="F45" s="1227"/>
      <c r="G45" s="1227"/>
      <c r="H45" s="1227"/>
      <c r="I45" s="1227"/>
      <c r="J45" s="1227"/>
      <c r="K45" s="1227"/>
      <c r="L45" s="1227"/>
      <c r="M45" s="1227"/>
    </row>
    <row r="46" spans="2:13" s="64" customFormat="1" ht="30" customHeight="1" x14ac:dyDescent="0.2">
      <c r="B46" s="1220" t="s">
        <v>2519</v>
      </c>
      <c r="C46" s="1220"/>
      <c r="D46" s="1220"/>
      <c r="E46" s="1226" t="s">
        <v>1646</v>
      </c>
      <c r="F46" s="1227"/>
      <c r="G46" s="1227"/>
      <c r="H46" s="1227"/>
      <c r="I46" s="1227"/>
      <c r="J46" s="1227"/>
      <c r="K46" s="1227"/>
      <c r="L46" s="1227"/>
      <c r="M46" s="1227"/>
    </row>
    <row r="47" spans="2:13" s="64" customFormat="1" ht="30" customHeight="1" x14ac:dyDescent="0.2">
      <c r="B47" s="1220" t="s">
        <v>3043</v>
      </c>
      <c r="C47" s="1220"/>
      <c r="D47" s="1220"/>
      <c r="E47" s="1226" t="s">
        <v>3192</v>
      </c>
      <c r="F47" s="1227"/>
      <c r="G47" s="1227"/>
      <c r="H47" s="1227"/>
      <c r="I47" s="1227"/>
      <c r="J47" s="1227"/>
      <c r="K47" s="1227"/>
      <c r="L47" s="1227"/>
      <c r="M47" s="1227"/>
    </row>
    <row r="48" spans="2:13" s="64" customFormat="1" ht="30" customHeight="1" x14ac:dyDescent="0.2">
      <c r="B48" s="1214" t="s">
        <v>2361</v>
      </c>
      <c r="C48" s="1215"/>
      <c r="D48" s="1216"/>
      <c r="E48" s="1224" t="s">
        <v>2370</v>
      </c>
      <c r="F48" s="1225"/>
      <c r="G48" s="1225"/>
      <c r="H48" s="1225"/>
      <c r="I48" s="1225"/>
      <c r="J48" s="1225"/>
      <c r="K48" s="1225"/>
      <c r="L48" s="1225"/>
      <c r="M48" s="1225"/>
    </row>
    <row r="49" spans="2:13" s="64" customFormat="1" ht="30" customHeight="1" x14ac:dyDescent="0.2">
      <c r="B49" s="1214" t="s">
        <v>1597</v>
      </c>
      <c r="C49" s="1215"/>
      <c r="D49" s="1216"/>
      <c r="E49" s="1224" t="s">
        <v>2369</v>
      </c>
      <c r="F49" s="1225"/>
      <c r="G49" s="1225"/>
      <c r="H49" s="1225"/>
      <c r="I49" s="1225"/>
      <c r="J49" s="1225"/>
      <c r="K49" s="1225"/>
      <c r="L49" s="1225"/>
      <c r="M49" s="1225"/>
    </row>
    <row r="50" spans="2:13" s="64" customFormat="1" ht="30" customHeight="1" x14ac:dyDescent="0.2">
      <c r="B50" s="1214" t="s">
        <v>1598</v>
      </c>
      <c r="C50" s="1215"/>
      <c r="D50" s="1216"/>
      <c r="E50" s="1224" t="s">
        <v>2368</v>
      </c>
      <c r="F50" s="1225"/>
      <c r="G50" s="1225"/>
      <c r="H50" s="1225"/>
      <c r="I50" s="1225"/>
      <c r="J50" s="1225"/>
      <c r="K50" s="1225"/>
      <c r="L50" s="1225"/>
      <c r="M50" s="1225"/>
    </row>
  </sheetData>
  <sheetProtection password="CA09" sheet="1" objects="1" scenarios="1"/>
  <mergeCells count="95">
    <mergeCell ref="B7:D7"/>
    <mergeCell ref="B10:D10"/>
    <mergeCell ref="B14:D14"/>
    <mergeCell ref="B15:D15"/>
    <mergeCell ref="B16:D16"/>
    <mergeCell ref="B11:D11"/>
    <mergeCell ref="B12:D12"/>
    <mergeCell ref="B8:D8"/>
    <mergeCell ref="B9:D9"/>
    <mergeCell ref="B13:D13"/>
    <mergeCell ref="E7:M7"/>
    <mergeCell ref="E10:M10"/>
    <mergeCell ref="E14:M14"/>
    <mergeCell ref="E15:M15"/>
    <mergeCell ref="E16:M16"/>
    <mergeCell ref="E12:M12"/>
    <mergeCell ref="E8:M8"/>
    <mergeCell ref="E9:M9"/>
    <mergeCell ref="E11:M11"/>
    <mergeCell ref="E13:M13"/>
    <mergeCell ref="B19:D19"/>
    <mergeCell ref="E20:M20"/>
    <mergeCell ref="B30:D30"/>
    <mergeCell ref="B31:D31"/>
    <mergeCell ref="B32:D32"/>
    <mergeCell ref="E31:M31"/>
    <mergeCell ref="B25:D25"/>
    <mergeCell ref="E29:M29"/>
    <mergeCell ref="E30:M30"/>
    <mergeCell ref="B24:D24"/>
    <mergeCell ref="E22:M22"/>
    <mergeCell ref="B22:D22"/>
    <mergeCell ref="E45:M45"/>
    <mergeCell ref="E33:M33"/>
    <mergeCell ref="E34:M34"/>
    <mergeCell ref="E37:M37"/>
    <mergeCell ref="E38:M38"/>
    <mergeCell ref="E36:M36"/>
    <mergeCell ref="E44:M44"/>
    <mergeCell ref="E43:M43"/>
    <mergeCell ref="E42:M42"/>
    <mergeCell ref="E35:M35"/>
    <mergeCell ref="E39:M39"/>
    <mergeCell ref="E40:M40"/>
    <mergeCell ref="B36:D36"/>
    <mergeCell ref="B44:D44"/>
    <mergeCell ref="B45:D45"/>
    <mergeCell ref="B46:D46"/>
    <mergeCell ref="B49:D49"/>
    <mergeCell ref="B39:D39"/>
    <mergeCell ref="B40:D40"/>
    <mergeCell ref="B41:D41"/>
    <mergeCell ref="B38:D38"/>
    <mergeCell ref="B43:D43"/>
    <mergeCell ref="B37:D37"/>
    <mergeCell ref="B42:D42"/>
    <mergeCell ref="B47:D47"/>
    <mergeCell ref="B48:D48"/>
    <mergeCell ref="E46:M46"/>
    <mergeCell ref="E49:M49"/>
    <mergeCell ref="E50:M50"/>
    <mergeCell ref="E47:M47"/>
    <mergeCell ref="E48:M48"/>
    <mergeCell ref="B50:D50"/>
    <mergeCell ref="B35:D35"/>
    <mergeCell ref="E17:M17"/>
    <mergeCell ref="E18:M18"/>
    <mergeCell ref="E19:M19"/>
    <mergeCell ref="B26:D26"/>
    <mergeCell ref="B27:D27"/>
    <mergeCell ref="B28:D28"/>
    <mergeCell ref="E21:M21"/>
    <mergeCell ref="E32:M32"/>
    <mergeCell ref="E25:M25"/>
    <mergeCell ref="E26:M26"/>
    <mergeCell ref="E27:M27"/>
    <mergeCell ref="E28:M28"/>
    <mergeCell ref="B33:D33"/>
    <mergeCell ref="E41:M41"/>
    <mergeCell ref="B2:G2"/>
    <mergeCell ref="B34:D34"/>
    <mergeCell ref="B4:D4"/>
    <mergeCell ref="E4:M4"/>
    <mergeCell ref="B5:D5"/>
    <mergeCell ref="E6:M6"/>
    <mergeCell ref="E5:M5"/>
    <mergeCell ref="B6:D6"/>
    <mergeCell ref="B29:D29"/>
    <mergeCell ref="E23:M23"/>
    <mergeCell ref="E24:M24"/>
    <mergeCell ref="B23:D23"/>
    <mergeCell ref="B17:D17"/>
    <mergeCell ref="B21:D21"/>
    <mergeCell ref="B20:D20"/>
    <mergeCell ref="B18:D18"/>
  </mergeCells>
  <hyperlinks>
    <hyperlink ref="B5:D5" location="'XML-Datafields'!A1" display="XML-Datafields" xr:uid="{00000000-0004-0000-0000-000000000000}"/>
    <hyperlink ref="B7:D7" location="Categories!A1" display="Categories" xr:uid="{00000000-0004-0000-0000-000001000000}"/>
    <hyperlink ref="B10:D10" location="Deficits!A1" display="Deficits" xr:uid="{00000000-0004-0000-0000-000002000000}"/>
    <hyperlink ref="B14:D14" location="'KB-1a)'!A1" display="KB-1a)" xr:uid="{00000000-0004-0000-0000-000003000000}"/>
    <hyperlink ref="B15:D15" location="'KB-1b) 1'!A1" display="KB-1b) 1" xr:uid="{00000000-0004-0000-0000-000004000000}"/>
    <hyperlink ref="B16:D16" location="'KB-1b) 2'!A1" display="KB-1b) 2" xr:uid="{00000000-0004-0000-0000-000005000000}"/>
    <hyperlink ref="B17:D17" location="'KB-1b) 3'!A1" display="KB-1b) 3" xr:uid="{00000000-0004-0000-0000-000006000000}"/>
    <hyperlink ref="B18:D18" location="'KB-2a)'!A1" display="KB-2a)" xr:uid="{00000000-0004-0000-0000-000007000000}"/>
    <hyperlink ref="B19:D19" location="'KB-2b)'!A1" display="KB-2b)" xr:uid="{00000000-0004-0000-0000-000008000000}"/>
    <hyperlink ref="B20:D20" location="'KB-3a)'!A1" display="KB-3a)" xr:uid="{00000000-0004-0000-0000-000009000000}"/>
    <hyperlink ref="B21:D21" location="'KB-3b)'!A1" display="KB-3b)" xr:uid="{00000000-0004-0000-0000-00000A000000}"/>
    <hyperlink ref="B23:D23" location="'KB-4'!A1" display="KB-4" xr:uid="{00000000-0004-0000-0000-00000B000000}"/>
    <hyperlink ref="B24:D24" location="'KB-5'!A1" display="KB-5" xr:uid="{00000000-0004-0000-0000-00000C000000}"/>
    <hyperlink ref="B25:D25" location="'KB-6'!A1" display="KB-6" xr:uid="{00000000-0004-0000-0000-00000D000000}"/>
    <hyperlink ref="B26:D26" location="'KB-7'!A1" display="KB-7" xr:uid="{00000000-0004-0000-0000-00000E000000}"/>
    <hyperlink ref="B27:D27" location="'KB-8 '!A1" display="KB-8" xr:uid="{00000000-0004-0000-0000-00000F000000}"/>
    <hyperlink ref="B28:D28" location="'KB-9'!A1" display="KB-9" xr:uid="{00000000-0004-0000-0000-000010000000}"/>
    <hyperlink ref="B29:D29" location="'KB-10'!A1" display="KB-11 10" xr:uid="{00000000-0004-0000-0000-000011000000}"/>
    <hyperlink ref="B30:D30" location="'KB-11'!A1" display="KB-12 11" xr:uid="{00000000-0004-0000-0000-000012000000}"/>
    <hyperlink ref="B31:D31" location="'KB-12'!A1" display="KB-13 12" xr:uid="{00000000-0004-0000-0000-000013000000}"/>
    <hyperlink ref="B32:D32" location="'KB-13'!A1" display="KB-14 13" xr:uid="{00000000-0004-0000-0000-000014000000}"/>
    <hyperlink ref="B33:D33" location="'KB-14'!A1" display="KB-15 14" xr:uid="{00000000-0004-0000-0000-000015000000}"/>
    <hyperlink ref="B34:D34" location="'KB-15'!A1" display="KB-16 15" xr:uid="{00000000-0004-0000-0000-000016000000}"/>
    <hyperlink ref="B35:D35" location="'KB-16'!A1" display="KB-16" xr:uid="{00000000-0004-0000-0000-000019000000}"/>
    <hyperlink ref="B37:D37" location="'KB-18'!A1" display="KB-18" xr:uid="{00000000-0004-0000-0000-00001A000000}"/>
    <hyperlink ref="B38:D38" location="'KB-19'!A1" display="KB-19" xr:uid="{00000000-0004-0000-0000-00001B000000}"/>
    <hyperlink ref="B6:D6" location="Validation!A1" display="Validation" xr:uid="{00000000-0004-0000-0000-00001C000000}"/>
    <hyperlink ref="B12:D12" location="'General overview'!A1" display="General overview" xr:uid="{00000000-0004-0000-0000-00001D000000}"/>
    <hyperlink ref="B8:D8" location="'Risk class.'!A1" display="Risikoklass." xr:uid="{00000000-0004-0000-0000-00001E000000}"/>
    <hyperlink ref="B9:D9" location="'Basic data'!A1" display="Basisdaten" xr:uid="{00000000-0004-0000-0000-00001F000000}"/>
    <hyperlink ref="B36:D36" location="'KB-17'!A1" display="KB-17" xr:uid="{00000000-0004-0000-0000-000020000000}"/>
    <hyperlink ref="B44:D44" location="Matrix!A1" display="Matrix" xr:uid="{00000000-0004-0000-0000-000021000000}"/>
    <hyperlink ref="B42:D42" location="'KB-legende'!A1" display="KB-legende" xr:uid="{00000000-0004-0000-0000-000022000000}"/>
    <hyperlink ref="B43:D43" location="'Categories EQ'!A1" display="Categories EQ" xr:uid="{00000000-0004-0000-0000-000023000000}"/>
    <hyperlink ref="B45:D45" location="'ICIQ, IIEF-2016'!A1" display="ICIQ, IIEF-2016" xr:uid="{00000000-0004-0000-0000-000024000000}"/>
    <hyperlink ref="B46:D46" location="'ICIQ, IIEF-2013'!A1" display="ICIQ, IIEF-2013" xr:uid="{00000000-0004-0000-0000-000025000000}"/>
    <hyperlink ref="B49:D49" location="'Kaplan-Meier (DFS)'!A1" display="Kaplan-Meier (DFS)" xr:uid="{00000000-0004-0000-0000-000026000000}"/>
    <hyperlink ref="B50:D50" location="'Kaplan-Meier (OAS)'!A1" display="Kaplan-Meier (OAS)" xr:uid="{00000000-0004-0000-0000-000027000000}"/>
    <hyperlink ref="B47:D47" location="Profile!A1" display="Profile" xr:uid="{00000000-0004-0000-0000-000028000000}"/>
    <hyperlink ref="B11:D11" location="'Filter - Deficits'!A1" display="Filter - Deficits" xr:uid="{00000000-0004-0000-0000-000029000000}"/>
    <hyperlink ref="B22:D22" location="'KB-3c)'!A1" display="KB-3c)" xr:uid="{00000000-0004-0000-0000-00002A000000}"/>
    <hyperlink ref="B39:D39" location="'KB-20'!A1" display="KB-20" xr:uid="{BF5B4E6E-760E-4BB1-A955-A486E504AF12}"/>
    <hyperlink ref="B13:D13" location="'General overview-Export'!A1" display="General overview - Export" xr:uid="{820D83CC-A02E-4090-81CC-10384FB481A5}"/>
    <hyperlink ref="B40:D40" location="'KB-21'!A1" display="KB-21" xr:uid="{29741E90-8126-4533-99DA-52A21FBD65E4}"/>
    <hyperlink ref="B41:D41" location="'KB-22'!A1" display="KB-22" xr:uid="{33349B5A-2401-4ECF-B325-DD6EB17E19B8}"/>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22">
    <pageSetUpPr fitToPage="1"/>
  </sheetPr>
  <dimension ref="A1:S495"/>
  <sheetViews>
    <sheetView showGridLines="0" zoomScale="90" zoomScaleNormal="90" workbookViewId="0">
      <pane ySplit="5" topLeftCell="A6" activePane="bottomLeft" state="frozen"/>
      <selection pane="bottomLeft" activeCell="K23" sqref="K23:K25"/>
    </sheetView>
  </sheetViews>
  <sheetFormatPr baseColWidth="10" defaultColWidth="11.42578125" defaultRowHeight="15" x14ac:dyDescent="0.25"/>
  <cols>
    <col min="1" max="1" width="4.85546875" customWidth="1"/>
    <col min="2" max="3" width="5.140625" customWidth="1"/>
    <col min="4" max="4" width="5.7109375" customWidth="1"/>
    <col min="5" max="6" width="5.85546875" customWidth="1"/>
    <col min="7" max="7" width="25" customWidth="1"/>
    <col min="8" max="8" width="27.140625" customWidth="1"/>
    <col min="9" max="9" width="24.7109375" customWidth="1"/>
    <col min="10" max="10" width="14.42578125" customWidth="1"/>
    <col min="11" max="11" width="32.140625" customWidth="1"/>
    <col min="12" max="12" width="29.42578125" customWidth="1"/>
    <col min="13" max="13" width="6.85546875" customWidth="1"/>
    <col min="14" max="14" width="8.85546875" customWidth="1"/>
    <col min="15" max="16" width="19.42578125" style="847" customWidth="1"/>
  </cols>
  <sheetData>
    <row r="1" spans="1:16" s="64" customFormat="1" ht="8.25" customHeight="1" x14ac:dyDescent="0.2">
      <c r="A1" s="198"/>
      <c r="B1" s="29"/>
      <c r="C1" s="29"/>
      <c r="D1" s="29"/>
      <c r="E1" s="29"/>
      <c r="F1" s="29"/>
      <c r="G1" s="29"/>
      <c r="H1" s="29"/>
      <c r="I1" s="29"/>
      <c r="J1" s="29"/>
      <c r="K1" s="29"/>
      <c r="L1" s="29"/>
      <c r="M1" s="29"/>
      <c r="O1" s="845"/>
      <c r="P1" s="845"/>
    </row>
    <row r="2" spans="1:16" s="64" customFormat="1" ht="46.5" customHeight="1" x14ac:dyDescent="0.25">
      <c r="B2" s="1278" t="s">
        <v>3045</v>
      </c>
      <c r="C2" s="1278"/>
      <c r="D2" s="1278"/>
      <c r="E2" s="1278"/>
      <c r="F2" s="1278"/>
      <c r="G2" s="1278"/>
      <c r="H2" s="1278"/>
      <c r="I2" s="199"/>
      <c r="J2" s="29"/>
      <c r="K2" s="29"/>
      <c r="L2" s="29"/>
      <c r="M2" s="29"/>
      <c r="O2" s="845"/>
      <c r="P2" s="845"/>
    </row>
    <row r="3" spans="1:16" s="1" customFormat="1" ht="21" customHeight="1" thickBot="1" x14ac:dyDescent="0.3">
      <c r="B3" s="1806" t="s">
        <v>1169</v>
      </c>
      <c r="C3" s="1806"/>
      <c r="D3" s="1806"/>
      <c r="E3" s="1806"/>
      <c r="F3" s="1806"/>
      <c r="G3" s="1806"/>
      <c r="H3" s="200"/>
      <c r="I3" s="200"/>
      <c r="J3" s="201"/>
      <c r="K3"/>
      <c r="L3"/>
      <c r="M3"/>
      <c r="O3" s="846"/>
      <c r="P3" s="846"/>
    </row>
    <row r="4" spans="1:16" ht="30.75" customHeight="1" thickBot="1" x14ac:dyDescent="0.3">
      <c r="B4" s="1812" t="s">
        <v>1892</v>
      </c>
      <c r="C4" s="1813"/>
      <c r="D4" s="1813"/>
      <c r="E4" s="1813"/>
      <c r="F4" s="1814"/>
      <c r="G4" s="1808" t="s">
        <v>1891</v>
      </c>
      <c r="H4" s="1808" t="s">
        <v>1893</v>
      </c>
      <c r="I4" s="1808" t="s">
        <v>1894</v>
      </c>
      <c r="J4" s="1808" t="s">
        <v>1895</v>
      </c>
      <c r="K4" s="1810" t="s">
        <v>1896</v>
      </c>
      <c r="L4" s="1810" t="s">
        <v>1897</v>
      </c>
      <c r="M4" s="1812" t="s">
        <v>1898</v>
      </c>
      <c r="N4" s="1814"/>
    </row>
    <row r="5" spans="1:16" ht="69" customHeight="1" thickBot="1" x14ac:dyDescent="0.3">
      <c r="B5" s="887" t="s">
        <v>827</v>
      </c>
      <c r="C5" s="887" t="s">
        <v>828</v>
      </c>
      <c r="D5" s="887" t="s">
        <v>1165</v>
      </c>
      <c r="E5" s="887" t="s">
        <v>995</v>
      </c>
      <c r="F5" s="887" t="s">
        <v>148</v>
      </c>
      <c r="G5" s="1809"/>
      <c r="H5" s="1809"/>
      <c r="I5" s="1809"/>
      <c r="J5" s="1809"/>
      <c r="K5" s="1811"/>
      <c r="L5" s="1811"/>
      <c r="M5" s="888" t="s">
        <v>2674</v>
      </c>
      <c r="N5" s="889" t="s">
        <v>2675</v>
      </c>
      <c r="O5" s="1010" t="s">
        <v>2913</v>
      </c>
      <c r="P5" s="1011" t="s">
        <v>3156</v>
      </c>
    </row>
    <row r="6" spans="1:16" ht="20.25" customHeight="1" thickBot="1" x14ac:dyDescent="0.3">
      <c r="A6" s="886"/>
      <c r="B6" s="1764" t="s">
        <v>1980</v>
      </c>
      <c r="C6" s="1765"/>
      <c r="D6" s="1765"/>
      <c r="E6" s="1765"/>
      <c r="F6" s="1765"/>
      <c r="G6" s="1765"/>
      <c r="H6" s="1765"/>
      <c r="I6" s="1765"/>
      <c r="J6" s="1765"/>
      <c r="K6" s="1765"/>
      <c r="L6" s="1765"/>
      <c r="M6" s="1765"/>
      <c r="N6" s="1765"/>
      <c r="O6" s="899"/>
      <c r="P6" s="890"/>
    </row>
    <row r="7" spans="1:16" ht="64.5" customHeight="1" thickBot="1" x14ac:dyDescent="0.3">
      <c r="A7" s="662"/>
      <c r="B7" s="761"/>
      <c r="C7" s="925" t="s">
        <v>2</v>
      </c>
      <c r="D7" s="925" t="s">
        <v>2</v>
      </c>
      <c r="E7" s="236"/>
      <c r="F7" s="236"/>
      <c r="G7" s="1766" t="s">
        <v>1982</v>
      </c>
      <c r="H7" s="1767"/>
      <c r="I7" s="1768"/>
      <c r="J7" s="231" t="s">
        <v>1979</v>
      </c>
      <c r="K7" s="417" t="s">
        <v>1983</v>
      </c>
      <c r="L7" s="417" t="s">
        <v>1984</v>
      </c>
      <c r="M7" s="925" t="s">
        <v>2</v>
      </c>
      <c r="N7" s="926" t="s">
        <v>2</v>
      </c>
      <c r="O7" s="931" t="s">
        <v>2915</v>
      </c>
      <c r="P7" s="932" t="s">
        <v>2914</v>
      </c>
    </row>
    <row r="8" spans="1:16" ht="64.5" customHeight="1" thickBot="1" x14ac:dyDescent="0.3">
      <c r="A8" s="662"/>
      <c r="B8" s="930" t="s">
        <v>2</v>
      </c>
      <c r="C8" s="919"/>
      <c r="D8" s="919"/>
      <c r="E8" s="919"/>
      <c r="F8" s="919"/>
      <c r="G8" s="1760" t="s">
        <v>2393</v>
      </c>
      <c r="H8" s="1761"/>
      <c r="I8" s="1762"/>
      <c r="J8" s="921" t="s">
        <v>2394</v>
      </c>
      <c r="K8" s="922" t="s">
        <v>2395</v>
      </c>
      <c r="L8" s="922" t="s">
        <v>2396</v>
      </c>
      <c r="M8" s="928" t="s">
        <v>2</v>
      </c>
      <c r="N8" s="929" t="s">
        <v>2</v>
      </c>
      <c r="O8" s="970" t="s">
        <v>2915</v>
      </c>
      <c r="P8" s="968" t="s">
        <v>2914</v>
      </c>
    </row>
    <row r="9" spans="1:16" ht="26.25" customHeight="1" x14ac:dyDescent="0.25">
      <c r="A9" s="662"/>
      <c r="B9" s="1573" t="s">
        <v>2</v>
      </c>
      <c r="C9" s="1657" t="s">
        <v>2</v>
      </c>
      <c r="D9" s="1657" t="s">
        <v>2</v>
      </c>
      <c r="E9" s="1657" t="s">
        <v>2</v>
      </c>
      <c r="F9" s="1868"/>
      <c r="G9" s="1871" t="s">
        <v>2995</v>
      </c>
      <c r="H9" s="1871"/>
      <c r="I9" s="1871"/>
      <c r="J9" s="1751" t="s">
        <v>3054</v>
      </c>
      <c r="K9" s="1642" t="s">
        <v>2990</v>
      </c>
      <c r="L9" s="1642" t="s">
        <v>2993</v>
      </c>
      <c r="M9" s="1657" t="s">
        <v>2</v>
      </c>
      <c r="N9" s="1688" t="s">
        <v>2</v>
      </c>
      <c r="O9" s="1511" t="s">
        <v>2915</v>
      </c>
      <c r="P9" s="1517"/>
    </row>
    <row r="10" spans="1:16" ht="41.25" customHeight="1" x14ac:dyDescent="0.25">
      <c r="A10" s="662"/>
      <c r="B10" s="1574"/>
      <c r="C10" s="1658"/>
      <c r="D10" s="1658"/>
      <c r="E10" s="1658"/>
      <c r="F10" s="1869"/>
      <c r="G10" s="981" t="s">
        <v>3159</v>
      </c>
      <c r="H10" s="1571" t="s">
        <v>3051</v>
      </c>
      <c r="I10" s="982" t="s">
        <v>812</v>
      </c>
      <c r="J10" s="1781"/>
      <c r="K10" s="1643"/>
      <c r="L10" s="1643"/>
      <c r="M10" s="1658"/>
      <c r="N10" s="1689"/>
      <c r="O10" s="1513"/>
      <c r="P10" s="1518"/>
    </row>
    <row r="11" spans="1:16" ht="45" customHeight="1" x14ac:dyDescent="0.25">
      <c r="A11" s="662"/>
      <c r="B11" s="1574"/>
      <c r="C11" s="1658"/>
      <c r="D11" s="1658"/>
      <c r="E11" s="1658"/>
      <c r="F11" s="1869"/>
      <c r="G11" s="981" t="s">
        <v>3160</v>
      </c>
      <c r="H11" s="1571"/>
      <c r="I11" s="982" t="s">
        <v>1511</v>
      </c>
      <c r="J11" s="1781"/>
      <c r="K11" s="1643"/>
      <c r="L11" s="1643"/>
      <c r="M11" s="1658"/>
      <c r="N11" s="1689"/>
      <c r="O11" s="1513"/>
      <c r="P11" s="1518"/>
    </row>
    <row r="12" spans="1:16" ht="46.5" customHeight="1" x14ac:dyDescent="0.25">
      <c r="A12" s="662"/>
      <c r="B12" s="1574"/>
      <c r="C12" s="1658"/>
      <c r="D12" s="1658"/>
      <c r="E12" s="1658"/>
      <c r="F12" s="1869"/>
      <c r="G12" s="981" t="s">
        <v>3161</v>
      </c>
      <c r="H12" s="1571" t="s">
        <v>3050</v>
      </c>
      <c r="I12" s="982" t="s">
        <v>812</v>
      </c>
      <c r="J12" s="1781"/>
      <c r="K12" s="1643"/>
      <c r="L12" s="1643"/>
      <c r="M12" s="1658"/>
      <c r="N12" s="1689"/>
      <c r="O12" s="1513"/>
      <c r="P12" s="1518"/>
    </row>
    <row r="13" spans="1:16" ht="41.25" customHeight="1" thickBot="1" x14ac:dyDescent="0.3">
      <c r="A13" s="662"/>
      <c r="B13" s="1575"/>
      <c r="C13" s="1659"/>
      <c r="D13" s="1659"/>
      <c r="E13" s="1659"/>
      <c r="F13" s="1870"/>
      <c r="G13" s="983" t="s">
        <v>3162</v>
      </c>
      <c r="H13" s="1572"/>
      <c r="I13" s="984" t="s">
        <v>1511</v>
      </c>
      <c r="J13" s="1752"/>
      <c r="K13" s="1644"/>
      <c r="L13" s="1644"/>
      <c r="M13" s="1659"/>
      <c r="N13" s="1690"/>
      <c r="O13" s="1514"/>
      <c r="P13" s="1519"/>
    </row>
    <row r="14" spans="1:16" ht="26.25" customHeight="1" x14ac:dyDescent="0.25">
      <c r="A14" s="662"/>
      <c r="B14" s="1553"/>
      <c r="C14" s="1553"/>
      <c r="D14" s="1553"/>
      <c r="E14" s="1555" t="s">
        <v>2</v>
      </c>
      <c r="F14" s="1553"/>
      <c r="G14" s="1557" t="s">
        <v>2995</v>
      </c>
      <c r="H14" s="1558"/>
      <c r="I14" s="1559"/>
      <c r="J14" s="1560" t="s">
        <v>3053</v>
      </c>
      <c r="K14" s="1562" t="s">
        <v>2990</v>
      </c>
      <c r="L14" s="1562" t="s">
        <v>2993</v>
      </c>
      <c r="M14" s="1555" t="s">
        <v>2</v>
      </c>
      <c r="N14" s="1564" t="s">
        <v>2</v>
      </c>
      <c r="O14" s="1566" t="s">
        <v>2915</v>
      </c>
      <c r="P14" s="1568"/>
    </row>
    <row r="15" spans="1:16" ht="46.5" customHeight="1" x14ac:dyDescent="0.25">
      <c r="A15" s="662"/>
      <c r="B15" s="1553"/>
      <c r="C15" s="1553"/>
      <c r="D15" s="1553"/>
      <c r="E15" s="1555"/>
      <c r="F15" s="1553"/>
      <c r="G15" s="985" t="s">
        <v>3161</v>
      </c>
      <c r="H15" s="1570" t="s">
        <v>3051</v>
      </c>
      <c r="I15" s="986" t="s">
        <v>812</v>
      </c>
      <c r="J15" s="1560"/>
      <c r="K15" s="1562"/>
      <c r="L15" s="1562"/>
      <c r="M15" s="1555"/>
      <c r="N15" s="1564"/>
      <c r="O15" s="1566"/>
      <c r="P15" s="1568"/>
    </row>
    <row r="16" spans="1:16" ht="41.25" customHeight="1" x14ac:dyDescent="0.25">
      <c r="A16" s="662"/>
      <c r="B16" s="1553"/>
      <c r="C16" s="1553"/>
      <c r="D16" s="1553"/>
      <c r="E16" s="1555"/>
      <c r="F16" s="1553"/>
      <c r="G16" s="981" t="s">
        <v>3162</v>
      </c>
      <c r="H16" s="1571"/>
      <c r="I16" s="982" t="s">
        <v>1511</v>
      </c>
      <c r="J16" s="1560"/>
      <c r="K16" s="1562"/>
      <c r="L16" s="1562"/>
      <c r="M16" s="1555"/>
      <c r="N16" s="1564"/>
      <c r="O16" s="1566"/>
      <c r="P16" s="1568"/>
    </row>
    <row r="17" spans="1:16" ht="41.25" customHeight="1" x14ac:dyDescent="0.25">
      <c r="A17" s="662"/>
      <c r="B17" s="1553"/>
      <c r="C17" s="1553"/>
      <c r="D17" s="1553"/>
      <c r="E17" s="1555"/>
      <c r="F17" s="1553"/>
      <c r="G17" s="981" t="s">
        <v>3159</v>
      </c>
      <c r="H17" s="1571" t="s">
        <v>3163</v>
      </c>
      <c r="I17" s="982" t="s">
        <v>812</v>
      </c>
      <c r="J17" s="1560"/>
      <c r="K17" s="1562"/>
      <c r="L17" s="1562"/>
      <c r="M17" s="1555"/>
      <c r="N17" s="1564"/>
      <c r="O17" s="1566"/>
      <c r="P17" s="1568"/>
    </row>
    <row r="18" spans="1:16" ht="45" customHeight="1" thickBot="1" x14ac:dyDescent="0.3">
      <c r="A18" s="662"/>
      <c r="B18" s="1554"/>
      <c r="C18" s="1554"/>
      <c r="D18" s="1554"/>
      <c r="E18" s="1556"/>
      <c r="F18" s="1554"/>
      <c r="G18" s="983" t="s">
        <v>3160</v>
      </c>
      <c r="H18" s="1572"/>
      <c r="I18" s="984" t="s">
        <v>1511</v>
      </c>
      <c r="J18" s="1561"/>
      <c r="K18" s="1563"/>
      <c r="L18" s="1563"/>
      <c r="M18" s="1556"/>
      <c r="N18" s="1565"/>
      <c r="O18" s="1567"/>
      <c r="P18" s="1569"/>
    </row>
    <row r="19" spans="1:16" ht="26.25" customHeight="1" x14ac:dyDescent="0.25">
      <c r="A19" s="662"/>
      <c r="B19" s="1553"/>
      <c r="C19" s="1553"/>
      <c r="D19" s="1553"/>
      <c r="E19" s="1555" t="s">
        <v>2</v>
      </c>
      <c r="F19" s="1555" t="s">
        <v>2</v>
      </c>
      <c r="G19" s="1557" t="s">
        <v>3057</v>
      </c>
      <c r="H19" s="1558"/>
      <c r="I19" s="1559"/>
      <c r="J19" s="1560" t="s">
        <v>3052</v>
      </c>
      <c r="K19" s="1562" t="s">
        <v>2990</v>
      </c>
      <c r="L19" s="1562" t="s">
        <v>2993</v>
      </c>
      <c r="M19" s="1555" t="s">
        <v>2</v>
      </c>
      <c r="N19" s="1564" t="s">
        <v>2</v>
      </c>
      <c r="O19" s="1566" t="s">
        <v>2915</v>
      </c>
      <c r="P19" s="1568"/>
    </row>
    <row r="20" spans="1:16" ht="46.5" customHeight="1" x14ac:dyDescent="0.25">
      <c r="A20" s="662"/>
      <c r="B20" s="1553"/>
      <c r="C20" s="1553"/>
      <c r="D20" s="1553"/>
      <c r="E20" s="1555"/>
      <c r="F20" s="1555"/>
      <c r="G20" s="985" t="s">
        <v>3161</v>
      </c>
      <c r="H20" s="987" t="s">
        <v>995</v>
      </c>
      <c r="I20" s="986" t="s">
        <v>812</v>
      </c>
      <c r="J20" s="1560"/>
      <c r="K20" s="1562"/>
      <c r="L20" s="1562"/>
      <c r="M20" s="1555"/>
      <c r="N20" s="1564"/>
      <c r="O20" s="1566"/>
      <c r="P20" s="1568"/>
    </row>
    <row r="21" spans="1:16" ht="41.25" customHeight="1" thickBot="1" x14ac:dyDescent="0.3">
      <c r="A21" s="662"/>
      <c r="B21" s="1553"/>
      <c r="C21" s="1553"/>
      <c r="D21" s="1553"/>
      <c r="E21" s="1555"/>
      <c r="F21" s="1555"/>
      <c r="G21" s="981" t="s">
        <v>3162</v>
      </c>
      <c r="H21" s="988" t="s">
        <v>620</v>
      </c>
      <c r="I21" s="982" t="s">
        <v>1511</v>
      </c>
      <c r="J21" s="1560"/>
      <c r="K21" s="1562"/>
      <c r="L21" s="1562"/>
      <c r="M21" s="1555"/>
      <c r="N21" s="1564"/>
      <c r="O21" s="1566"/>
      <c r="P21" s="1568"/>
    </row>
    <row r="22" spans="1:16" ht="20.25" customHeight="1" thickBot="1" x14ac:dyDescent="0.3">
      <c r="A22" s="891"/>
      <c r="B22" s="1823" t="s">
        <v>1981</v>
      </c>
      <c r="C22" s="1824"/>
      <c r="D22" s="1824"/>
      <c r="E22" s="1824"/>
      <c r="F22" s="1824"/>
      <c r="G22" s="1824"/>
      <c r="H22" s="1824"/>
      <c r="I22" s="1824"/>
      <c r="J22" s="1824"/>
      <c r="K22" s="1824"/>
      <c r="L22" s="1824"/>
      <c r="M22" s="1824"/>
      <c r="N22" s="1825"/>
      <c r="O22" s="900"/>
      <c r="P22" s="892"/>
    </row>
    <row r="23" spans="1:16" ht="39" customHeight="1" x14ac:dyDescent="0.25">
      <c r="A23" s="237"/>
      <c r="B23" s="1573" t="s">
        <v>2</v>
      </c>
      <c r="C23" s="1657" t="s">
        <v>2</v>
      </c>
      <c r="D23" s="1584"/>
      <c r="E23" s="1584"/>
      <c r="F23" s="1584"/>
      <c r="G23" s="239" t="s">
        <v>720</v>
      </c>
      <c r="H23" s="240" t="s">
        <v>1977</v>
      </c>
      <c r="I23" s="241" t="s">
        <v>2716</v>
      </c>
      <c r="J23" s="1499" t="s">
        <v>832</v>
      </c>
      <c r="K23" s="1704" t="s">
        <v>1252</v>
      </c>
      <c r="L23" s="1704" t="s">
        <v>875</v>
      </c>
      <c r="M23" s="1657" t="s">
        <v>2</v>
      </c>
      <c r="N23" s="1688" t="s">
        <v>2</v>
      </c>
      <c r="O23" s="1511" t="s">
        <v>2915</v>
      </c>
      <c r="P23" s="1517" t="s">
        <v>2914</v>
      </c>
    </row>
    <row r="24" spans="1:16" ht="44.25" customHeight="1" x14ac:dyDescent="0.25">
      <c r="A24" s="237"/>
      <c r="B24" s="1574"/>
      <c r="C24" s="1658"/>
      <c r="D24" s="1711"/>
      <c r="E24" s="1711"/>
      <c r="F24" s="1711"/>
      <c r="G24" s="32" t="s">
        <v>721</v>
      </c>
      <c r="H24" s="54" t="s">
        <v>1978</v>
      </c>
      <c r="I24" s="41" t="s">
        <v>31</v>
      </c>
      <c r="J24" s="1267"/>
      <c r="K24" s="1716"/>
      <c r="L24" s="1716"/>
      <c r="M24" s="1658"/>
      <c r="N24" s="1689"/>
      <c r="O24" s="1590"/>
      <c r="P24" s="1530"/>
    </row>
    <row r="25" spans="1:16" ht="51" customHeight="1" thickBot="1" x14ac:dyDescent="0.3">
      <c r="A25" s="237"/>
      <c r="B25" s="1575"/>
      <c r="C25" s="1659"/>
      <c r="D25" s="1585"/>
      <c r="E25" s="1585"/>
      <c r="F25" s="1585"/>
      <c r="G25" s="660" t="s">
        <v>718</v>
      </c>
      <c r="H25" s="234" t="s">
        <v>1251</v>
      </c>
      <c r="I25" s="189" t="s">
        <v>3</v>
      </c>
      <c r="J25" s="1645"/>
      <c r="K25" s="1705"/>
      <c r="L25" s="1705"/>
      <c r="M25" s="1659"/>
      <c r="N25" s="1690"/>
      <c r="O25" s="1512"/>
      <c r="P25" s="1531"/>
    </row>
    <row r="26" spans="1:16" ht="51" customHeight="1" x14ac:dyDescent="0.25">
      <c r="A26" s="237"/>
      <c r="B26" s="1573" t="s">
        <v>2</v>
      </c>
      <c r="C26" s="1657" t="s">
        <v>2</v>
      </c>
      <c r="D26" s="1584"/>
      <c r="E26" s="1584"/>
      <c r="F26" s="1584"/>
      <c r="G26" s="239" t="s">
        <v>720</v>
      </c>
      <c r="H26" s="240" t="s">
        <v>1977</v>
      </c>
      <c r="I26" s="241" t="s">
        <v>2716</v>
      </c>
      <c r="J26" s="1499" t="s">
        <v>1329</v>
      </c>
      <c r="K26" s="1717" t="s">
        <v>1330</v>
      </c>
      <c r="L26" s="1717" t="s">
        <v>1331</v>
      </c>
      <c r="M26" s="1657" t="s">
        <v>2</v>
      </c>
      <c r="N26" s="1688" t="s">
        <v>2</v>
      </c>
      <c r="O26" s="1511" t="s">
        <v>2915</v>
      </c>
      <c r="P26" s="1517" t="s">
        <v>2914</v>
      </c>
    </row>
    <row r="27" spans="1:16" ht="51" customHeight="1" x14ac:dyDescent="0.25">
      <c r="A27" s="237"/>
      <c r="B27" s="1574"/>
      <c r="C27" s="1658"/>
      <c r="D27" s="1711"/>
      <c r="E27" s="1711"/>
      <c r="F27" s="1711"/>
      <c r="G27" s="32" t="s">
        <v>721</v>
      </c>
      <c r="H27" s="54" t="s">
        <v>1978</v>
      </c>
      <c r="I27" s="41" t="s">
        <v>31</v>
      </c>
      <c r="J27" s="1267"/>
      <c r="K27" s="1763"/>
      <c r="L27" s="1763"/>
      <c r="M27" s="1658"/>
      <c r="N27" s="1689"/>
      <c r="O27" s="1590"/>
      <c r="P27" s="1518"/>
    </row>
    <row r="28" spans="1:16" ht="50.25" customHeight="1" thickBot="1" x14ac:dyDescent="0.3">
      <c r="A28" s="237"/>
      <c r="B28" s="1575"/>
      <c r="C28" s="1659"/>
      <c r="D28" s="1585"/>
      <c r="E28" s="1585"/>
      <c r="F28" s="1585"/>
      <c r="G28" s="189" t="s">
        <v>719</v>
      </c>
      <c r="H28" s="242" t="s">
        <v>1328</v>
      </c>
      <c r="I28" s="243" t="s">
        <v>13</v>
      </c>
      <c r="J28" s="1645"/>
      <c r="K28" s="1718"/>
      <c r="L28" s="1718"/>
      <c r="M28" s="1659"/>
      <c r="N28" s="1690"/>
      <c r="O28" s="1512"/>
      <c r="P28" s="1519"/>
    </row>
    <row r="29" spans="1:16" ht="50.25" customHeight="1" x14ac:dyDescent="0.25">
      <c r="A29" s="237"/>
      <c r="B29" s="1576" t="s">
        <v>2</v>
      </c>
      <c r="C29" s="1657" t="s">
        <v>2</v>
      </c>
      <c r="D29" s="1584"/>
      <c r="E29" s="1584"/>
      <c r="F29" s="1584"/>
      <c r="G29" s="239" t="s">
        <v>720</v>
      </c>
      <c r="H29" s="240" t="s">
        <v>1977</v>
      </c>
      <c r="I29" s="241" t="s">
        <v>2716</v>
      </c>
      <c r="J29" s="1735" t="s">
        <v>833</v>
      </c>
      <c r="K29" s="1642" t="s">
        <v>829</v>
      </c>
      <c r="L29" s="1642" t="s">
        <v>876</v>
      </c>
      <c r="M29" s="1657" t="s">
        <v>2</v>
      </c>
      <c r="N29" s="1688" t="s">
        <v>2</v>
      </c>
      <c r="O29" s="1511" t="s">
        <v>2915</v>
      </c>
      <c r="P29" s="1517" t="s">
        <v>2914</v>
      </c>
    </row>
    <row r="30" spans="1:16" ht="50.25" customHeight="1" x14ac:dyDescent="0.25">
      <c r="A30" s="237"/>
      <c r="B30" s="1577"/>
      <c r="C30" s="1658"/>
      <c r="D30" s="1711"/>
      <c r="E30" s="1711"/>
      <c r="F30" s="1711"/>
      <c r="G30" s="32" t="s">
        <v>721</v>
      </c>
      <c r="H30" s="54" t="s">
        <v>1978</v>
      </c>
      <c r="I30" s="41" t="s">
        <v>31</v>
      </c>
      <c r="J30" s="1780"/>
      <c r="K30" s="1643"/>
      <c r="L30" s="1643"/>
      <c r="M30" s="1658"/>
      <c r="N30" s="1689"/>
      <c r="O30" s="1590"/>
      <c r="P30" s="1518"/>
    </row>
    <row r="31" spans="1:16" ht="50.25" customHeight="1" thickBot="1" x14ac:dyDescent="0.3">
      <c r="A31" s="237"/>
      <c r="B31" s="1578"/>
      <c r="C31" s="1659"/>
      <c r="D31" s="1585"/>
      <c r="E31" s="1585"/>
      <c r="F31" s="1585"/>
      <c r="G31" s="660" t="s">
        <v>719</v>
      </c>
      <c r="H31" s="234" t="s">
        <v>2398</v>
      </c>
      <c r="I31" s="238" t="s">
        <v>13</v>
      </c>
      <c r="J31" s="1736"/>
      <c r="K31" s="1644"/>
      <c r="L31" s="1644"/>
      <c r="M31" s="1659"/>
      <c r="N31" s="1690"/>
      <c r="O31" s="1512"/>
      <c r="P31" s="1519"/>
    </row>
    <row r="32" spans="1:16" ht="50.25" customHeight="1" x14ac:dyDescent="0.25">
      <c r="A32" s="237"/>
      <c r="B32" s="1573" t="s">
        <v>2</v>
      </c>
      <c r="C32" s="1657" t="s">
        <v>2</v>
      </c>
      <c r="D32" s="1584"/>
      <c r="E32" s="1584"/>
      <c r="F32" s="1584"/>
      <c r="G32" s="239" t="s">
        <v>721</v>
      </c>
      <c r="H32" s="240" t="s">
        <v>1978</v>
      </c>
      <c r="I32" s="241" t="s">
        <v>31</v>
      </c>
      <c r="J32" s="1735" t="s">
        <v>834</v>
      </c>
      <c r="K32" s="1642" t="s">
        <v>830</v>
      </c>
      <c r="L32" s="1642" t="s">
        <v>877</v>
      </c>
      <c r="M32" s="1657" t="s">
        <v>2</v>
      </c>
      <c r="N32" s="1688" t="s">
        <v>2</v>
      </c>
      <c r="O32" s="1511" t="s">
        <v>2915</v>
      </c>
      <c r="P32" s="1517" t="s">
        <v>2914</v>
      </c>
    </row>
    <row r="33" spans="1:19" ht="54" customHeight="1" thickBot="1" x14ac:dyDescent="0.3">
      <c r="A33" s="237"/>
      <c r="B33" s="1575"/>
      <c r="C33" s="1659"/>
      <c r="D33" s="1585"/>
      <c r="E33" s="1585"/>
      <c r="F33" s="1585"/>
      <c r="G33" s="660" t="s">
        <v>720</v>
      </c>
      <c r="H33" s="234" t="s">
        <v>1128</v>
      </c>
      <c r="I33" s="243" t="s">
        <v>2716</v>
      </c>
      <c r="J33" s="1736"/>
      <c r="K33" s="1644"/>
      <c r="L33" s="1644"/>
      <c r="M33" s="1659"/>
      <c r="N33" s="1690"/>
      <c r="O33" s="1512"/>
      <c r="P33" s="1531"/>
    </row>
    <row r="34" spans="1:19" ht="51.75" customHeight="1" thickBot="1" x14ac:dyDescent="0.3">
      <c r="A34" s="237"/>
      <c r="B34" s="927" t="s">
        <v>2</v>
      </c>
      <c r="C34" s="925" t="s">
        <v>2</v>
      </c>
      <c r="D34" s="236"/>
      <c r="E34" s="236"/>
      <c r="F34" s="236"/>
      <c r="G34" s="896" t="s">
        <v>721</v>
      </c>
      <c r="H34" s="230" t="s">
        <v>1129</v>
      </c>
      <c r="I34" s="229" t="s">
        <v>31</v>
      </c>
      <c r="J34" s="229" t="s">
        <v>835</v>
      </c>
      <c r="K34" s="416" t="s">
        <v>831</v>
      </c>
      <c r="L34" s="416" t="s">
        <v>878</v>
      </c>
      <c r="M34" s="925" t="s">
        <v>2</v>
      </c>
      <c r="N34" s="926" t="s">
        <v>2</v>
      </c>
      <c r="O34" s="931" t="s">
        <v>2915</v>
      </c>
      <c r="P34" s="932" t="s">
        <v>2914</v>
      </c>
    </row>
    <row r="35" spans="1:19" ht="48" customHeight="1" thickBot="1" x14ac:dyDescent="0.3">
      <c r="A35" s="237"/>
      <c r="B35" s="927" t="s">
        <v>2</v>
      </c>
      <c r="C35" s="925" t="s">
        <v>2</v>
      </c>
      <c r="D35" s="236"/>
      <c r="E35" s="236"/>
      <c r="F35" s="236"/>
      <c r="G35" s="601" t="s">
        <v>725</v>
      </c>
      <c r="H35" s="230" t="s">
        <v>1127</v>
      </c>
      <c r="I35" s="989" t="s">
        <v>28</v>
      </c>
      <c r="J35" s="989" t="s">
        <v>836</v>
      </c>
      <c r="K35" s="895" t="s">
        <v>839</v>
      </c>
      <c r="L35" s="895" t="s">
        <v>1828</v>
      </c>
      <c r="M35" s="990" t="s">
        <v>2</v>
      </c>
      <c r="N35" s="991" t="s">
        <v>2</v>
      </c>
      <c r="O35" s="931" t="s">
        <v>2915</v>
      </c>
      <c r="P35" s="932" t="s">
        <v>2914</v>
      </c>
    </row>
    <row r="36" spans="1:19" ht="57" customHeight="1" thickBot="1" x14ac:dyDescent="0.3">
      <c r="A36" s="237"/>
      <c r="B36" s="927" t="s">
        <v>2</v>
      </c>
      <c r="C36" s="925" t="s">
        <v>2</v>
      </c>
      <c r="D36" s="992"/>
      <c r="E36" s="992"/>
      <c r="F36" s="993"/>
      <c r="G36" s="601" t="s">
        <v>726</v>
      </c>
      <c r="H36" s="230" t="s">
        <v>1127</v>
      </c>
      <c r="I36" s="994" t="s">
        <v>28</v>
      </c>
      <c r="J36" s="994" t="s">
        <v>837</v>
      </c>
      <c r="K36" s="895" t="s">
        <v>840</v>
      </c>
      <c r="L36" s="895" t="s">
        <v>1829</v>
      </c>
      <c r="M36" s="925" t="s">
        <v>2</v>
      </c>
      <c r="N36" s="926" t="s">
        <v>2</v>
      </c>
      <c r="O36" s="931" t="s">
        <v>2915</v>
      </c>
      <c r="P36" s="932" t="s">
        <v>2914</v>
      </c>
    </row>
    <row r="37" spans="1:19" ht="15.75" customHeight="1" thickBot="1" x14ac:dyDescent="0.3">
      <c r="A37" s="376" t="s">
        <v>596</v>
      </c>
      <c r="B37" s="1722" t="s">
        <v>354</v>
      </c>
      <c r="C37" s="1723"/>
      <c r="D37" s="1723"/>
      <c r="E37" s="1723"/>
      <c r="F37" s="1723"/>
      <c r="G37" s="1723"/>
      <c r="H37" s="1723"/>
      <c r="I37" s="1723"/>
      <c r="J37" s="1723"/>
      <c r="K37" s="1723"/>
      <c r="L37" s="1723"/>
      <c r="M37" s="1723"/>
      <c r="N37" s="1724"/>
      <c r="O37" s="901"/>
      <c r="P37" s="897"/>
    </row>
    <row r="38" spans="1:19" ht="53.25" customHeight="1" thickBot="1" x14ac:dyDescent="0.3">
      <c r="A38" s="228"/>
      <c r="B38" s="927" t="s">
        <v>2</v>
      </c>
      <c r="C38" s="925" t="s">
        <v>2</v>
      </c>
      <c r="D38" s="925" t="s">
        <v>2</v>
      </c>
      <c r="E38" s="236"/>
      <c r="F38" s="236"/>
      <c r="G38" s="231" t="s">
        <v>356</v>
      </c>
      <c r="H38" s="419" t="s">
        <v>2751</v>
      </c>
      <c r="I38" s="231" t="s">
        <v>2664</v>
      </c>
      <c r="J38" s="893" t="s">
        <v>2665</v>
      </c>
      <c r="K38" s="417" t="s">
        <v>2667</v>
      </c>
      <c r="L38" s="416" t="s">
        <v>2666</v>
      </c>
      <c r="M38" s="925" t="s">
        <v>2</v>
      </c>
      <c r="N38" s="926" t="s">
        <v>2</v>
      </c>
      <c r="O38" s="936"/>
      <c r="P38" s="932" t="s">
        <v>3078</v>
      </c>
    </row>
    <row r="39" spans="1:19" ht="53.25" customHeight="1" thickBot="1" x14ac:dyDescent="0.3">
      <c r="A39" s="228"/>
      <c r="B39" s="927" t="s">
        <v>2</v>
      </c>
      <c r="C39" s="925" t="s">
        <v>2</v>
      </c>
      <c r="D39" s="925" t="s">
        <v>2</v>
      </c>
      <c r="E39" s="925" t="s">
        <v>2</v>
      </c>
      <c r="F39" s="925" t="s">
        <v>2</v>
      </c>
      <c r="G39" s="995" t="s">
        <v>357</v>
      </c>
      <c r="H39" s="996" t="s">
        <v>1251</v>
      </c>
      <c r="I39" s="995" t="s">
        <v>8</v>
      </c>
      <c r="J39" s="997" t="s">
        <v>3032</v>
      </c>
      <c r="K39" s="417" t="s">
        <v>3033</v>
      </c>
      <c r="L39" s="416" t="s">
        <v>3034</v>
      </c>
      <c r="M39" s="925" t="s">
        <v>2</v>
      </c>
      <c r="N39" s="926" t="s">
        <v>2</v>
      </c>
      <c r="O39" s="931" t="s">
        <v>2915</v>
      </c>
      <c r="P39" s="932"/>
    </row>
    <row r="40" spans="1:19" ht="18.75" customHeight="1" thickBot="1" x14ac:dyDescent="0.3">
      <c r="A40" s="232" t="s">
        <v>102</v>
      </c>
      <c r="B40" s="1593" t="s">
        <v>649</v>
      </c>
      <c r="C40" s="1594"/>
      <c r="D40" s="1594"/>
      <c r="E40" s="1594"/>
      <c r="F40" s="1594"/>
      <c r="G40" s="1594"/>
      <c r="H40" s="1594"/>
      <c r="I40" s="1594"/>
      <c r="J40" s="1594"/>
      <c r="K40" s="1594"/>
      <c r="L40" s="1594"/>
      <c r="M40" s="1594"/>
      <c r="N40" s="1595"/>
      <c r="O40" s="902"/>
      <c r="P40" s="898"/>
    </row>
    <row r="41" spans="1:19" ht="18.75" customHeight="1" thickBot="1" x14ac:dyDescent="0.3">
      <c r="A41" s="232" t="s">
        <v>103</v>
      </c>
      <c r="B41" s="1593" t="s">
        <v>364</v>
      </c>
      <c r="C41" s="1594"/>
      <c r="D41" s="1594"/>
      <c r="E41" s="1594"/>
      <c r="F41" s="1594"/>
      <c r="G41" s="1594"/>
      <c r="H41" s="1594"/>
      <c r="I41" s="1594"/>
      <c r="J41" s="1594"/>
      <c r="K41" s="1594"/>
      <c r="L41" s="1594"/>
      <c r="M41" s="1594"/>
      <c r="N41" s="1595"/>
      <c r="O41" s="902"/>
      <c r="P41" s="898"/>
    </row>
    <row r="42" spans="1:19" ht="62.25" customHeight="1" thickBot="1" x14ac:dyDescent="0.3">
      <c r="A42" s="228"/>
      <c r="B42" s="927" t="s">
        <v>2</v>
      </c>
      <c r="C42" s="925" t="s">
        <v>2</v>
      </c>
      <c r="D42" s="925" t="s">
        <v>2</v>
      </c>
      <c r="E42" s="236"/>
      <c r="F42" s="236"/>
      <c r="G42" s="231" t="s">
        <v>713</v>
      </c>
      <c r="H42" s="418" t="s">
        <v>1342</v>
      </c>
      <c r="I42" s="419" t="s">
        <v>635</v>
      </c>
      <c r="J42" s="419" t="s">
        <v>1257</v>
      </c>
      <c r="K42" s="754" t="s">
        <v>1263</v>
      </c>
      <c r="L42" s="754" t="s">
        <v>1260</v>
      </c>
      <c r="M42" s="925" t="s">
        <v>2</v>
      </c>
      <c r="N42" s="926" t="s">
        <v>2</v>
      </c>
      <c r="O42" s="931"/>
      <c r="P42" s="932" t="s">
        <v>3078</v>
      </c>
    </row>
    <row r="43" spans="1:19" s="115" customFormat="1" ht="62.25" customHeight="1" thickBot="1" x14ac:dyDescent="0.3">
      <c r="A43" s="920"/>
      <c r="B43" s="955" t="s">
        <v>2</v>
      </c>
      <c r="C43" s="956" t="s">
        <v>2</v>
      </c>
      <c r="D43" s="956" t="s">
        <v>2</v>
      </c>
      <c r="E43" s="956" t="s">
        <v>2</v>
      </c>
      <c r="F43" s="956" t="s">
        <v>2</v>
      </c>
      <c r="G43" s="983" t="s">
        <v>1077</v>
      </c>
      <c r="H43" s="998" t="s">
        <v>1127</v>
      </c>
      <c r="I43" s="984" t="s">
        <v>1130</v>
      </c>
      <c r="J43" s="999" t="s">
        <v>1280</v>
      </c>
      <c r="K43" s="979" t="s">
        <v>3133</v>
      </c>
      <c r="L43" s="979" t="s">
        <v>3135</v>
      </c>
      <c r="M43" s="938" t="s">
        <v>2</v>
      </c>
      <c r="N43" s="1032" t="s">
        <v>2</v>
      </c>
      <c r="O43" s="969"/>
      <c r="P43" s="932" t="s">
        <v>3134</v>
      </c>
    </row>
    <row r="44" spans="1:19" ht="48.75" customHeight="1" thickBot="1" x14ac:dyDescent="0.3">
      <c r="A44" s="228"/>
      <c r="B44" s="927" t="s">
        <v>2</v>
      </c>
      <c r="C44" s="925" t="s">
        <v>2</v>
      </c>
      <c r="D44" s="925" t="s">
        <v>2</v>
      </c>
      <c r="E44" s="925" t="s">
        <v>2</v>
      </c>
      <c r="F44" s="925" t="s">
        <v>2</v>
      </c>
      <c r="G44" s="231" t="s">
        <v>1116</v>
      </c>
      <c r="H44" s="418" t="s">
        <v>1391</v>
      </c>
      <c r="I44" s="419" t="s">
        <v>1392</v>
      </c>
      <c r="J44" s="419" t="s">
        <v>1258</v>
      </c>
      <c r="K44" s="754" t="s">
        <v>1264</v>
      </c>
      <c r="L44" s="755" t="s">
        <v>1261</v>
      </c>
      <c r="M44" s="925" t="s">
        <v>2</v>
      </c>
      <c r="N44" s="926" t="s">
        <v>2</v>
      </c>
      <c r="O44" s="931"/>
      <c r="P44" s="932" t="s">
        <v>3078</v>
      </c>
    </row>
    <row r="45" spans="1:19" ht="48.75" customHeight="1" thickBot="1" x14ac:dyDescent="0.3">
      <c r="A45" s="228"/>
      <c r="B45" s="927" t="s">
        <v>2</v>
      </c>
      <c r="C45" s="925" t="s">
        <v>2</v>
      </c>
      <c r="D45" s="925" t="s">
        <v>2</v>
      </c>
      <c r="E45" s="925" t="s">
        <v>2</v>
      </c>
      <c r="F45" s="925" t="s">
        <v>2</v>
      </c>
      <c r="G45" s="231" t="s">
        <v>1117</v>
      </c>
      <c r="H45" s="418" t="s">
        <v>1391</v>
      </c>
      <c r="I45" s="419" t="s">
        <v>1392</v>
      </c>
      <c r="J45" s="419" t="s">
        <v>1259</v>
      </c>
      <c r="K45" s="754" t="s">
        <v>1265</v>
      </c>
      <c r="L45" s="755" t="s">
        <v>1262</v>
      </c>
      <c r="M45" s="925" t="s">
        <v>2</v>
      </c>
      <c r="N45" s="926" t="s">
        <v>2</v>
      </c>
      <c r="O45" s="931"/>
      <c r="P45" s="932" t="s">
        <v>3078</v>
      </c>
    </row>
    <row r="46" spans="1:19" ht="48.75" customHeight="1" thickBot="1" x14ac:dyDescent="0.3">
      <c r="A46" s="228"/>
      <c r="B46" s="927" t="s">
        <v>2</v>
      </c>
      <c r="C46" s="925" t="s">
        <v>2</v>
      </c>
      <c r="D46" s="925" t="s">
        <v>2</v>
      </c>
      <c r="E46" s="925" t="s">
        <v>2</v>
      </c>
      <c r="F46" s="925" t="s">
        <v>2</v>
      </c>
      <c r="G46" s="995" t="s">
        <v>712</v>
      </c>
      <c r="H46" s="1000" t="s">
        <v>2786</v>
      </c>
      <c r="I46" s="996" t="s">
        <v>2787</v>
      </c>
      <c r="J46" s="996" t="s">
        <v>2788</v>
      </c>
      <c r="K46" s="416" t="s">
        <v>2789</v>
      </c>
      <c r="L46" s="417" t="s">
        <v>2790</v>
      </c>
      <c r="M46" s="925" t="s">
        <v>2</v>
      </c>
      <c r="N46" s="926" t="s">
        <v>2</v>
      </c>
      <c r="O46" s="931" t="s">
        <v>2915</v>
      </c>
      <c r="P46" s="932"/>
      <c r="Q46" s="1552"/>
      <c r="R46" s="1424"/>
      <c r="S46" s="1424"/>
    </row>
    <row r="47" spans="1:19" ht="62.25" customHeight="1" thickBot="1" x14ac:dyDescent="0.3">
      <c r="A47" s="228"/>
      <c r="B47" s="927" t="s">
        <v>2</v>
      </c>
      <c r="C47" s="925" t="s">
        <v>2</v>
      </c>
      <c r="D47" s="925" t="s">
        <v>2</v>
      </c>
      <c r="E47" s="236"/>
      <c r="F47" s="236"/>
      <c r="G47" s="231" t="s">
        <v>713</v>
      </c>
      <c r="H47" s="230" t="s">
        <v>1127</v>
      </c>
      <c r="I47" s="229" t="s">
        <v>635</v>
      </c>
      <c r="J47" s="229" t="s">
        <v>838</v>
      </c>
      <c r="K47" s="416" t="s">
        <v>1308</v>
      </c>
      <c r="L47" s="416" t="s">
        <v>1309</v>
      </c>
      <c r="M47" s="925" t="s">
        <v>2</v>
      </c>
      <c r="N47" s="420"/>
      <c r="O47" s="933"/>
      <c r="P47" s="932" t="s">
        <v>3078</v>
      </c>
    </row>
    <row r="48" spans="1:19" ht="48.75" customHeight="1" thickBot="1" x14ac:dyDescent="0.3">
      <c r="A48" s="228"/>
      <c r="B48" s="927" t="s">
        <v>2</v>
      </c>
      <c r="C48" s="925" t="s">
        <v>2</v>
      </c>
      <c r="D48" s="925" t="s">
        <v>2</v>
      </c>
      <c r="E48" s="925" t="s">
        <v>2</v>
      </c>
      <c r="F48" s="925" t="s">
        <v>2</v>
      </c>
      <c r="G48" s="231" t="s">
        <v>1116</v>
      </c>
      <c r="H48" s="230" t="s">
        <v>1127</v>
      </c>
      <c r="I48" s="229" t="s">
        <v>1130</v>
      </c>
      <c r="J48" s="229" t="s">
        <v>841</v>
      </c>
      <c r="K48" s="416" t="s">
        <v>1311</v>
      </c>
      <c r="L48" s="417" t="s">
        <v>1310</v>
      </c>
      <c r="M48" s="925" t="s">
        <v>2</v>
      </c>
      <c r="N48" s="420"/>
      <c r="O48" s="933"/>
      <c r="P48" s="932" t="s">
        <v>3078</v>
      </c>
    </row>
    <row r="49" spans="1:17" ht="48.75" customHeight="1" thickBot="1" x14ac:dyDescent="0.3">
      <c r="A49" s="228"/>
      <c r="B49" s="927" t="s">
        <v>2</v>
      </c>
      <c r="C49" s="925" t="s">
        <v>2</v>
      </c>
      <c r="D49" s="925" t="s">
        <v>2</v>
      </c>
      <c r="E49" s="925" t="s">
        <v>2</v>
      </c>
      <c r="F49" s="925" t="s">
        <v>2</v>
      </c>
      <c r="G49" s="231" t="s">
        <v>1117</v>
      </c>
      <c r="H49" s="230" t="s">
        <v>1127</v>
      </c>
      <c r="I49" s="229" t="s">
        <v>1130</v>
      </c>
      <c r="J49" s="229" t="s">
        <v>842</v>
      </c>
      <c r="K49" s="416" t="s">
        <v>1312</v>
      </c>
      <c r="L49" s="417" t="s">
        <v>1313</v>
      </c>
      <c r="M49" s="925" t="s">
        <v>2</v>
      </c>
      <c r="N49" s="420"/>
      <c r="O49" s="933"/>
      <c r="P49" s="932" t="s">
        <v>3078</v>
      </c>
    </row>
    <row r="50" spans="1:17" ht="46.5" customHeight="1" x14ac:dyDescent="0.25">
      <c r="A50" s="228"/>
      <c r="B50" s="1817"/>
      <c r="C50" s="1771"/>
      <c r="D50" s="1771"/>
      <c r="E50" s="1771"/>
      <c r="F50" s="1581" t="s">
        <v>2</v>
      </c>
      <c r="G50" s="1001" t="s">
        <v>711</v>
      </c>
      <c r="H50" s="1002" t="s">
        <v>148</v>
      </c>
      <c r="I50" s="1002" t="s">
        <v>812</v>
      </c>
      <c r="J50" s="1579" t="s">
        <v>2991</v>
      </c>
      <c r="K50" s="1580" t="s">
        <v>2992</v>
      </c>
      <c r="L50" s="1580" t="s">
        <v>2994</v>
      </c>
      <c r="M50" s="1581" t="s">
        <v>2</v>
      </c>
      <c r="N50" s="1596" t="s">
        <v>2</v>
      </c>
      <c r="O50" s="1591" t="s">
        <v>2915</v>
      </c>
      <c r="P50" s="1628"/>
    </row>
    <row r="51" spans="1:17" ht="41.25" customHeight="1" thickBot="1" x14ac:dyDescent="0.3">
      <c r="A51" s="228"/>
      <c r="B51" s="1818"/>
      <c r="C51" s="1772"/>
      <c r="D51" s="1772"/>
      <c r="E51" s="1772"/>
      <c r="F51" s="1556"/>
      <c r="G51" s="981" t="s">
        <v>1077</v>
      </c>
      <c r="H51" s="981" t="s">
        <v>620</v>
      </c>
      <c r="I51" s="982" t="s">
        <v>1511</v>
      </c>
      <c r="J51" s="1561"/>
      <c r="K51" s="1563"/>
      <c r="L51" s="1563"/>
      <c r="M51" s="1556"/>
      <c r="N51" s="1565"/>
      <c r="O51" s="1592"/>
      <c r="P51" s="1629"/>
    </row>
    <row r="52" spans="1:17" ht="18.75" customHeight="1" thickBot="1" x14ac:dyDescent="0.3">
      <c r="A52" s="232" t="s">
        <v>118</v>
      </c>
      <c r="B52" s="1593" t="s">
        <v>373</v>
      </c>
      <c r="C52" s="1594"/>
      <c r="D52" s="1594"/>
      <c r="E52" s="1594"/>
      <c r="F52" s="1594"/>
      <c r="G52" s="1594"/>
      <c r="H52" s="1594"/>
      <c r="I52" s="1594"/>
      <c r="J52" s="1594"/>
      <c r="K52" s="1594"/>
      <c r="L52" s="1594"/>
      <c r="M52" s="1594"/>
      <c r="N52" s="1595"/>
      <c r="O52" s="902"/>
      <c r="P52" s="898"/>
    </row>
    <row r="53" spans="1:17" ht="48.75" customHeight="1" thickBot="1" x14ac:dyDescent="0.3">
      <c r="A53" s="228"/>
      <c r="B53" s="927" t="s">
        <v>2</v>
      </c>
      <c r="C53" s="925" t="s">
        <v>2</v>
      </c>
      <c r="D53" s="925" t="s">
        <v>2</v>
      </c>
      <c r="E53" s="925" t="s">
        <v>2</v>
      </c>
      <c r="F53" s="925" t="s">
        <v>2</v>
      </c>
      <c r="G53" s="231" t="s">
        <v>2633</v>
      </c>
      <c r="H53" s="418" t="s">
        <v>1127</v>
      </c>
      <c r="I53" s="231" t="s">
        <v>8</v>
      </c>
      <c r="J53" s="419" t="s">
        <v>2578</v>
      </c>
      <c r="K53" s="422" t="s">
        <v>2579</v>
      </c>
      <c r="L53" s="753" t="s">
        <v>2580</v>
      </c>
      <c r="M53" s="925" t="s">
        <v>2</v>
      </c>
      <c r="N53" s="926" t="s">
        <v>2</v>
      </c>
      <c r="O53" s="931" t="s">
        <v>2915</v>
      </c>
      <c r="P53" s="932" t="s">
        <v>2914</v>
      </c>
    </row>
    <row r="54" spans="1:17" ht="48.75" customHeight="1" thickBot="1" x14ac:dyDescent="0.3">
      <c r="A54" s="228"/>
      <c r="B54" s="927" t="s">
        <v>2</v>
      </c>
      <c r="C54" s="925" t="s">
        <v>2</v>
      </c>
      <c r="D54" s="236"/>
      <c r="E54" s="236"/>
      <c r="F54" s="236"/>
      <c r="G54" s="231" t="s">
        <v>724</v>
      </c>
      <c r="H54" s="418" t="s">
        <v>1352</v>
      </c>
      <c r="I54" s="231" t="s">
        <v>376</v>
      </c>
      <c r="J54" s="419" t="s">
        <v>1283</v>
      </c>
      <c r="K54" s="422" t="s">
        <v>1281</v>
      </c>
      <c r="L54" s="753" t="s">
        <v>1282</v>
      </c>
      <c r="M54" s="925" t="s">
        <v>2</v>
      </c>
      <c r="N54" s="926" t="s">
        <v>2</v>
      </c>
      <c r="O54" s="931" t="s">
        <v>2915</v>
      </c>
      <c r="P54" s="932" t="s">
        <v>2914</v>
      </c>
    </row>
    <row r="55" spans="1:17" ht="48.75" customHeight="1" thickBot="1" x14ac:dyDescent="0.3">
      <c r="A55" s="228"/>
      <c r="B55" s="927" t="s">
        <v>2</v>
      </c>
      <c r="C55" s="925" t="s">
        <v>2</v>
      </c>
      <c r="D55" s="236"/>
      <c r="E55" s="236"/>
      <c r="F55" s="236"/>
      <c r="G55" s="995" t="s">
        <v>724</v>
      </c>
      <c r="H55" s="1000" t="s">
        <v>2782</v>
      </c>
      <c r="I55" s="995" t="s">
        <v>376</v>
      </c>
      <c r="J55" s="996" t="s">
        <v>2783</v>
      </c>
      <c r="K55" s="416" t="s">
        <v>1281</v>
      </c>
      <c r="L55" s="417" t="s">
        <v>1282</v>
      </c>
      <c r="M55" s="925" t="s">
        <v>2</v>
      </c>
      <c r="N55" s="926" t="s">
        <v>2</v>
      </c>
      <c r="O55" s="931" t="s">
        <v>2915</v>
      </c>
      <c r="P55" s="932" t="s">
        <v>2914</v>
      </c>
    </row>
    <row r="56" spans="1:17" ht="48.75" customHeight="1" thickBot="1" x14ac:dyDescent="0.3">
      <c r="A56" s="228"/>
      <c r="B56" s="927" t="s">
        <v>2</v>
      </c>
      <c r="C56" s="925" t="s">
        <v>2</v>
      </c>
      <c r="D56" s="236"/>
      <c r="E56" s="236"/>
      <c r="F56" s="236"/>
      <c r="G56" s="995" t="s">
        <v>724</v>
      </c>
      <c r="H56" s="1000" t="s">
        <v>2785</v>
      </c>
      <c r="I56" s="995" t="s">
        <v>376</v>
      </c>
      <c r="J56" s="996" t="s">
        <v>2784</v>
      </c>
      <c r="K56" s="416" t="s">
        <v>1281</v>
      </c>
      <c r="L56" s="417" t="s">
        <v>1282</v>
      </c>
      <c r="M56" s="925" t="s">
        <v>2</v>
      </c>
      <c r="N56" s="926" t="s">
        <v>2</v>
      </c>
      <c r="O56" s="931" t="s">
        <v>2915</v>
      </c>
      <c r="P56" s="932" t="s">
        <v>2914</v>
      </c>
    </row>
    <row r="57" spans="1:17" ht="48.75" customHeight="1" thickBot="1" x14ac:dyDescent="0.3">
      <c r="A57" s="228"/>
      <c r="B57" s="927" t="s">
        <v>2</v>
      </c>
      <c r="C57" s="925" t="s">
        <v>2</v>
      </c>
      <c r="D57" s="236"/>
      <c r="E57" s="236"/>
      <c r="F57" s="236"/>
      <c r="G57" s="231" t="s">
        <v>717</v>
      </c>
      <c r="H57" s="230" t="s">
        <v>1127</v>
      </c>
      <c r="I57" s="229" t="s">
        <v>843</v>
      </c>
      <c r="J57" s="229" t="s">
        <v>844</v>
      </c>
      <c r="K57" s="422" t="s">
        <v>2430</v>
      </c>
      <c r="L57" s="753" t="s">
        <v>2431</v>
      </c>
      <c r="M57" s="925" t="s">
        <v>2</v>
      </c>
      <c r="N57" s="420"/>
      <c r="O57" s="933"/>
      <c r="P57" s="932" t="s">
        <v>3078</v>
      </c>
    </row>
    <row r="58" spans="1:17" s="421" customFormat="1" ht="51.75" customHeight="1" thickBot="1" x14ac:dyDescent="0.3">
      <c r="A58" s="757"/>
      <c r="B58" s="959" t="s">
        <v>2</v>
      </c>
      <c r="C58" s="958" t="s">
        <v>2</v>
      </c>
      <c r="D58" s="958" t="s">
        <v>2</v>
      </c>
      <c r="E58" s="958" t="s">
        <v>2</v>
      </c>
      <c r="F58" s="958" t="s">
        <v>2</v>
      </c>
      <c r="G58" s="1009" t="s">
        <v>718</v>
      </c>
      <c r="H58" s="1027" t="s">
        <v>3147</v>
      </c>
      <c r="I58" s="1028" t="s">
        <v>1175</v>
      </c>
      <c r="J58" s="1003" t="s">
        <v>3148</v>
      </c>
      <c r="K58" s="980" t="s">
        <v>3146</v>
      </c>
      <c r="L58" s="980" t="s">
        <v>3154</v>
      </c>
      <c r="M58" s="967" t="s">
        <v>2</v>
      </c>
      <c r="N58" s="1032" t="s">
        <v>2</v>
      </c>
      <c r="O58" s="1004" t="s">
        <v>2915</v>
      </c>
      <c r="P58" s="1005" t="s">
        <v>2914</v>
      </c>
    </row>
    <row r="59" spans="1:17" ht="48.75" customHeight="1" thickBot="1" x14ac:dyDescent="0.3">
      <c r="A59" s="228"/>
      <c r="B59" s="927" t="s">
        <v>2</v>
      </c>
      <c r="C59" s="925" t="s">
        <v>2</v>
      </c>
      <c r="D59" s="236"/>
      <c r="E59" s="236"/>
      <c r="F59" s="236"/>
      <c r="G59" s="231" t="s">
        <v>722</v>
      </c>
      <c r="H59" s="230" t="s">
        <v>1127</v>
      </c>
      <c r="I59" s="229" t="s">
        <v>376</v>
      </c>
      <c r="J59" s="229" t="s">
        <v>1150</v>
      </c>
      <c r="K59" s="416" t="s">
        <v>2432</v>
      </c>
      <c r="L59" s="417" t="s">
        <v>2433</v>
      </c>
      <c r="M59" s="925" t="s">
        <v>2</v>
      </c>
      <c r="N59" s="420"/>
      <c r="O59" s="1059" t="s">
        <v>2915</v>
      </c>
      <c r="P59" s="1041" t="s">
        <v>3196</v>
      </c>
    </row>
    <row r="60" spans="1:17" ht="48.75" customHeight="1" thickBot="1" x14ac:dyDescent="0.3">
      <c r="A60" s="228"/>
      <c r="B60" s="1060" t="s">
        <v>2</v>
      </c>
      <c r="C60" s="1047" t="s">
        <v>2</v>
      </c>
      <c r="D60" s="236"/>
      <c r="E60" s="236"/>
      <c r="F60" s="236"/>
      <c r="G60" s="1043" t="s">
        <v>2800</v>
      </c>
      <c r="H60" s="1044" t="s">
        <v>1127</v>
      </c>
      <c r="I60" s="1046" t="s">
        <v>376</v>
      </c>
      <c r="J60" s="1046" t="s">
        <v>3198</v>
      </c>
      <c r="K60" s="1046" t="s">
        <v>3194</v>
      </c>
      <c r="L60" s="1043" t="s">
        <v>3195</v>
      </c>
      <c r="M60" s="1047" t="s">
        <v>2</v>
      </c>
      <c r="N60" s="1048" t="s">
        <v>2</v>
      </c>
      <c r="O60" s="1040" t="s">
        <v>2915</v>
      </c>
      <c r="P60" s="1029"/>
      <c r="Q60" s="682"/>
    </row>
    <row r="61" spans="1:17" ht="48.75" customHeight="1" thickBot="1" x14ac:dyDescent="0.3">
      <c r="A61" s="228"/>
      <c r="B61" s="927" t="s">
        <v>2</v>
      </c>
      <c r="C61" s="925" t="s">
        <v>2</v>
      </c>
      <c r="D61" s="236"/>
      <c r="E61" s="236"/>
      <c r="F61" s="236"/>
      <c r="G61" s="995" t="s">
        <v>722</v>
      </c>
      <c r="H61" s="1000" t="s">
        <v>2692</v>
      </c>
      <c r="I61" s="996" t="s">
        <v>376</v>
      </c>
      <c r="J61" s="996" t="s">
        <v>2801</v>
      </c>
      <c r="K61" s="416" t="s">
        <v>2802</v>
      </c>
      <c r="L61" s="417" t="s">
        <v>2803</v>
      </c>
      <c r="M61" s="925" t="s">
        <v>2</v>
      </c>
      <c r="N61" s="926" t="s">
        <v>2</v>
      </c>
      <c r="O61" s="931" t="s">
        <v>2915</v>
      </c>
      <c r="P61" s="932" t="s">
        <v>2914</v>
      </c>
    </row>
    <row r="62" spans="1:17" ht="48.75" customHeight="1" thickBot="1" x14ac:dyDescent="0.3">
      <c r="A62" s="228"/>
      <c r="B62" s="927" t="s">
        <v>2</v>
      </c>
      <c r="C62" s="925" t="s">
        <v>2</v>
      </c>
      <c r="D62" s="236"/>
      <c r="E62" s="236"/>
      <c r="F62" s="236"/>
      <c r="G62" s="995" t="s">
        <v>723</v>
      </c>
      <c r="H62" s="1000" t="s">
        <v>2692</v>
      </c>
      <c r="I62" s="996" t="s">
        <v>376</v>
      </c>
      <c r="J62" s="996" t="s">
        <v>2805</v>
      </c>
      <c r="K62" s="416" t="s">
        <v>2806</v>
      </c>
      <c r="L62" s="417" t="s">
        <v>2807</v>
      </c>
      <c r="M62" s="925" t="s">
        <v>2</v>
      </c>
      <c r="N62" s="926" t="s">
        <v>2</v>
      </c>
      <c r="O62" s="931" t="s">
        <v>2915</v>
      </c>
      <c r="P62" s="932" t="s">
        <v>2914</v>
      </c>
    </row>
    <row r="63" spans="1:17" ht="48.75" customHeight="1" x14ac:dyDescent="0.25">
      <c r="A63" s="228"/>
      <c r="B63" s="1573" t="s">
        <v>2</v>
      </c>
      <c r="C63" s="1657" t="s">
        <v>2</v>
      </c>
      <c r="D63" s="1584"/>
      <c r="E63" s="1584"/>
      <c r="F63" s="1584"/>
      <c r="G63" s="239" t="s">
        <v>722</v>
      </c>
      <c r="H63" s="240" t="s">
        <v>2660</v>
      </c>
      <c r="I63" s="241" t="s">
        <v>376</v>
      </c>
      <c r="J63" s="1735" t="s">
        <v>1151</v>
      </c>
      <c r="K63" s="1682" t="s">
        <v>2434</v>
      </c>
      <c r="L63" s="1682" t="s">
        <v>2435</v>
      </c>
      <c r="M63" s="1646" t="s">
        <v>2</v>
      </c>
      <c r="N63" s="1769"/>
      <c r="O63" s="1626" t="s">
        <v>2915</v>
      </c>
      <c r="P63" s="1520" t="s">
        <v>3199</v>
      </c>
    </row>
    <row r="64" spans="1:17" ht="48.75" customHeight="1" thickBot="1" x14ac:dyDescent="0.3">
      <c r="A64" s="228"/>
      <c r="B64" s="1575"/>
      <c r="C64" s="1659"/>
      <c r="D64" s="1585"/>
      <c r="E64" s="1585"/>
      <c r="F64" s="1585"/>
      <c r="G64" s="189" t="s">
        <v>723</v>
      </c>
      <c r="H64" s="234" t="s">
        <v>1127</v>
      </c>
      <c r="I64" s="238" t="s">
        <v>376</v>
      </c>
      <c r="J64" s="1736"/>
      <c r="K64" s="1684"/>
      <c r="L64" s="1807"/>
      <c r="M64" s="1648"/>
      <c r="N64" s="1770"/>
      <c r="O64" s="1627"/>
      <c r="P64" s="1529"/>
    </row>
    <row r="65" spans="1:16" ht="48.75" customHeight="1" x14ac:dyDescent="0.25">
      <c r="A65" s="228"/>
      <c r="B65" s="1582" t="s">
        <v>2</v>
      </c>
      <c r="C65" s="1534" t="s">
        <v>2</v>
      </c>
      <c r="D65" s="1584"/>
      <c r="E65" s="1584"/>
      <c r="F65" s="1584"/>
      <c r="G65" s="1050" t="s">
        <v>2800</v>
      </c>
      <c r="H65" s="913" t="s">
        <v>2660</v>
      </c>
      <c r="I65" s="914" t="s">
        <v>376</v>
      </c>
      <c r="J65" s="1523" t="s">
        <v>3197</v>
      </c>
      <c r="K65" s="1523" t="s">
        <v>3258</v>
      </c>
      <c r="L65" s="1523" t="s">
        <v>3257</v>
      </c>
      <c r="M65" s="1525" t="s">
        <v>2</v>
      </c>
      <c r="N65" s="1527" t="s">
        <v>2</v>
      </c>
      <c r="O65" s="1586" t="s">
        <v>2915</v>
      </c>
      <c r="P65" s="1588"/>
    </row>
    <row r="66" spans="1:16" ht="48.75" customHeight="1" thickBot="1" x14ac:dyDescent="0.3">
      <c r="A66" s="228"/>
      <c r="B66" s="1583"/>
      <c r="C66" s="1536"/>
      <c r="D66" s="1585"/>
      <c r="E66" s="1585"/>
      <c r="F66" s="1585"/>
      <c r="G66" s="1037" t="s">
        <v>2804</v>
      </c>
      <c r="H66" s="915" t="s">
        <v>1127</v>
      </c>
      <c r="I66" s="916" t="s">
        <v>376</v>
      </c>
      <c r="J66" s="1533"/>
      <c r="K66" s="1533"/>
      <c r="L66" s="1524"/>
      <c r="M66" s="1526"/>
      <c r="N66" s="1528"/>
      <c r="O66" s="1587"/>
      <c r="P66" s="1589"/>
    </row>
    <row r="67" spans="1:16" ht="48.75" customHeight="1" x14ac:dyDescent="0.25">
      <c r="A67" s="228"/>
      <c r="B67" s="1573" t="s">
        <v>2</v>
      </c>
      <c r="C67" s="1657" t="s">
        <v>2</v>
      </c>
      <c r="D67" s="1584"/>
      <c r="E67" s="1584"/>
      <c r="F67" s="1584"/>
      <c r="G67" s="239" t="s">
        <v>722</v>
      </c>
      <c r="H67" s="240" t="s">
        <v>2660</v>
      </c>
      <c r="I67" s="241" t="s">
        <v>376</v>
      </c>
      <c r="J67" s="1757" t="s">
        <v>1152</v>
      </c>
      <c r="K67" s="1682" t="s">
        <v>2436</v>
      </c>
      <c r="L67" s="1682" t="s">
        <v>2437</v>
      </c>
      <c r="M67" s="1657" t="s">
        <v>2</v>
      </c>
      <c r="N67" s="1669"/>
      <c r="O67" s="1550"/>
      <c r="P67" s="1517" t="s">
        <v>3078</v>
      </c>
    </row>
    <row r="68" spans="1:16" ht="48.75" customHeight="1" thickBot="1" x14ac:dyDescent="0.3">
      <c r="A68" s="228"/>
      <c r="B68" s="1575"/>
      <c r="C68" s="1659"/>
      <c r="D68" s="1585"/>
      <c r="E68" s="1585"/>
      <c r="F68" s="1585"/>
      <c r="G68" s="660" t="s">
        <v>724</v>
      </c>
      <c r="H68" s="234" t="s">
        <v>1127</v>
      </c>
      <c r="I68" s="238" t="s">
        <v>376</v>
      </c>
      <c r="J68" s="1758"/>
      <c r="K68" s="1684"/>
      <c r="L68" s="1684"/>
      <c r="M68" s="1659"/>
      <c r="N68" s="1671"/>
      <c r="O68" s="1551"/>
      <c r="P68" s="1531"/>
    </row>
    <row r="69" spans="1:16" ht="48.75" customHeight="1" x14ac:dyDescent="0.25">
      <c r="A69" s="228"/>
      <c r="B69" s="1573" t="s">
        <v>2</v>
      </c>
      <c r="C69" s="1657" t="s">
        <v>2</v>
      </c>
      <c r="D69" s="1584"/>
      <c r="E69" s="1584"/>
      <c r="F69" s="1584"/>
      <c r="G69" s="239" t="s">
        <v>722</v>
      </c>
      <c r="H69" s="240" t="s">
        <v>2660</v>
      </c>
      <c r="I69" s="241" t="s">
        <v>376</v>
      </c>
      <c r="J69" s="1499" t="s">
        <v>2688</v>
      </c>
      <c r="K69" s="1682" t="s">
        <v>2689</v>
      </c>
      <c r="L69" s="1682" t="s">
        <v>2690</v>
      </c>
      <c r="M69" s="1646" t="s">
        <v>2</v>
      </c>
      <c r="N69" s="1679" t="s">
        <v>2</v>
      </c>
      <c r="O69" s="1511" t="s">
        <v>2915</v>
      </c>
      <c r="P69" s="1517" t="s">
        <v>2914</v>
      </c>
    </row>
    <row r="70" spans="1:16" ht="48.75" customHeight="1" thickBot="1" x14ac:dyDescent="0.3">
      <c r="A70" s="228"/>
      <c r="B70" s="1575"/>
      <c r="C70" s="1659"/>
      <c r="D70" s="1585"/>
      <c r="E70" s="1585"/>
      <c r="F70" s="1585"/>
      <c r="G70" s="189" t="s">
        <v>723</v>
      </c>
      <c r="H70" s="242" t="s">
        <v>2687</v>
      </c>
      <c r="I70" s="243" t="s">
        <v>376</v>
      </c>
      <c r="J70" s="1645"/>
      <c r="K70" s="1684"/>
      <c r="L70" s="1753"/>
      <c r="M70" s="1648"/>
      <c r="N70" s="1681"/>
      <c r="O70" s="1512"/>
      <c r="P70" s="1531"/>
    </row>
    <row r="71" spans="1:16" ht="18.75" customHeight="1" thickBot="1" x14ac:dyDescent="0.3">
      <c r="A71" s="80" t="s">
        <v>119</v>
      </c>
      <c r="B71" s="1815" t="s">
        <v>381</v>
      </c>
      <c r="C71" s="1816"/>
      <c r="D71" s="1816"/>
      <c r="E71" s="1816"/>
      <c r="F71" s="1816"/>
      <c r="G71" s="1816"/>
      <c r="H71" s="1816"/>
      <c r="I71" s="1816"/>
      <c r="J71" s="1816"/>
      <c r="K71" s="1816"/>
      <c r="L71" s="1816"/>
      <c r="M71" s="1816"/>
      <c r="N71" s="1816"/>
      <c r="O71" s="903"/>
      <c r="P71" s="904"/>
    </row>
    <row r="72" spans="1:16" ht="36" customHeight="1" x14ac:dyDescent="0.25">
      <c r="A72" s="228"/>
      <c r="B72" s="1573" t="s">
        <v>2</v>
      </c>
      <c r="C72" s="1657" t="s">
        <v>2</v>
      </c>
      <c r="D72" s="1657" t="s">
        <v>2</v>
      </c>
      <c r="E72" s="1657" t="s">
        <v>2</v>
      </c>
      <c r="F72" s="1657" t="s">
        <v>2</v>
      </c>
      <c r="G72" s="239" t="s">
        <v>727</v>
      </c>
      <c r="H72" s="240" t="s">
        <v>8</v>
      </c>
      <c r="I72" s="241" t="s">
        <v>8</v>
      </c>
      <c r="J72" s="1499" t="s">
        <v>1266</v>
      </c>
      <c r="K72" s="1682" t="s">
        <v>1267</v>
      </c>
      <c r="L72" s="1682" t="s">
        <v>1268</v>
      </c>
      <c r="M72" s="1657" t="s">
        <v>2</v>
      </c>
      <c r="N72" s="1688" t="s">
        <v>2</v>
      </c>
      <c r="O72" s="1511"/>
      <c r="P72" s="1517" t="s">
        <v>3078</v>
      </c>
    </row>
    <row r="73" spans="1:16" ht="37.5" customHeight="1" thickBot="1" x14ac:dyDescent="0.3">
      <c r="A73" s="228"/>
      <c r="B73" s="1575"/>
      <c r="C73" s="1659"/>
      <c r="D73" s="1659"/>
      <c r="E73" s="1659"/>
      <c r="F73" s="1659"/>
      <c r="G73" s="189" t="s">
        <v>728</v>
      </c>
      <c r="H73" s="242" t="s">
        <v>2376</v>
      </c>
      <c r="I73" s="243" t="s">
        <v>607</v>
      </c>
      <c r="J73" s="1645"/>
      <c r="K73" s="1684"/>
      <c r="L73" s="1684"/>
      <c r="M73" s="1659"/>
      <c r="N73" s="1690"/>
      <c r="O73" s="1514"/>
      <c r="P73" s="1531"/>
    </row>
    <row r="74" spans="1:16" ht="51" customHeight="1" x14ac:dyDescent="0.25">
      <c r="A74" s="228"/>
      <c r="B74" s="1573" t="s">
        <v>2</v>
      </c>
      <c r="C74" s="1657" t="s">
        <v>2</v>
      </c>
      <c r="D74" s="1657" t="s">
        <v>2</v>
      </c>
      <c r="E74" s="1657" t="s">
        <v>2</v>
      </c>
      <c r="F74" s="1657" t="s">
        <v>2</v>
      </c>
      <c r="G74" s="239" t="s">
        <v>727</v>
      </c>
      <c r="H74" s="233" t="s">
        <v>8</v>
      </c>
      <c r="I74" s="235" t="s">
        <v>8</v>
      </c>
      <c r="J74" s="1735" t="s">
        <v>845</v>
      </c>
      <c r="K74" s="1642" t="s">
        <v>1314</v>
      </c>
      <c r="L74" s="1682" t="s">
        <v>2375</v>
      </c>
      <c r="M74" s="1657" t="s">
        <v>2</v>
      </c>
      <c r="N74" s="1669"/>
      <c r="O74" s="1549"/>
      <c r="P74" s="1517" t="s">
        <v>3078</v>
      </c>
    </row>
    <row r="75" spans="1:16" ht="60.75" customHeight="1" thickBot="1" x14ac:dyDescent="0.3">
      <c r="A75" s="228"/>
      <c r="B75" s="1575"/>
      <c r="C75" s="1659"/>
      <c r="D75" s="1659"/>
      <c r="E75" s="1659"/>
      <c r="F75" s="1659"/>
      <c r="G75" s="189" t="s">
        <v>728</v>
      </c>
      <c r="H75" s="234" t="s">
        <v>1127</v>
      </c>
      <c r="I75" s="243" t="s">
        <v>607</v>
      </c>
      <c r="J75" s="1736"/>
      <c r="K75" s="1759"/>
      <c r="L75" s="1684"/>
      <c r="M75" s="1659"/>
      <c r="N75" s="1671"/>
      <c r="O75" s="1512"/>
      <c r="P75" s="1531"/>
    </row>
    <row r="76" spans="1:16" ht="21" customHeight="1" thickBot="1" x14ac:dyDescent="0.3">
      <c r="A76" s="232" t="s">
        <v>120</v>
      </c>
      <c r="B76" s="1593" t="s">
        <v>384</v>
      </c>
      <c r="C76" s="1594"/>
      <c r="D76" s="1594"/>
      <c r="E76" s="1594"/>
      <c r="F76" s="1594"/>
      <c r="G76" s="1594"/>
      <c r="H76" s="1594"/>
      <c r="I76" s="1594"/>
      <c r="J76" s="1594"/>
      <c r="K76" s="1594"/>
      <c r="L76" s="1594"/>
      <c r="M76" s="1594"/>
      <c r="N76" s="1595"/>
      <c r="O76" s="902"/>
      <c r="P76" s="898"/>
    </row>
    <row r="77" spans="1:16" ht="36" customHeight="1" x14ac:dyDescent="0.25">
      <c r="A77" s="228"/>
      <c r="B77" s="1712"/>
      <c r="C77" s="1657" t="s">
        <v>2</v>
      </c>
      <c r="D77" s="1754"/>
      <c r="E77" s="1657" t="s">
        <v>2</v>
      </c>
      <c r="F77" s="1657" t="s">
        <v>2</v>
      </c>
      <c r="G77" s="239" t="s">
        <v>729</v>
      </c>
      <c r="H77" s="240" t="s">
        <v>8</v>
      </c>
      <c r="I77" s="240" t="s">
        <v>8</v>
      </c>
      <c r="J77" s="1499" t="s">
        <v>76</v>
      </c>
      <c r="K77" s="1642" t="s">
        <v>2347</v>
      </c>
      <c r="L77" s="1642" t="s">
        <v>2348</v>
      </c>
      <c r="M77" s="1657" t="s">
        <v>2</v>
      </c>
      <c r="N77" s="1688" t="s">
        <v>2</v>
      </c>
      <c r="O77" s="1550"/>
      <c r="P77" s="1517" t="s">
        <v>3078</v>
      </c>
    </row>
    <row r="78" spans="1:16" ht="36" customHeight="1" thickBot="1" x14ac:dyDescent="0.3">
      <c r="A78" s="228"/>
      <c r="B78" s="1713"/>
      <c r="C78" s="1659"/>
      <c r="D78" s="1755"/>
      <c r="E78" s="1659"/>
      <c r="F78" s="1659"/>
      <c r="G78" s="189" t="s">
        <v>730</v>
      </c>
      <c r="H78" s="242" t="s">
        <v>2349</v>
      </c>
      <c r="I78" s="243" t="s">
        <v>593</v>
      </c>
      <c r="J78" s="1645"/>
      <c r="K78" s="1644"/>
      <c r="L78" s="1644"/>
      <c r="M78" s="1659"/>
      <c r="N78" s="1690"/>
      <c r="O78" s="1551"/>
      <c r="P78" s="1531"/>
    </row>
    <row r="79" spans="1:16" ht="36" customHeight="1" x14ac:dyDescent="0.25">
      <c r="A79" s="228"/>
      <c r="B79" s="1706"/>
      <c r="C79" s="1657" t="s">
        <v>2</v>
      </c>
      <c r="D79" s="1657" t="s">
        <v>2</v>
      </c>
      <c r="E79" s="1657" t="s">
        <v>2</v>
      </c>
      <c r="F79" s="1657" t="s">
        <v>2</v>
      </c>
      <c r="G79" s="239" t="s">
        <v>729</v>
      </c>
      <c r="H79" s="240" t="s">
        <v>8</v>
      </c>
      <c r="I79" s="240" t="s">
        <v>8</v>
      </c>
      <c r="J79" s="1499" t="s">
        <v>1284</v>
      </c>
      <c r="K79" s="1717" t="s">
        <v>1285</v>
      </c>
      <c r="L79" s="1717" t="s">
        <v>1286</v>
      </c>
      <c r="M79" s="1657" t="s">
        <v>2</v>
      </c>
      <c r="N79" s="1688" t="s">
        <v>2</v>
      </c>
      <c r="O79" s="1511"/>
      <c r="P79" s="1517" t="s">
        <v>3078</v>
      </c>
    </row>
    <row r="80" spans="1:16" ht="36" customHeight="1" thickBot="1" x14ac:dyDescent="0.3">
      <c r="A80" s="228"/>
      <c r="B80" s="1707"/>
      <c r="C80" s="1659"/>
      <c r="D80" s="1659"/>
      <c r="E80" s="1659"/>
      <c r="F80" s="1659"/>
      <c r="G80" s="189" t="s">
        <v>747</v>
      </c>
      <c r="H80" s="242" t="s">
        <v>1353</v>
      </c>
      <c r="I80" s="243" t="s">
        <v>619</v>
      </c>
      <c r="J80" s="1645"/>
      <c r="K80" s="1718"/>
      <c r="L80" s="1718"/>
      <c r="M80" s="1659"/>
      <c r="N80" s="1690"/>
      <c r="O80" s="1514"/>
      <c r="P80" s="1531"/>
    </row>
    <row r="81" spans="1:16" ht="36" customHeight="1" x14ac:dyDescent="0.25">
      <c r="A81" s="228"/>
      <c r="B81" s="1706"/>
      <c r="C81" s="1657" t="s">
        <v>2</v>
      </c>
      <c r="D81" s="1657" t="s">
        <v>2</v>
      </c>
      <c r="E81" s="1657" t="s">
        <v>2</v>
      </c>
      <c r="F81" s="1657" t="s">
        <v>2</v>
      </c>
      <c r="G81" s="239" t="s">
        <v>729</v>
      </c>
      <c r="H81" s="240" t="s">
        <v>8</v>
      </c>
      <c r="I81" s="240" t="s">
        <v>8</v>
      </c>
      <c r="J81" s="1499" t="s">
        <v>1287</v>
      </c>
      <c r="K81" s="1682" t="s">
        <v>1289</v>
      </c>
      <c r="L81" s="1704" t="s">
        <v>1290</v>
      </c>
      <c r="M81" s="1657" t="s">
        <v>2</v>
      </c>
      <c r="N81" s="1688" t="s">
        <v>2</v>
      </c>
      <c r="O81" s="1511" t="s">
        <v>2915</v>
      </c>
      <c r="P81" s="1517" t="s">
        <v>2914</v>
      </c>
    </row>
    <row r="82" spans="1:16" ht="36" customHeight="1" thickBot="1" x14ac:dyDescent="0.3">
      <c r="A82" s="228"/>
      <c r="B82" s="1707"/>
      <c r="C82" s="1659"/>
      <c r="D82" s="1659"/>
      <c r="E82" s="1659"/>
      <c r="F82" s="1659"/>
      <c r="G82" s="189" t="s">
        <v>731</v>
      </c>
      <c r="H82" s="243" t="s">
        <v>2493</v>
      </c>
      <c r="I82" s="243" t="s">
        <v>2494</v>
      </c>
      <c r="J82" s="1645"/>
      <c r="K82" s="1684"/>
      <c r="L82" s="1705"/>
      <c r="M82" s="1659"/>
      <c r="N82" s="1690"/>
      <c r="O82" s="1512"/>
      <c r="P82" s="1531"/>
    </row>
    <row r="83" spans="1:16" ht="36" customHeight="1" x14ac:dyDescent="0.25">
      <c r="A83" s="228"/>
      <c r="B83" s="1706"/>
      <c r="C83" s="1657" t="s">
        <v>2</v>
      </c>
      <c r="D83" s="1657" t="s">
        <v>2</v>
      </c>
      <c r="E83" s="1657" t="s">
        <v>2</v>
      </c>
      <c r="F83" s="1657" t="s">
        <v>2</v>
      </c>
      <c r="G83" s="239" t="s">
        <v>729</v>
      </c>
      <c r="H83" s="240" t="s">
        <v>8</v>
      </c>
      <c r="I83" s="240" t="s">
        <v>8</v>
      </c>
      <c r="J83" s="1499" t="s">
        <v>1288</v>
      </c>
      <c r="K83" s="1682" t="s">
        <v>1291</v>
      </c>
      <c r="L83" s="1704" t="s">
        <v>1292</v>
      </c>
      <c r="M83" s="1646" t="s">
        <v>2</v>
      </c>
      <c r="N83" s="1679" t="s">
        <v>2</v>
      </c>
      <c r="O83" s="1511" t="s">
        <v>2915</v>
      </c>
      <c r="P83" s="1517" t="s">
        <v>2914</v>
      </c>
    </row>
    <row r="84" spans="1:16" ht="36" customHeight="1" thickBot="1" x14ac:dyDescent="0.3">
      <c r="A84" s="228"/>
      <c r="B84" s="1707"/>
      <c r="C84" s="1659"/>
      <c r="D84" s="1659"/>
      <c r="E84" s="1659"/>
      <c r="F84" s="1659"/>
      <c r="G84" s="189" t="s">
        <v>732</v>
      </c>
      <c r="H84" s="242" t="s">
        <v>1353</v>
      </c>
      <c r="I84" s="243" t="s">
        <v>619</v>
      </c>
      <c r="J84" s="1645"/>
      <c r="K84" s="1753"/>
      <c r="L84" s="1756"/>
      <c r="M84" s="1648"/>
      <c r="N84" s="1681"/>
      <c r="O84" s="1512"/>
      <c r="P84" s="1531"/>
    </row>
    <row r="85" spans="1:16" ht="36" customHeight="1" x14ac:dyDescent="0.25">
      <c r="A85" s="228"/>
      <c r="B85" s="1706"/>
      <c r="C85" s="1657" t="s">
        <v>2</v>
      </c>
      <c r="D85" s="1657" t="s">
        <v>2</v>
      </c>
      <c r="E85" s="1657" t="s">
        <v>2</v>
      </c>
      <c r="F85" s="1657" t="s">
        <v>2</v>
      </c>
      <c r="G85" s="239" t="s">
        <v>729</v>
      </c>
      <c r="H85" s="233" t="s">
        <v>1127</v>
      </c>
      <c r="I85" s="233" t="s">
        <v>8</v>
      </c>
      <c r="J85" s="1735" t="s">
        <v>846</v>
      </c>
      <c r="K85" s="1704" t="s">
        <v>847</v>
      </c>
      <c r="L85" s="1704" t="s">
        <v>879</v>
      </c>
      <c r="M85" s="1657" t="s">
        <v>2</v>
      </c>
      <c r="N85" s="1688" t="s">
        <v>2</v>
      </c>
      <c r="O85" s="1511" t="s">
        <v>2915</v>
      </c>
      <c r="P85" s="1517" t="s">
        <v>2914</v>
      </c>
    </row>
    <row r="86" spans="1:16" ht="36" customHeight="1" thickBot="1" x14ac:dyDescent="0.3">
      <c r="A86" s="228"/>
      <c r="B86" s="1707"/>
      <c r="C86" s="1659"/>
      <c r="D86" s="1659"/>
      <c r="E86" s="1659"/>
      <c r="F86" s="1659"/>
      <c r="G86" s="189" t="s">
        <v>730</v>
      </c>
      <c r="H86" s="234" t="s">
        <v>593</v>
      </c>
      <c r="I86" s="238" t="s">
        <v>593</v>
      </c>
      <c r="J86" s="1736"/>
      <c r="K86" s="1705"/>
      <c r="L86" s="1705"/>
      <c r="M86" s="1659"/>
      <c r="N86" s="1690"/>
      <c r="O86" s="1512"/>
      <c r="P86" s="1531"/>
    </row>
    <row r="87" spans="1:16" ht="36" customHeight="1" x14ac:dyDescent="0.25">
      <c r="A87" s="228"/>
      <c r="B87" s="1706"/>
      <c r="C87" s="1657" t="s">
        <v>2</v>
      </c>
      <c r="D87" s="1657" t="s">
        <v>2</v>
      </c>
      <c r="E87" s="1584"/>
      <c r="F87" s="1584"/>
      <c r="G87" s="239" t="s">
        <v>730</v>
      </c>
      <c r="H87" s="233" t="s">
        <v>593</v>
      </c>
      <c r="I87" s="235" t="s">
        <v>593</v>
      </c>
      <c r="J87" s="1731" t="s">
        <v>848</v>
      </c>
      <c r="K87" s="1682" t="s">
        <v>2438</v>
      </c>
      <c r="L87" s="1682" t="s">
        <v>2439</v>
      </c>
      <c r="M87" s="1657" t="s">
        <v>2</v>
      </c>
      <c r="N87" s="1669"/>
      <c r="O87" s="1511"/>
      <c r="P87" s="1517" t="s">
        <v>3078</v>
      </c>
    </row>
    <row r="88" spans="1:16" ht="40.5" customHeight="1" thickBot="1" x14ac:dyDescent="0.3">
      <c r="A88" s="228"/>
      <c r="B88" s="1707"/>
      <c r="C88" s="1659"/>
      <c r="D88" s="1659"/>
      <c r="E88" s="1585"/>
      <c r="F88" s="1585"/>
      <c r="G88" s="189" t="s">
        <v>747</v>
      </c>
      <c r="H88" s="234" t="s">
        <v>1127</v>
      </c>
      <c r="I88" s="234" t="s">
        <v>619</v>
      </c>
      <c r="J88" s="1733"/>
      <c r="K88" s="1684"/>
      <c r="L88" s="1684"/>
      <c r="M88" s="1659"/>
      <c r="N88" s="1671"/>
      <c r="O88" s="1514"/>
      <c r="P88" s="1531"/>
    </row>
    <row r="89" spans="1:16" ht="21" customHeight="1" thickBot="1" x14ac:dyDescent="0.3">
      <c r="A89" s="232" t="s">
        <v>123</v>
      </c>
      <c r="B89" s="1593" t="s">
        <v>386</v>
      </c>
      <c r="C89" s="1594"/>
      <c r="D89" s="1594"/>
      <c r="E89" s="1594"/>
      <c r="F89" s="1594"/>
      <c r="G89" s="1594"/>
      <c r="H89" s="1594"/>
      <c r="I89" s="1594"/>
      <c r="J89" s="1594"/>
      <c r="K89" s="1594"/>
      <c r="L89" s="1594"/>
      <c r="M89" s="1594"/>
      <c r="N89" s="1595"/>
      <c r="O89" s="902"/>
      <c r="P89" s="898"/>
    </row>
    <row r="90" spans="1:16" ht="36" customHeight="1" x14ac:dyDescent="0.25">
      <c r="A90" s="228"/>
      <c r="B90" s="1706"/>
      <c r="C90" s="1657" t="s">
        <v>2</v>
      </c>
      <c r="D90" s="1657" t="s">
        <v>2</v>
      </c>
      <c r="E90" s="1584"/>
      <c r="F90" s="1584"/>
      <c r="G90" s="239" t="s">
        <v>729</v>
      </c>
      <c r="H90" s="240" t="s">
        <v>8</v>
      </c>
      <c r="I90" s="240" t="s">
        <v>8</v>
      </c>
      <c r="J90" s="1499" t="s">
        <v>1294</v>
      </c>
      <c r="K90" s="1682" t="s">
        <v>1336</v>
      </c>
      <c r="L90" s="1704" t="s">
        <v>1295</v>
      </c>
      <c r="M90" s="1657" t="s">
        <v>2</v>
      </c>
      <c r="N90" s="1688" t="s">
        <v>2</v>
      </c>
      <c r="O90" s="1624"/>
      <c r="P90" s="1517" t="s">
        <v>3078</v>
      </c>
    </row>
    <row r="91" spans="1:16" ht="36" customHeight="1" thickBot="1" x14ac:dyDescent="0.3">
      <c r="A91" s="228"/>
      <c r="B91" s="1707"/>
      <c r="C91" s="1659"/>
      <c r="D91" s="1659"/>
      <c r="E91" s="1585"/>
      <c r="F91" s="1585"/>
      <c r="G91" s="189" t="s">
        <v>733</v>
      </c>
      <c r="H91" s="242" t="s">
        <v>1354</v>
      </c>
      <c r="I91" s="243" t="s">
        <v>1293</v>
      </c>
      <c r="J91" s="1645"/>
      <c r="K91" s="1684"/>
      <c r="L91" s="1705"/>
      <c r="M91" s="1659"/>
      <c r="N91" s="1690"/>
      <c r="O91" s="1625"/>
      <c r="P91" s="1531"/>
    </row>
    <row r="92" spans="1:16" ht="21" customHeight="1" thickBot="1" x14ac:dyDescent="0.3">
      <c r="A92" s="232" t="s">
        <v>124</v>
      </c>
      <c r="B92" s="1593" t="s">
        <v>387</v>
      </c>
      <c r="C92" s="1594"/>
      <c r="D92" s="1594"/>
      <c r="E92" s="1594"/>
      <c r="F92" s="1594"/>
      <c r="G92" s="1594"/>
      <c r="H92" s="1594"/>
      <c r="I92" s="1594"/>
      <c r="J92" s="1594"/>
      <c r="K92" s="1594"/>
      <c r="L92" s="1594"/>
      <c r="M92" s="1594"/>
      <c r="N92" s="1595"/>
      <c r="O92" s="902"/>
      <c r="P92" s="898"/>
    </row>
    <row r="93" spans="1:16" ht="45" customHeight="1" x14ac:dyDescent="0.25">
      <c r="A93" s="228"/>
      <c r="B93" s="1672"/>
      <c r="C93" s="1657" t="s">
        <v>2</v>
      </c>
      <c r="D93" s="1657" t="s">
        <v>2</v>
      </c>
      <c r="E93" s="1584"/>
      <c r="F93" s="1584"/>
      <c r="G93" s="239" t="s">
        <v>730</v>
      </c>
      <c r="H93" s="240" t="s">
        <v>593</v>
      </c>
      <c r="I93" s="241" t="s">
        <v>593</v>
      </c>
      <c r="J93" s="1499" t="s">
        <v>1296</v>
      </c>
      <c r="K93" s="1682" t="s">
        <v>2356</v>
      </c>
      <c r="L93" s="1642" t="s">
        <v>2350</v>
      </c>
      <c r="M93" s="1657" t="s">
        <v>2</v>
      </c>
      <c r="N93" s="1688" t="s">
        <v>2</v>
      </c>
      <c r="O93" s="1511" t="s">
        <v>2915</v>
      </c>
      <c r="P93" s="1517" t="s">
        <v>2914</v>
      </c>
    </row>
    <row r="94" spans="1:16" ht="46.5" customHeight="1" thickBot="1" x14ac:dyDescent="0.3">
      <c r="A94" s="228"/>
      <c r="B94" s="1674"/>
      <c r="C94" s="1659"/>
      <c r="D94" s="1659"/>
      <c r="E94" s="1585"/>
      <c r="F94" s="1585"/>
      <c r="G94" s="189" t="s">
        <v>767</v>
      </c>
      <c r="H94" s="242" t="s">
        <v>1355</v>
      </c>
      <c r="I94" s="243" t="s">
        <v>611</v>
      </c>
      <c r="J94" s="1645"/>
      <c r="K94" s="1684"/>
      <c r="L94" s="1644"/>
      <c r="M94" s="1659"/>
      <c r="N94" s="1690"/>
      <c r="O94" s="1512"/>
      <c r="P94" s="1531"/>
    </row>
    <row r="95" spans="1:16" ht="36" customHeight="1" thickBot="1" x14ac:dyDescent="0.3">
      <c r="A95" s="228"/>
      <c r="B95" s="894"/>
      <c r="C95" s="925" t="s">
        <v>2</v>
      </c>
      <c r="D95" s="925" t="s">
        <v>2</v>
      </c>
      <c r="E95" s="236"/>
      <c r="F95" s="236"/>
      <c r="G95" s="231" t="s">
        <v>1321</v>
      </c>
      <c r="H95" s="418" t="s">
        <v>1343</v>
      </c>
      <c r="I95" s="419" t="s">
        <v>1297</v>
      </c>
      <c r="J95" s="419" t="s">
        <v>3090</v>
      </c>
      <c r="K95" s="422" t="s">
        <v>2362</v>
      </c>
      <c r="L95" s="895" t="s">
        <v>1298</v>
      </c>
      <c r="M95" s="925" t="s">
        <v>2</v>
      </c>
      <c r="N95" s="926" t="s">
        <v>2</v>
      </c>
      <c r="O95" s="931" t="s">
        <v>2915</v>
      </c>
      <c r="P95" s="932"/>
    </row>
    <row r="96" spans="1:16" ht="45" customHeight="1" x14ac:dyDescent="0.25">
      <c r="A96" s="228"/>
      <c r="B96" s="1672"/>
      <c r="C96" s="1657" t="s">
        <v>2</v>
      </c>
      <c r="D96" s="1657" t="s">
        <v>2</v>
      </c>
      <c r="E96" s="1584"/>
      <c r="F96" s="1584"/>
      <c r="G96" s="239" t="s">
        <v>730</v>
      </c>
      <c r="H96" s="240" t="s">
        <v>593</v>
      </c>
      <c r="I96" s="241" t="s">
        <v>593</v>
      </c>
      <c r="J96" s="1499" t="s">
        <v>2399</v>
      </c>
      <c r="K96" s="1682" t="s">
        <v>2492</v>
      </c>
      <c r="L96" s="1682" t="s">
        <v>2491</v>
      </c>
      <c r="M96" s="1657" t="s">
        <v>2</v>
      </c>
      <c r="N96" s="1669"/>
      <c r="O96" s="1624"/>
      <c r="P96" s="1605" t="s">
        <v>3078</v>
      </c>
    </row>
    <row r="97" spans="1:16" ht="50.25" customHeight="1" thickBot="1" x14ac:dyDescent="0.3">
      <c r="A97" s="228"/>
      <c r="B97" s="1674"/>
      <c r="C97" s="1659"/>
      <c r="D97" s="1659"/>
      <c r="E97" s="1585"/>
      <c r="F97" s="1585"/>
      <c r="G97" s="189" t="s">
        <v>738</v>
      </c>
      <c r="H97" s="242" t="s">
        <v>1127</v>
      </c>
      <c r="I97" s="243" t="s">
        <v>31</v>
      </c>
      <c r="J97" s="1645"/>
      <c r="K97" s="1684"/>
      <c r="L97" s="1684"/>
      <c r="M97" s="1659"/>
      <c r="N97" s="1671"/>
      <c r="O97" s="1625"/>
      <c r="P97" s="1604"/>
    </row>
    <row r="98" spans="1:16" ht="45" customHeight="1" x14ac:dyDescent="0.25">
      <c r="A98" s="228"/>
      <c r="B98" s="1672"/>
      <c r="C98" s="1657" t="s">
        <v>2</v>
      </c>
      <c r="D98" s="1657" t="s">
        <v>2</v>
      </c>
      <c r="E98" s="1584"/>
      <c r="F98" s="1584"/>
      <c r="G98" s="239" t="s">
        <v>730</v>
      </c>
      <c r="H98" s="240" t="s">
        <v>593</v>
      </c>
      <c r="I98" s="241" t="s">
        <v>593</v>
      </c>
      <c r="J98" s="1499" t="s">
        <v>2400</v>
      </c>
      <c r="K98" s="1682" t="s">
        <v>2489</v>
      </c>
      <c r="L98" s="1682" t="s">
        <v>2490</v>
      </c>
      <c r="M98" s="1657" t="s">
        <v>2</v>
      </c>
      <c r="N98" s="1596" t="s">
        <v>2</v>
      </c>
      <c r="O98" s="1586" t="s">
        <v>2915</v>
      </c>
      <c r="P98" s="1520" t="s">
        <v>3200</v>
      </c>
    </row>
    <row r="99" spans="1:16" ht="50.25" customHeight="1" thickBot="1" x14ac:dyDescent="0.3">
      <c r="A99" s="228"/>
      <c r="B99" s="1674"/>
      <c r="C99" s="1659"/>
      <c r="D99" s="1659"/>
      <c r="E99" s="1585"/>
      <c r="F99" s="1585"/>
      <c r="G99" s="189" t="s">
        <v>736</v>
      </c>
      <c r="H99" s="242" t="s">
        <v>1127</v>
      </c>
      <c r="I99" s="243" t="s">
        <v>13</v>
      </c>
      <c r="J99" s="1645"/>
      <c r="K99" s="1684"/>
      <c r="L99" s="1684"/>
      <c r="M99" s="1659"/>
      <c r="N99" s="1565"/>
      <c r="O99" s="1587"/>
      <c r="P99" s="1529"/>
    </row>
    <row r="100" spans="1:16" ht="45" customHeight="1" x14ac:dyDescent="0.25">
      <c r="A100" s="228"/>
      <c r="B100" s="1672"/>
      <c r="C100" s="1657" t="s">
        <v>2</v>
      </c>
      <c r="D100" s="1657" t="s">
        <v>2</v>
      </c>
      <c r="E100" s="1584"/>
      <c r="F100" s="1584"/>
      <c r="G100" s="239" t="s">
        <v>730</v>
      </c>
      <c r="H100" s="240" t="s">
        <v>593</v>
      </c>
      <c r="I100" s="241" t="s">
        <v>593</v>
      </c>
      <c r="J100" s="1499" t="s">
        <v>2404</v>
      </c>
      <c r="K100" s="1642" t="s">
        <v>2408</v>
      </c>
      <c r="L100" s="1642" t="s">
        <v>2409</v>
      </c>
      <c r="M100" s="1657" t="s">
        <v>2</v>
      </c>
      <c r="N100" s="1596" t="s">
        <v>2</v>
      </c>
      <c r="O100" s="1586" t="s">
        <v>2915</v>
      </c>
      <c r="P100" s="1520" t="s">
        <v>3200</v>
      </c>
    </row>
    <row r="101" spans="1:16" ht="50.25" customHeight="1" thickBot="1" x14ac:dyDescent="0.3">
      <c r="A101" s="228"/>
      <c r="B101" s="1674"/>
      <c r="C101" s="1659"/>
      <c r="D101" s="1659"/>
      <c r="E101" s="1585"/>
      <c r="F101" s="1585"/>
      <c r="G101" s="189" t="s">
        <v>737</v>
      </c>
      <c r="H101" s="243" t="s">
        <v>2752</v>
      </c>
      <c r="I101" s="243" t="s">
        <v>2716</v>
      </c>
      <c r="J101" s="1645"/>
      <c r="K101" s="1644"/>
      <c r="L101" s="1644"/>
      <c r="M101" s="1659"/>
      <c r="N101" s="1565"/>
      <c r="O101" s="1587"/>
      <c r="P101" s="1529"/>
    </row>
    <row r="102" spans="1:16" ht="48.75" customHeight="1" thickBot="1" x14ac:dyDescent="0.3">
      <c r="A102" s="228"/>
      <c r="B102" s="761"/>
      <c r="C102" s="925" t="s">
        <v>2</v>
      </c>
      <c r="D102" s="925" t="s">
        <v>2</v>
      </c>
      <c r="E102" s="236"/>
      <c r="F102" s="236"/>
      <c r="G102" s="995" t="s">
        <v>3164</v>
      </c>
      <c r="H102" s="1000" t="s">
        <v>2791</v>
      </c>
      <c r="I102" s="1006" t="s">
        <v>28</v>
      </c>
      <c r="J102" s="996" t="s">
        <v>2796</v>
      </c>
      <c r="K102" s="416" t="s">
        <v>2794</v>
      </c>
      <c r="L102" s="417" t="s">
        <v>2798</v>
      </c>
      <c r="M102" s="925" t="s">
        <v>2</v>
      </c>
      <c r="N102" s="844"/>
      <c r="O102" s="934"/>
      <c r="P102" s="1042" t="s">
        <v>3200</v>
      </c>
    </row>
    <row r="103" spans="1:16" ht="48.75" customHeight="1" thickBot="1" x14ac:dyDescent="0.3">
      <c r="A103" s="228"/>
      <c r="B103" s="761"/>
      <c r="C103" s="1047" t="s">
        <v>2</v>
      </c>
      <c r="D103" s="236"/>
      <c r="E103" s="236"/>
      <c r="F103" s="236"/>
      <c r="G103" s="1043" t="s">
        <v>2792</v>
      </c>
      <c r="H103" s="1044" t="s">
        <v>2791</v>
      </c>
      <c r="I103" s="1045" t="s">
        <v>28</v>
      </c>
      <c r="J103" s="1046" t="s">
        <v>3201</v>
      </c>
      <c r="K103" s="1046" t="s">
        <v>2794</v>
      </c>
      <c r="L103" s="1043" t="s">
        <v>2798</v>
      </c>
      <c r="M103" s="1047" t="s">
        <v>2</v>
      </c>
      <c r="N103" s="1048" t="s">
        <v>2</v>
      </c>
      <c r="O103" s="1049" t="s">
        <v>2915</v>
      </c>
      <c r="P103" s="1031"/>
    </row>
    <row r="104" spans="1:16" ht="48.75" customHeight="1" thickBot="1" x14ac:dyDescent="0.3">
      <c r="A104" s="228"/>
      <c r="B104" s="761"/>
      <c r="C104" s="925" t="s">
        <v>2</v>
      </c>
      <c r="D104" s="925" t="s">
        <v>2</v>
      </c>
      <c r="E104" s="236"/>
      <c r="F104" s="236"/>
      <c r="G104" s="995" t="s">
        <v>3165</v>
      </c>
      <c r="H104" s="1000" t="s">
        <v>2791</v>
      </c>
      <c r="I104" s="1006" t="s">
        <v>28</v>
      </c>
      <c r="J104" s="996" t="s">
        <v>2797</v>
      </c>
      <c r="K104" s="416" t="s">
        <v>2795</v>
      </c>
      <c r="L104" s="417" t="s">
        <v>2799</v>
      </c>
      <c r="M104" s="925" t="s">
        <v>2</v>
      </c>
      <c r="N104" s="844"/>
      <c r="O104" s="934"/>
      <c r="P104" s="1042" t="s">
        <v>3200</v>
      </c>
    </row>
    <row r="105" spans="1:16" ht="48.75" customHeight="1" thickBot="1" x14ac:dyDescent="0.3">
      <c r="A105" s="228"/>
      <c r="B105" s="761"/>
      <c r="C105" s="1047" t="s">
        <v>2</v>
      </c>
      <c r="D105" s="236"/>
      <c r="E105" s="236"/>
      <c r="F105" s="236"/>
      <c r="G105" s="1043" t="s">
        <v>2793</v>
      </c>
      <c r="H105" s="1044" t="s">
        <v>2791</v>
      </c>
      <c r="I105" s="1045" t="s">
        <v>28</v>
      </c>
      <c r="J105" s="1046" t="s">
        <v>3202</v>
      </c>
      <c r="K105" s="1046" t="s">
        <v>2795</v>
      </c>
      <c r="L105" s="1043" t="s">
        <v>2799</v>
      </c>
      <c r="M105" s="1047" t="s">
        <v>2</v>
      </c>
      <c r="N105" s="1048" t="s">
        <v>2</v>
      </c>
      <c r="O105" s="1049" t="s">
        <v>2915</v>
      </c>
      <c r="P105" s="1031"/>
    </row>
    <row r="106" spans="1:16" ht="45" customHeight="1" x14ac:dyDescent="0.25">
      <c r="A106" s="228"/>
      <c r="B106" s="1672"/>
      <c r="C106" s="1657" t="s">
        <v>2</v>
      </c>
      <c r="D106" s="1657" t="s">
        <v>2</v>
      </c>
      <c r="E106" s="1584"/>
      <c r="F106" s="1584"/>
      <c r="G106" s="239" t="s">
        <v>730</v>
      </c>
      <c r="H106" s="240" t="s">
        <v>593</v>
      </c>
      <c r="I106" s="241" t="s">
        <v>593</v>
      </c>
      <c r="J106" s="1499" t="s">
        <v>2405</v>
      </c>
      <c r="K106" s="1642" t="s">
        <v>2407</v>
      </c>
      <c r="L106" s="1642" t="s">
        <v>2410</v>
      </c>
      <c r="M106" s="1657" t="s">
        <v>2</v>
      </c>
      <c r="N106" s="1688" t="s">
        <v>2</v>
      </c>
      <c r="O106" s="1511"/>
      <c r="P106" s="1517" t="s">
        <v>3078</v>
      </c>
    </row>
    <row r="107" spans="1:16" ht="50.25" customHeight="1" thickBot="1" x14ac:dyDescent="0.3">
      <c r="A107" s="228"/>
      <c r="B107" s="1674"/>
      <c r="C107" s="1659"/>
      <c r="D107" s="1659"/>
      <c r="E107" s="1585"/>
      <c r="F107" s="1585"/>
      <c r="G107" s="189" t="s">
        <v>738</v>
      </c>
      <c r="H107" s="243" t="s">
        <v>2403</v>
      </c>
      <c r="I107" s="243" t="s">
        <v>31</v>
      </c>
      <c r="J107" s="1645"/>
      <c r="K107" s="1644"/>
      <c r="L107" s="1644"/>
      <c r="M107" s="1659"/>
      <c r="N107" s="1690"/>
      <c r="O107" s="1514"/>
      <c r="P107" s="1531"/>
    </row>
    <row r="108" spans="1:16" ht="45" customHeight="1" x14ac:dyDescent="0.25">
      <c r="A108" s="228"/>
      <c r="B108" s="1672"/>
      <c r="C108" s="1657" t="s">
        <v>2</v>
      </c>
      <c r="D108" s="1657" t="s">
        <v>2</v>
      </c>
      <c r="E108" s="1584"/>
      <c r="F108" s="1584"/>
      <c r="G108" s="239" t="s">
        <v>730</v>
      </c>
      <c r="H108" s="240" t="s">
        <v>593</v>
      </c>
      <c r="I108" s="241" t="s">
        <v>593</v>
      </c>
      <c r="J108" s="1499" t="s">
        <v>2406</v>
      </c>
      <c r="K108" s="1682" t="s">
        <v>2401</v>
      </c>
      <c r="L108" s="1682" t="s">
        <v>2402</v>
      </c>
      <c r="M108" s="1657" t="s">
        <v>2</v>
      </c>
      <c r="N108" s="1688" t="s">
        <v>2</v>
      </c>
      <c r="O108" s="1511" t="s">
        <v>2915</v>
      </c>
      <c r="P108" s="1517" t="s">
        <v>2914</v>
      </c>
    </row>
    <row r="109" spans="1:16" ht="50.25" customHeight="1" thickBot="1" x14ac:dyDescent="0.3">
      <c r="A109" s="228"/>
      <c r="B109" s="1674"/>
      <c r="C109" s="1659"/>
      <c r="D109" s="1659"/>
      <c r="E109" s="1585"/>
      <c r="F109" s="1585"/>
      <c r="G109" s="189" t="s">
        <v>736</v>
      </c>
      <c r="H109" s="243" t="s">
        <v>2753</v>
      </c>
      <c r="I109" s="243" t="s">
        <v>13</v>
      </c>
      <c r="J109" s="1645"/>
      <c r="K109" s="1684"/>
      <c r="L109" s="1684"/>
      <c r="M109" s="1659"/>
      <c r="N109" s="1690"/>
      <c r="O109" s="1512"/>
      <c r="P109" s="1531"/>
    </row>
    <row r="110" spans="1:16" ht="21" customHeight="1" thickBot="1" x14ac:dyDescent="0.3">
      <c r="A110" s="232" t="s">
        <v>644</v>
      </c>
      <c r="B110" s="1593" t="s">
        <v>388</v>
      </c>
      <c r="C110" s="1594"/>
      <c r="D110" s="1594"/>
      <c r="E110" s="1594"/>
      <c r="F110" s="1594"/>
      <c r="G110" s="1594"/>
      <c r="H110" s="1594"/>
      <c r="I110" s="1594"/>
      <c r="J110" s="1594"/>
      <c r="K110" s="1594"/>
      <c r="L110" s="1594"/>
      <c r="M110" s="1594"/>
      <c r="N110" s="1595"/>
      <c r="O110" s="902"/>
      <c r="P110" s="898"/>
    </row>
    <row r="111" spans="1:16" ht="36" customHeight="1" x14ac:dyDescent="0.25">
      <c r="A111" s="228"/>
      <c r="B111" s="1712"/>
      <c r="C111" s="1657" t="s">
        <v>2</v>
      </c>
      <c r="D111" s="1657" t="s">
        <v>2</v>
      </c>
      <c r="E111" s="1657" t="s">
        <v>2</v>
      </c>
      <c r="F111" s="1657" t="s">
        <v>2</v>
      </c>
      <c r="G111" s="239" t="s">
        <v>1332</v>
      </c>
      <c r="H111" s="241" t="s">
        <v>8</v>
      </c>
      <c r="I111" s="241" t="s">
        <v>8</v>
      </c>
      <c r="J111" s="1499" t="s">
        <v>1333</v>
      </c>
      <c r="K111" s="1682" t="s">
        <v>1370</v>
      </c>
      <c r="L111" s="1682" t="s">
        <v>1371</v>
      </c>
      <c r="M111" s="1657" t="s">
        <v>2</v>
      </c>
      <c r="N111" s="1688" t="s">
        <v>2</v>
      </c>
      <c r="O111" s="1511" t="s">
        <v>2915</v>
      </c>
      <c r="P111" s="1517" t="s">
        <v>2914</v>
      </c>
    </row>
    <row r="112" spans="1:16" ht="36" customHeight="1" thickBot="1" x14ac:dyDescent="0.3">
      <c r="A112" s="228"/>
      <c r="B112" s="1713"/>
      <c r="C112" s="1659"/>
      <c r="D112" s="1659"/>
      <c r="E112" s="1659"/>
      <c r="F112" s="1659"/>
      <c r="G112" s="189" t="s">
        <v>741</v>
      </c>
      <c r="H112" s="243" t="s">
        <v>1337</v>
      </c>
      <c r="I112" s="243" t="s">
        <v>625</v>
      </c>
      <c r="J112" s="1645"/>
      <c r="K112" s="1684"/>
      <c r="L112" s="1684"/>
      <c r="M112" s="1659"/>
      <c r="N112" s="1690"/>
      <c r="O112" s="1512"/>
      <c r="P112" s="1531"/>
    </row>
    <row r="113" spans="1:16" ht="46.5" customHeight="1" x14ac:dyDescent="0.25">
      <c r="A113" s="228"/>
      <c r="B113" s="1712"/>
      <c r="C113" s="1657" t="s">
        <v>2</v>
      </c>
      <c r="D113" s="1657" t="s">
        <v>2</v>
      </c>
      <c r="E113" s="1657" t="s">
        <v>2</v>
      </c>
      <c r="F113" s="1657" t="s">
        <v>2</v>
      </c>
      <c r="G113" s="239" t="s">
        <v>1332</v>
      </c>
      <c r="H113" s="241" t="s">
        <v>8</v>
      </c>
      <c r="I113" s="241" t="s">
        <v>8</v>
      </c>
      <c r="J113" s="1499" t="s">
        <v>1269</v>
      </c>
      <c r="K113" s="1717" t="s">
        <v>1338</v>
      </c>
      <c r="L113" s="1717" t="s">
        <v>1339</v>
      </c>
      <c r="M113" s="1657" t="s">
        <v>2</v>
      </c>
      <c r="N113" s="1688" t="s">
        <v>2</v>
      </c>
      <c r="O113" s="1511" t="s">
        <v>2915</v>
      </c>
      <c r="P113" s="1517" t="s">
        <v>2914</v>
      </c>
    </row>
    <row r="114" spans="1:16" ht="48" customHeight="1" thickBot="1" x14ac:dyDescent="0.3">
      <c r="A114" s="228"/>
      <c r="B114" s="1713"/>
      <c r="C114" s="1659"/>
      <c r="D114" s="1659"/>
      <c r="E114" s="1659"/>
      <c r="F114" s="1659"/>
      <c r="G114" s="189" t="s">
        <v>742</v>
      </c>
      <c r="H114" s="242" t="s">
        <v>1356</v>
      </c>
      <c r="I114" s="243" t="s">
        <v>861</v>
      </c>
      <c r="J114" s="1645"/>
      <c r="K114" s="1718"/>
      <c r="L114" s="1718"/>
      <c r="M114" s="1659"/>
      <c r="N114" s="1690"/>
      <c r="O114" s="1512"/>
      <c r="P114" s="1531"/>
    </row>
    <row r="115" spans="1:16" ht="39.75" customHeight="1" x14ac:dyDescent="0.25">
      <c r="A115" s="228"/>
      <c r="B115" s="1712"/>
      <c r="C115" s="1657" t="s">
        <v>2</v>
      </c>
      <c r="D115" s="1657" t="s">
        <v>2</v>
      </c>
      <c r="E115" s="1657" t="s">
        <v>2</v>
      </c>
      <c r="F115" s="1657" t="s">
        <v>2</v>
      </c>
      <c r="G115" s="239" t="s">
        <v>1332</v>
      </c>
      <c r="H115" s="241" t="s">
        <v>8</v>
      </c>
      <c r="I115" s="241" t="s">
        <v>8</v>
      </c>
      <c r="J115" s="1499" t="s">
        <v>1300</v>
      </c>
      <c r="K115" s="1704" t="s">
        <v>1299</v>
      </c>
      <c r="L115" s="1704" t="s">
        <v>1301</v>
      </c>
      <c r="M115" s="1657" t="s">
        <v>2</v>
      </c>
      <c r="N115" s="1688" t="s">
        <v>2</v>
      </c>
      <c r="O115" s="1511"/>
      <c r="P115" s="1517" t="s">
        <v>3078</v>
      </c>
    </row>
    <row r="116" spans="1:16" ht="48" customHeight="1" thickBot="1" x14ac:dyDescent="0.3">
      <c r="A116" s="228"/>
      <c r="B116" s="1713"/>
      <c r="C116" s="1659"/>
      <c r="D116" s="1659"/>
      <c r="E116" s="1659"/>
      <c r="F116" s="1659"/>
      <c r="G116" s="189" t="s">
        <v>743</v>
      </c>
      <c r="H116" s="242" t="s">
        <v>2495</v>
      </c>
      <c r="I116" s="243" t="s">
        <v>2496</v>
      </c>
      <c r="J116" s="1645"/>
      <c r="K116" s="1705"/>
      <c r="L116" s="1705"/>
      <c r="M116" s="1659"/>
      <c r="N116" s="1690"/>
      <c r="O116" s="1514"/>
      <c r="P116" s="1531"/>
    </row>
    <row r="117" spans="1:16" ht="48.75" customHeight="1" x14ac:dyDescent="0.25">
      <c r="A117" s="228"/>
      <c r="B117" s="1712"/>
      <c r="C117" s="1657" t="s">
        <v>2</v>
      </c>
      <c r="D117" s="1657" t="s">
        <v>2</v>
      </c>
      <c r="E117" s="1657" t="s">
        <v>2</v>
      </c>
      <c r="F117" s="1657" t="s">
        <v>2</v>
      </c>
      <c r="G117" s="239" t="s">
        <v>1332</v>
      </c>
      <c r="H117" s="241" t="s">
        <v>8</v>
      </c>
      <c r="I117" s="241" t="s">
        <v>8</v>
      </c>
      <c r="J117" s="1499" t="s">
        <v>1302</v>
      </c>
      <c r="K117" s="1704" t="s">
        <v>1303</v>
      </c>
      <c r="L117" s="1704" t="s">
        <v>1304</v>
      </c>
      <c r="M117" s="1657" t="s">
        <v>2</v>
      </c>
      <c r="N117" s="1688" t="s">
        <v>2</v>
      </c>
      <c r="O117" s="1511" t="s">
        <v>2915</v>
      </c>
      <c r="P117" s="1517"/>
    </row>
    <row r="118" spans="1:16" ht="51" customHeight="1" thickBot="1" x14ac:dyDescent="0.3">
      <c r="A118" s="228"/>
      <c r="B118" s="1713"/>
      <c r="C118" s="1659"/>
      <c r="D118" s="1659"/>
      <c r="E118" s="1659"/>
      <c r="F118" s="1659"/>
      <c r="G118" s="189" t="s">
        <v>1017</v>
      </c>
      <c r="H118" s="242" t="s">
        <v>1353</v>
      </c>
      <c r="I118" s="243" t="s">
        <v>619</v>
      </c>
      <c r="J118" s="1645"/>
      <c r="K118" s="1705"/>
      <c r="L118" s="1705"/>
      <c r="M118" s="1659"/>
      <c r="N118" s="1690"/>
      <c r="O118" s="1512"/>
      <c r="P118" s="1519"/>
    </row>
    <row r="119" spans="1:16" ht="36" customHeight="1" x14ac:dyDescent="0.25">
      <c r="A119" s="228"/>
      <c r="B119" s="1712"/>
      <c r="C119" s="1657" t="s">
        <v>2</v>
      </c>
      <c r="D119" s="1657" t="s">
        <v>2</v>
      </c>
      <c r="E119" s="1657" t="s">
        <v>2</v>
      </c>
      <c r="F119" s="1657" t="s">
        <v>2</v>
      </c>
      <c r="G119" s="239" t="s">
        <v>1332</v>
      </c>
      <c r="H119" s="241" t="s">
        <v>8</v>
      </c>
      <c r="I119" s="241" t="s">
        <v>8</v>
      </c>
      <c r="J119" s="1499" t="s">
        <v>1253</v>
      </c>
      <c r="K119" s="1704" t="s">
        <v>1270</v>
      </c>
      <c r="L119" s="1704" t="s">
        <v>1271</v>
      </c>
      <c r="M119" s="1657" t="s">
        <v>2</v>
      </c>
      <c r="N119" s="1688" t="s">
        <v>2</v>
      </c>
      <c r="O119" s="1511" t="s">
        <v>2915</v>
      </c>
      <c r="P119" s="1517" t="s">
        <v>2914</v>
      </c>
    </row>
    <row r="120" spans="1:16" ht="48.75" customHeight="1" thickBot="1" x14ac:dyDescent="0.3">
      <c r="A120" s="228"/>
      <c r="B120" s="1713"/>
      <c r="C120" s="1659"/>
      <c r="D120" s="1659"/>
      <c r="E120" s="1659"/>
      <c r="F120" s="1659"/>
      <c r="G120" s="189" t="s">
        <v>986</v>
      </c>
      <c r="H120" s="425" t="s">
        <v>1357</v>
      </c>
      <c r="I120" s="243" t="s">
        <v>1334</v>
      </c>
      <c r="J120" s="1645"/>
      <c r="K120" s="1705"/>
      <c r="L120" s="1705"/>
      <c r="M120" s="1659"/>
      <c r="N120" s="1690"/>
      <c r="O120" s="1512"/>
      <c r="P120" s="1531"/>
    </row>
    <row r="121" spans="1:16" ht="36" customHeight="1" x14ac:dyDescent="0.25">
      <c r="A121" s="228"/>
      <c r="B121" s="1706"/>
      <c r="C121" s="1657" t="s">
        <v>2</v>
      </c>
      <c r="D121" s="1657" t="s">
        <v>2</v>
      </c>
      <c r="E121" s="1584"/>
      <c r="F121" s="1584"/>
      <c r="G121" s="239" t="s">
        <v>741</v>
      </c>
      <c r="H121" s="241" t="s">
        <v>625</v>
      </c>
      <c r="I121" s="241" t="s">
        <v>625</v>
      </c>
      <c r="J121" s="1731" t="s">
        <v>852</v>
      </c>
      <c r="K121" s="1642" t="s">
        <v>2754</v>
      </c>
      <c r="L121" s="1642" t="s">
        <v>2755</v>
      </c>
      <c r="M121" s="1657" t="s">
        <v>2</v>
      </c>
      <c r="N121" s="1669"/>
      <c r="O121" s="1511" t="s">
        <v>2915</v>
      </c>
      <c r="P121" s="1517" t="s">
        <v>2914</v>
      </c>
    </row>
    <row r="122" spans="1:16" ht="42.75" customHeight="1" x14ac:dyDescent="0.25">
      <c r="A122" s="228"/>
      <c r="B122" s="1708"/>
      <c r="C122" s="1658"/>
      <c r="D122" s="1658"/>
      <c r="E122" s="1711"/>
      <c r="F122" s="1711"/>
      <c r="G122" s="32" t="s">
        <v>1332</v>
      </c>
      <c r="H122" s="41" t="s">
        <v>8</v>
      </c>
      <c r="I122" s="41" t="s">
        <v>8</v>
      </c>
      <c r="J122" s="1732"/>
      <c r="K122" s="1643"/>
      <c r="L122" s="1643"/>
      <c r="M122" s="1658"/>
      <c r="N122" s="1670"/>
      <c r="O122" s="1513"/>
      <c r="P122" s="1518"/>
    </row>
    <row r="123" spans="1:16" ht="39" customHeight="1" thickBot="1" x14ac:dyDescent="0.3">
      <c r="A123" s="228"/>
      <c r="B123" s="1707"/>
      <c r="C123" s="1659"/>
      <c r="D123" s="1659"/>
      <c r="E123" s="1585"/>
      <c r="F123" s="1585"/>
      <c r="G123" s="189" t="s">
        <v>742</v>
      </c>
      <c r="H123" s="234" t="s">
        <v>1127</v>
      </c>
      <c r="I123" s="238" t="s">
        <v>861</v>
      </c>
      <c r="J123" s="1733"/>
      <c r="K123" s="1644"/>
      <c r="L123" s="1644"/>
      <c r="M123" s="1659"/>
      <c r="N123" s="1671"/>
      <c r="O123" s="1514"/>
      <c r="P123" s="1519"/>
    </row>
    <row r="124" spans="1:16" ht="36" customHeight="1" x14ac:dyDescent="0.25">
      <c r="A124" s="228"/>
      <c r="B124" s="1706"/>
      <c r="C124" s="1584"/>
      <c r="D124" s="1584"/>
      <c r="E124" s="1657" t="s">
        <v>2</v>
      </c>
      <c r="F124" s="1657" t="s">
        <v>2</v>
      </c>
      <c r="G124" s="239" t="s">
        <v>741</v>
      </c>
      <c r="H124" s="241" t="s">
        <v>625</v>
      </c>
      <c r="I124" s="241" t="s">
        <v>625</v>
      </c>
      <c r="J124" s="1728" t="s">
        <v>2459</v>
      </c>
      <c r="K124" s="1682" t="s">
        <v>2460</v>
      </c>
      <c r="L124" s="1682" t="s">
        <v>2461</v>
      </c>
      <c r="M124" s="1657" t="s">
        <v>2</v>
      </c>
      <c r="N124" s="1669"/>
      <c r="O124" s="1511"/>
      <c r="P124" s="1517" t="s">
        <v>3078</v>
      </c>
    </row>
    <row r="125" spans="1:16" ht="42.75" customHeight="1" x14ac:dyDescent="0.25">
      <c r="A125" s="228"/>
      <c r="B125" s="1708"/>
      <c r="C125" s="1711"/>
      <c r="D125" s="1711"/>
      <c r="E125" s="1658"/>
      <c r="F125" s="1658"/>
      <c r="G125" s="32" t="s">
        <v>1332</v>
      </c>
      <c r="H125" s="41" t="s">
        <v>8</v>
      </c>
      <c r="I125" s="41" t="s">
        <v>8</v>
      </c>
      <c r="J125" s="1729"/>
      <c r="K125" s="1683"/>
      <c r="L125" s="1683"/>
      <c r="M125" s="1658"/>
      <c r="N125" s="1670"/>
      <c r="O125" s="1513"/>
      <c r="P125" s="1518"/>
    </row>
    <row r="126" spans="1:16" ht="39" customHeight="1" thickBot="1" x14ac:dyDescent="0.3">
      <c r="A126" s="228"/>
      <c r="B126" s="1707"/>
      <c r="C126" s="1585"/>
      <c r="D126" s="1585"/>
      <c r="E126" s="1659"/>
      <c r="F126" s="1659"/>
      <c r="G126" s="189" t="s">
        <v>742</v>
      </c>
      <c r="H126" s="242" t="s">
        <v>1127</v>
      </c>
      <c r="I126" s="243" t="s">
        <v>861</v>
      </c>
      <c r="J126" s="1730"/>
      <c r="K126" s="1684"/>
      <c r="L126" s="1684"/>
      <c r="M126" s="1659"/>
      <c r="N126" s="1671"/>
      <c r="O126" s="1514"/>
      <c r="P126" s="1519"/>
    </row>
    <row r="127" spans="1:16" ht="36" customHeight="1" x14ac:dyDescent="0.25">
      <c r="A127" s="228"/>
      <c r="B127" s="1706"/>
      <c r="C127" s="1657" t="s">
        <v>2</v>
      </c>
      <c r="D127" s="1657" t="s">
        <v>2</v>
      </c>
      <c r="E127" s="1584"/>
      <c r="F127" s="1584"/>
      <c r="G127" s="239" t="s">
        <v>741</v>
      </c>
      <c r="H127" s="241" t="s">
        <v>625</v>
      </c>
      <c r="I127" s="241" t="s">
        <v>625</v>
      </c>
      <c r="J127" s="1728" t="s">
        <v>2575</v>
      </c>
      <c r="K127" s="1682" t="s">
        <v>2576</v>
      </c>
      <c r="L127" s="1682" t="s">
        <v>2577</v>
      </c>
      <c r="M127" s="1657" t="s">
        <v>2</v>
      </c>
      <c r="N127" s="1669"/>
      <c r="O127" s="1511"/>
      <c r="P127" s="1517" t="s">
        <v>3078</v>
      </c>
    </row>
    <row r="128" spans="1:16" ht="42.75" customHeight="1" x14ac:dyDescent="0.25">
      <c r="A128" s="228"/>
      <c r="B128" s="1708"/>
      <c r="C128" s="1658"/>
      <c r="D128" s="1658"/>
      <c r="E128" s="1711"/>
      <c r="F128" s="1711"/>
      <c r="G128" s="32" t="s">
        <v>1332</v>
      </c>
      <c r="H128" s="41" t="s">
        <v>8</v>
      </c>
      <c r="I128" s="41" t="s">
        <v>8</v>
      </c>
      <c r="J128" s="1729"/>
      <c r="K128" s="1683"/>
      <c r="L128" s="1683"/>
      <c r="M128" s="1658"/>
      <c r="N128" s="1670"/>
      <c r="O128" s="1513"/>
      <c r="P128" s="1518"/>
    </row>
    <row r="129" spans="1:16" ht="39" customHeight="1" thickBot="1" x14ac:dyDescent="0.3">
      <c r="A129" s="228"/>
      <c r="B129" s="1707"/>
      <c r="C129" s="1659"/>
      <c r="D129" s="1659"/>
      <c r="E129" s="1585"/>
      <c r="F129" s="1585"/>
      <c r="G129" s="189" t="s">
        <v>743</v>
      </c>
      <c r="H129" s="242" t="s">
        <v>1127</v>
      </c>
      <c r="I129" s="243" t="s">
        <v>2496</v>
      </c>
      <c r="J129" s="1730"/>
      <c r="K129" s="1684"/>
      <c r="L129" s="1684"/>
      <c r="M129" s="1659"/>
      <c r="N129" s="1671"/>
      <c r="O129" s="1514"/>
      <c r="P129" s="1519"/>
    </row>
    <row r="130" spans="1:16" ht="36" customHeight="1" x14ac:dyDescent="0.25">
      <c r="A130" s="228"/>
      <c r="B130" s="1706"/>
      <c r="C130" s="1657" t="s">
        <v>2</v>
      </c>
      <c r="D130" s="1657" t="s">
        <v>2</v>
      </c>
      <c r="E130" s="1584"/>
      <c r="F130" s="1584"/>
      <c r="G130" s="239" t="s">
        <v>741</v>
      </c>
      <c r="H130" s="235" t="s">
        <v>625</v>
      </c>
      <c r="I130" s="235" t="s">
        <v>625</v>
      </c>
      <c r="J130" s="1731" t="s">
        <v>853</v>
      </c>
      <c r="K130" s="1682" t="s">
        <v>2756</v>
      </c>
      <c r="L130" s="1682" t="s">
        <v>2757</v>
      </c>
      <c r="M130" s="1657" t="s">
        <v>2</v>
      </c>
      <c r="N130" s="1688" t="s">
        <v>2</v>
      </c>
      <c r="O130" s="1511" t="s">
        <v>2915</v>
      </c>
      <c r="P130" s="1517" t="s">
        <v>2914</v>
      </c>
    </row>
    <row r="131" spans="1:16" ht="45.75" customHeight="1" thickBot="1" x14ac:dyDescent="0.3">
      <c r="A131" s="228"/>
      <c r="B131" s="1707"/>
      <c r="C131" s="1659"/>
      <c r="D131" s="1659"/>
      <c r="E131" s="1585"/>
      <c r="F131" s="1585"/>
      <c r="G131" s="189" t="s">
        <v>792</v>
      </c>
      <c r="H131" s="242" t="s">
        <v>1127</v>
      </c>
      <c r="I131" s="243" t="s">
        <v>8</v>
      </c>
      <c r="J131" s="1733"/>
      <c r="K131" s="1684"/>
      <c r="L131" s="1684"/>
      <c r="M131" s="1659"/>
      <c r="N131" s="1690"/>
      <c r="O131" s="1512"/>
      <c r="P131" s="1531"/>
    </row>
    <row r="132" spans="1:16" ht="36" customHeight="1" x14ac:dyDescent="0.25">
      <c r="A132" s="228"/>
      <c r="B132" s="1828"/>
      <c r="C132" s="1833"/>
      <c r="D132" s="1833"/>
      <c r="E132" s="1819" t="s">
        <v>2</v>
      </c>
      <c r="F132" s="1819" t="s">
        <v>2</v>
      </c>
      <c r="G132" s="413" t="s">
        <v>741</v>
      </c>
      <c r="H132" s="297" t="s">
        <v>625</v>
      </c>
      <c r="I132" s="297" t="s">
        <v>625</v>
      </c>
      <c r="J132" s="1709" t="s">
        <v>2464</v>
      </c>
      <c r="K132" s="1714" t="s">
        <v>2462</v>
      </c>
      <c r="L132" s="1714" t="s">
        <v>2463</v>
      </c>
      <c r="M132" s="1819" t="s">
        <v>2</v>
      </c>
      <c r="N132" s="1826"/>
      <c r="O132" s="1640"/>
      <c r="P132" s="1515" t="s">
        <v>3078</v>
      </c>
    </row>
    <row r="133" spans="1:16" ht="45.75" customHeight="1" thickBot="1" x14ac:dyDescent="0.3">
      <c r="A133" s="228"/>
      <c r="B133" s="1829"/>
      <c r="C133" s="1675"/>
      <c r="D133" s="1675"/>
      <c r="E133" s="1779"/>
      <c r="F133" s="1779"/>
      <c r="G133" s="33" t="s">
        <v>792</v>
      </c>
      <c r="H133" s="423" t="s">
        <v>1127</v>
      </c>
      <c r="I133" s="424" t="s">
        <v>8</v>
      </c>
      <c r="J133" s="1710"/>
      <c r="K133" s="1715"/>
      <c r="L133" s="1715"/>
      <c r="M133" s="1779"/>
      <c r="N133" s="1827"/>
      <c r="O133" s="1641"/>
      <c r="P133" s="1516"/>
    </row>
    <row r="134" spans="1:16" ht="36" customHeight="1" x14ac:dyDescent="0.25">
      <c r="A134" s="228"/>
      <c r="B134" s="1706"/>
      <c r="C134" s="1657" t="s">
        <v>2</v>
      </c>
      <c r="D134" s="1657" t="s">
        <v>2</v>
      </c>
      <c r="E134" s="1584"/>
      <c r="F134" s="1584"/>
      <c r="G134" s="239" t="s">
        <v>741</v>
      </c>
      <c r="H134" s="241" t="s">
        <v>615</v>
      </c>
      <c r="I134" s="241" t="s">
        <v>625</v>
      </c>
      <c r="J134" s="1731" t="s">
        <v>1149</v>
      </c>
      <c r="K134" s="1682" t="s">
        <v>2440</v>
      </c>
      <c r="L134" s="1682" t="s">
        <v>1135</v>
      </c>
      <c r="M134" s="1657" t="s">
        <v>2</v>
      </c>
      <c r="N134" s="1669"/>
      <c r="O134" s="1511" t="s">
        <v>2915</v>
      </c>
      <c r="P134" s="1517" t="s">
        <v>2914</v>
      </c>
    </row>
    <row r="135" spans="1:16" ht="36" customHeight="1" x14ac:dyDescent="0.25">
      <c r="A135" s="228"/>
      <c r="B135" s="1708"/>
      <c r="C135" s="1658"/>
      <c r="D135" s="1658"/>
      <c r="E135" s="1711"/>
      <c r="F135" s="1711"/>
      <c r="G135" s="32" t="s">
        <v>1332</v>
      </c>
      <c r="H135" s="41" t="s">
        <v>8</v>
      </c>
      <c r="I135" s="41" t="s">
        <v>8</v>
      </c>
      <c r="J135" s="1732"/>
      <c r="K135" s="1683"/>
      <c r="L135" s="1683"/>
      <c r="M135" s="1658"/>
      <c r="N135" s="1670"/>
      <c r="O135" s="1513"/>
      <c r="P135" s="1518"/>
    </row>
    <row r="136" spans="1:16" ht="45.75" customHeight="1" thickBot="1" x14ac:dyDescent="0.3">
      <c r="A136" s="228"/>
      <c r="B136" s="1707"/>
      <c r="C136" s="1659"/>
      <c r="D136" s="1659"/>
      <c r="E136" s="1585"/>
      <c r="F136" s="1585"/>
      <c r="G136" s="189" t="s">
        <v>744</v>
      </c>
      <c r="H136" s="242" t="s">
        <v>1127</v>
      </c>
      <c r="I136" s="243" t="s">
        <v>376</v>
      </c>
      <c r="J136" s="1733"/>
      <c r="K136" s="1684"/>
      <c r="L136" s="1684"/>
      <c r="M136" s="1659"/>
      <c r="N136" s="1671"/>
      <c r="O136" s="1514"/>
      <c r="P136" s="1519"/>
    </row>
    <row r="137" spans="1:16" ht="36" customHeight="1" x14ac:dyDescent="0.25">
      <c r="A137" s="228"/>
      <c r="B137" s="1706"/>
      <c r="C137" s="1657" t="s">
        <v>2</v>
      </c>
      <c r="D137" s="1657" t="s">
        <v>2</v>
      </c>
      <c r="E137" s="1657" t="s">
        <v>2</v>
      </c>
      <c r="F137" s="1657" t="s">
        <v>2</v>
      </c>
      <c r="G137" s="239" t="s">
        <v>741</v>
      </c>
      <c r="H137" s="241" t="s">
        <v>615</v>
      </c>
      <c r="I137" s="241" t="s">
        <v>625</v>
      </c>
      <c r="J137" s="1728" t="s">
        <v>2691</v>
      </c>
      <c r="K137" s="1642" t="s">
        <v>2758</v>
      </c>
      <c r="L137" s="1642" t="s">
        <v>2693</v>
      </c>
      <c r="M137" s="1657" t="s">
        <v>2</v>
      </c>
      <c r="N137" s="1688" t="s">
        <v>2</v>
      </c>
      <c r="O137" s="1511" t="s">
        <v>2915</v>
      </c>
      <c r="P137" s="1517" t="s">
        <v>2914</v>
      </c>
    </row>
    <row r="138" spans="1:16" ht="36" customHeight="1" x14ac:dyDescent="0.25">
      <c r="A138" s="228"/>
      <c r="B138" s="1708"/>
      <c r="C138" s="1658"/>
      <c r="D138" s="1658"/>
      <c r="E138" s="1658"/>
      <c r="F138" s="1658"/>
      <c r="G138" s="32" t="s">
        <v>1332</v>
      </c>
      <c r="H138" s="41" t="s">
        <v>8</v>
      </c>
      <c r="I138" s="41" t="s">
        <v>8</v>
      </c>
      <c r="J138" s="1729"/>
      <c r="K138" s="1643"/>
      <c r="L138" s="1643"/>
      <c r="M138" s="1658"/>
      <c r="N138" s="1689"/>
      <c r="O138" s="1513"/>
      <c r="P138" s="1518"/>
    </row>
    <row r="139" spans="1:16" ht="45.75" customHeight="1" thickBot="1" x14ac:dyDescent="0.3">
      <c r="A139" s="228"/>
      <c r="B139" s="1707"/>
      <c r="C139" s="1659"/>
      <c r="D139" s="1659"/>
      <c r="E139" s="1659"/>
      <c r="F139" s="1659"/>
      <c r="G139" s="189" t="s">
        <v>744</v>
      </c>
      <c r="H139" s="242" t="s">
        <v>2692</v>
      </c>
      <c r="I139" s="243" t="s">
        <v>376</v>
      </c>
      <c r="J139" s="1730"/>
      <c r="K139" s="1644"/>
      <c r="L139" s="1644"/>
      <c r="M139" s="1659"/>
      <c r="N139" s="1690"/>
      <c r="O139" s="1514"/>
      <c r="P139" s="1519"/>
    </row>
    <row r="140" spans="1:16" ht="36" customHeight="1" x14ac:dyDescent="0.25">
      <c r="A140" s="228"/>
      <c r="B140" s="1706"/>
      <c r="C140" s="1657" t="s">
        <v>2</v>
      </c>
      <c r="D140" s="1657" t="s">
        <v>2</v>
      </c>
      <c r="E140" s="1657" t="s">
        <v>2</v>
      </c>
      <c r="F140" s="1657" t="s">
        <v>2</v>
      </c>
      <c r="G140" s="239" t="s">
        <v>741</v>
      </c>
      <c r="H140" s="241" t="s">
        <v>615</v>
      </c>
      <c r="I140" s="241" t="s">
        <v>625</v>
      </c>
      <c r="J140" s="1728" t="s">
        <v>2723</v>
      </c>
      <c r="K140" s="1642" t="s">
        <v>2724</v>
      </c>
      <c r="L140" s="1642" t="s">
        <v>2725</v>
      </c>
      <c r="M140" s="1657" t="s">
        <v>2</v>
      </c>
      <c r="N140" s="1688" t="s">
        <v>2</v>
      </c>
      <c r="O140" s="1511" t="s">
        <v>2915</v>
      </c>
      <c r="P140" s="1517" t="s">
        <v>2914</v>
      </c>
    </row>
    <row r="141" spans="1:16" ht="36" customHeight="1" x14ac:dyDescent="0.25">
      <c r="A141" s="228"/>
      <c r="B141" s="1708"/>
      <c r="C141" s="1658"/>
      <c r="D141" s="1658"/>
      <c r="E141" s="1658"/>
      <c r="F141" s="1658"/>
      <c r="G141" s="32" t="s">
        <v>1332</v>
      </c>
      <c r="H141" s="41" t="s">
        <v>8</v>
      </c>
      <c r="I141" s="41" t="s">
        <v>8</v>
      </c>
      <c r="J141" s="1729"/>
      <c r="K141" s="1643"/>
      <c r="L141" s="1643"/>
      <c r="M141" s="1658"/>
      <c r="N141" s="1689"/>
      <c r="O141" s="1513"/>
      <c r="P141" s="1518"/>
    </row>
    <row r="142" spans="1:16" ht="45.75" customHeight="1" thickBot="1" x14ac:dyDescent="0.3">
      <c r="A142" s="228"/>
      <c r="B142" s="1707"/>
      <c r="C142" s="1659"/>
      <c r="D142" s="1659"/>
      <c r="E142" s="1659"/>
      <c r="F142" s="1659"/>
      <c r="G142" s="189" t="s">
        <v>709</v>
      </c>
      <c r="H142" s="242" t="s">
        <v>2722</v>
      </c>
      <c r="I142" s="243" t="s">
        <v>376</v>
      </c>
      <c r="J142" s="1730"/>
      <c r="K142" s="1644"/>
      <c r="L142" s="1644"/>
      <c r="M142" s="1659"/>
      <c r="N142" s="1690"/>
      <c r="O142" s="1514"/>
      <c r="P142" s="1519"/>
    </row>
    <row r="143" spans="1:16" ht="36" customHeight="1" x14ac:dyDescent="0.25">
      <c r="A143" s="228"/>
      <c r="B143" s="1706"/>
      <c r="C143" s="1584"/>
      <c r="D143" s="1584"/>
      <c r="E143" s="1657" t="s">
        <v>2</v>
      </c>
      <c r="F143" s="1657" t="s">
        <v>2</v>
      </c>
      <c r="G143" s="239" t="s">
        <v>741</v>
      </c>
      <c r="H143" s="241" t="s">
        <v>615</v>
      </c>
      <c r="I143" s="241" t="s">
        <v>625</v>
      </c>
      <c r="J143" s="1731" t="s">
        <v>1147</v>
      </c>
      <c r="K143" s="1704" t="s">
        <v>1134</v>
      </c>
      <c r="L143" s="1704" t="s">
        <v>1135</v>
      </c>
      <c r="M143" s="1657" t="s">
        <v>2</v>
      </c>
      <c r="N143" s="1669"/>
      <c r="O143" s="1511"/>
      <c r="P143" s="1517" t="s">
        <v>3078</v>
      </c>
    </row>
    <row r="144" spans="1:16" ht="36" customHeight="1" x14ac:dyDescent="0.25">
      <c r="A144" s="228"/>
      <c r="B144" s="1708"/>
      <c r="C144" s="1711"/>
      <c r="D144" s="1711"/>
      <c r="E144" s="1658"/>
      <c r="F144" s="1658"/>
      <c r="G144" s="32" t="s">
        <v>1332</v>
      </c>
      <c r="H144" s="41" t="s">
        <v>8</v>
      </c>
      <c r="I144" s="41" t="s">
        <v>8</v>
      </c>
      <c r="J144" s="1732"/>
      <c r="K144" s="1716"/>
      <c r="L144" s="1716"/>
      <c r="M144" s="1658"/>
      <c r="N144" s="1670"/>
      <c r="O144" s="1513"/>
      <c r="P144" s="1518"/>
    </row>
    <row r="145" spans="1:16" ht="45.75" customHeight="1" thickBot="1" x14ac:dyDescent="0.3">
      <c r="A145" s="228"/>
      <c r="B145" s="1707"/>
      <c r="C145" s="1585"/>
      <c r="D145" s="1585"/>
      <c r="E145" s="1659"/>
      <c r="F145" s="1659"/>
      <c r="G145" s="189" t="s">
        <v>744</v>
      </c>
      <c r="H145" s="242" t="s">
        <v>1127</v>
      </c>
      <c r="I145" s="243" t="s">
        <v>376</v>
      </c>
      <c r="J145" s="1733"/>
      <c r="K145" s="1705"/>
      <c r="L145" s="1705"/>
      <c r="M145" s="1659"/>
      <c r="N145" s="1671"/>
      <c r="O145" s="1514"/>
      <c r="P145" s="1519"/>
    </row>
    <row r="146" spans="1:16" ht="36" customHeight="1" x14ac:dyDescent="0.25">
      <c r="A146" s="228"/>
      <c r="B146" s="1706"/>
      <c r="C146" s="1657" t="s">
        <v>2</v>
      </c>
      <c r="D146" s="1657" t="s">
        <v>2</v>
      </c>
      <c r="E146" s="1584"/>
      <c r="F146" s="1584"/>
      <c r="G146" s="239" t="s">
        <v>741</v>
      </c>
      <c r="H146" s="235" t="s">
        <v>594</v>
      </c>
      <c r="I146" s="235" t="s">
        <v>625</v>
      </c>
      <c r="J146" s="1731" t="s">
        <v>1148</v>
      </c>
      <c r="K146" s="1682" t="s">
        <v>2441</v>
      </c>
      <c r="L146" s="1682" t="s">
        <v>2442</v>
      </c>
      <c r="M146" s="1657" t="s">
        <v>2</v>
      </c>
      <c r="N146" s="1669"/>
      <c r="O146" s="1550"/>
      <c r="P146" s="1517" t="s">
        <v>3078</v>
      </c>
    </row>
    <row r="147" spans="1:16" ht="36" customHeight="1" x14ac:dyDescent="0.25">
      <c r="A147" s="228"/>
      <c r="B147" s="1708"/>
      <c r="C147" s="1658"/>
      <c r="D147" s="1658"/>
      <c r="E147" s="1711"/>
      <c r="F147" s="1711"/>
      <c r="G147" s="32" t="s">
        <v>1332</v>
      </c>
      <c r="H147" s="41" t="s">
        <v>8</v>
      </c>
      <c r="I147" s="41" t="s">
        <v>8</v>
      </c>
      <c r="J147" s="1732"/>
      <c r="K147" s="1683"/>
      <c r="L147" s="1683"/>
      <c r="M147" s="1658"/>
      <c r="N147" s="1670"/>
      <c r="O147" s="1635"/>
      <c r="P147" s="1518"/>
    </row>
    <row r="148" spans="1:16" ht="45.75" customHeight="1" thickBot="1" x14ac:dyDescent="0.3">
      <c r="A148" s="228"/>
      <c r="B148" s="1707"/>
      <c r="C148" s="1659"/>
      <c r="D148" s="1659"/>
      <c r="E148" s="1585"/>
      <c r="F148" s="1585"/>
      <c r="G148" s="189" t="s">
        <v>744</v>
      </c>
      <c r="H148" s="242" t="s">
        <v>1127</v>
      </c>
      <c r="I148" s="243" t="s">
        <v>376</v>
      </c>
      <c r="J148" s="1733"/>
      <c r="K148" s="1684"/>
      <c r="L148" s="1684"/>
      <c r="M148" s="1659"/>
      <c r="N148" s="1671"/>
      <c r="O148" s="1636"/>
      <c r="P148" s="1519"/>
    </row>
    <row r="149" spans="1:16" ht="36" customHeight="1" x14ac:dyDescent="0.25">
      <c r="A149" s="228"/>
      <c r="B149" s="1706"/>
      <c r="C149" s="1657" t="s">
        <v>2</v>
      </c>
      <c r="D149" s="1657" t="s">
        <v>2</v>
      </c>
      <c r="E149" s="1657" t="s">
        <v>2</v>
      </c>
      <c r="F149" s="1657" t="s">
        <v>2</v>
      </c>
      <c r="G149" s="239" t="s">
        <v>741</v>
      </c>
      <c r="H149" s="241" t="s">
        <v>615</v>
      </c>
      <c r="I149" s="241" t="s">
        <v>625</v>
      </c>
      <c r="J149" s="1731" t="s">
        <v>880</v>
      </c>
      <c r="K149" s="1704" t="s">
        <v>1132</v>
      </c>
      <c r="L149" s="1704" t="s">
        <v>1133</v>
      </c>
      <c r="M149" s="1657" t="s">
        <v>2</v>
      </c>
      <c r="N149" s="1669"/>
      <c r="O149" s="1637"/>
      <c r="P149" s="1520" t="s">
        <v>3200</v>
      </c>
    </row>
    <row r="150" spans="1:16" ht="36" customHeight="1" x14ac:dyDescent="0.25">
      <c r="A150" s="228"/>
      <c r="B150" s="1708"/>
      <c r="C150" s="1658"/>
      <c r="D150" s="1658"/>
      <c r="E150" s="1658"/>
      <c r="F150" s="1658"/>
      <c r="G150" s="32" t="s">
        <v>1332</v>
      </c>
      <c r="H150" s="41" t="s">
        <v>8</v>
      </c>
      <c r="I150" s="41" t="s">
        <v>8</v>
      </c>
      <c r="J150" s="1732"/>
      <c r="K150" s="1716"/>
      <c r="L150" s="1716"/>
      <c r="M150" s="1658"/>
      <c r="N150" s="1670"/>
      <c r="O150" s="1638"/>
      <c r="P150" s="1521"/>
    </row>
    <row r="151" spans="1:16" ht="42.75" customHeight="1" thickBot="1" x14ac:dyDescent="0.3">
      <c r="A151" s="228"/>
      <c r="B151" s="1707"/>
      <c r="C151" s="1659"/>
      <c r="D151" s="1659"/>
      <c r="E151" s="1659"/>
      <c r="F151" s="1659"/>
      <c r="G151" s="189" t="s">
        <v>709</v>
      </c>
      <c r="H151" s="242" t="s">
        <v>1127</v>
      </c>
      <c r="I151" s="243" t="s">
        <v>376</v>
      </c>
      <c r="J151" s="1733"/>
      <c r="K151" s="1705"/>
      <c r="L151" s="1705"/>
      <c r="M151" s="1659"/>
      <c r="N151" s="1671"/>
      <c r="O151" s="1639"/>
      <c r="P151" s="1522"/>
    </row>
    <row r="152" spans="1:16" ht="36" customHeight="1" x14ac:dyDescent="0.25">
      <c r="A152" s="228"/>
      <c r="B152" s="1706"/>
      <c r="C152" s="1534" t="s">
        <v>2</v>
      </c>
      <c r="D152" s="1534" t="s">
        <v>2</v>
      </c>
      <c r="E152" s="1534" t="s">
        <v>2</v>
      </c>
      <c r="F152" s="1534" t="s">
        <v>2</v>
      </c>
      <c r="G152" s="1050" t="s">
        <v>2927</v>
      </c>
      <c r="H152" s="914" t="s">
        <v>615</v>
      </c>
      <c r="I152" s="914" t="s">
        <v>625</v>
      </c>
      <c r="J152" s="1830" t="s">
        <v>3203</v>
      </c>
      <c r="K152" s="1523" t="s">
        <v>1132</v>
      </c>
      <c r="L152" s="1523" t="s">
        <v>1133</v>
      </c>
      <c r="M152" s="1534" t="s">
        <v>2</v>
      </c>
      <c r="N152" s="1537" t="s">
        <v>2</v>
      </c>
      <c r="O152" s="1540" t="s">
        <v>2915</v>
      </c>
      <c r="P152" s="1543"/>
    </row>
    <row r="153" spans="1:16" ht="36" customHeight="1" x14ac:dyDescent="0.25">
      <c r="A153" s="228"/>
      <c r="B153" s="1708"/>
      <c r="C153" s="1535"/>
      <c r="D153" s="1535"/>
      <c r="E153" s="1535"/>
      <c r="F153" s="1535"/>
      <c r="G153" s="1036" t="s">
        <v>2928</v>
      </c>
      <c r="H153" s="917" t="s">
        <v>8</v>
      </c>
      <c r="I153" s="917" t="s">
        <v>8</v>
      </c>
      <c r="J153" s="1831"/>
      <c r="K153" s="1532"/>
      <c r="L153" s="1532"/>
      <c r="M153" s="1535"/>
      <c r="N153" s="1538"/>
      <c r="O153" s="1541"/>
      <c r="P153" s="1544"/>
    </row>
    <row r="154" spans="1:16" ht="42.75" customHeight="1" thickBot="1" x14ac:dyDescent="0.3">
      <c r="A154" s="228"/>
      <c r="B154" s="1707"/>
      <c r="C154" s="1536"/>
      <c r="D154" s="1536"/>
      <c r="E154" s="1536"/>
      <c r="F154" s="1536"/>
      <c r="G154" s="1037" t="s">
        <v>3204</v>
      </c>
      <c r="H154" s="915" t="s">
        <v>1127</v>
      </c>
      <c r="I154" s="916" t="s">
        <v>376</v>
      </c>
      <c r="J154" s="1832"/>
      <c r="K154" s="1533"/>
      <c r="L154" s="1533"/>
      <c r="M154" s="1536"/>
      <c r="N154" s="1539"/>
      <c r="O154" s="1542"/>
      <c r="P154" s="1545"/>
    </row>
    <row r="155" spans="1:16" ht="36" customHeight="1" x14ac:dyDescent="0.25">
      <c r="A155" s="228"/>
      <c r="B155" s="1706"/>
      <c r="C155" s="1657" t="s">
        <v>2</v>
      </c>
      <c r="D155" s="1657" t="s">
        <v>2</v>
      </c>
      <c r="E155" s="1584"/>
      <c r="F155" s="1584"/>
      <c r="G155" s="239" t="s">
        <v>741</v>
      </c>
      <c r="H155" s="241" t="s">
        <v>615</v>
      </c>
      <c r="I155" s="241" t="s">
        <v>625</v>
      </c>
      <c r="J155" s="1731" t="s">
        <v>901</v>
      </c>
      <c r="K155" s="1682" t="s">
        <v>2443</v>
      </c>
      <c r="L155" s="1682" t="s">
        <v>2444</v>
      </c>
      <c r="M155" s="1657" t="s">
        <v>2</v>
      </c>
      <c r="N155" s="1669"/>
      <c r="O155" s="1630"/>
      <c r="P155" s="1517" t="s">
        <v>3078</v>
      </c>
    </row>
    <row r="156" spans="1:16" ht="36" customHeight="1" x14ac:dyDescent="0.25">
      <c r="A156" s="228"/>
      <c r="B156" s="1708"/>
      <c r="C156" s="1658"/>
      <c r="D156" s="1658"/>
      <c r="E156" s="1711"/>
      <c r="F156" s="1711"/>
      <c r="G156" s="32" t="s">
        <v>742</v>
      </c>
      <c r="H156" s="54" t="s">
        <v>1131</v>
      </c>
      <c r="I156" s="54" t="s">
        <v>861</v>
      </c>
      <c r="J156" s="1732"/>
      <c r="K156" s="1683"/>
      <c r="L156" s="1683"/>
      <c r="M156" s="1658"/>
      <c r="N156" s="1670"/>
      <c r="O156" s="1631"/>
      <c r="P156" s="1518"/>
    </row>
    <row r="157" spans="1:16" ht="36" customHeight="1" x14ac:dyDescent="0.25">
      <c r="A157" s="228"/>
      <c r="B157" s="1708"/>
      <c r="C157" s="1658"/>
      <c r="D157" s="1658"/>
      <c r="E157" s="1711"/>
      <c r="F157" s="1711"/>
      <c r="G157" s="32" t="s">
        <v>1332</v>
      </c>
      <c r="H157" s="41" t="s">
        <v>8</v>
      </c>
      <c r="I157" s="41" t="s">
        <v>8</v>
      </c>
      <c r="J157" s="1732"/>
      <c r="K157" s="1683"/>
      <c r="L157" s="1683"/>
      <c r="M157" s="1658"/>
      <c r="N157" s="1670"/>
      <c r="O157" s="1631"/>
      <c r="P157" s="1518"/>
    </row>
    <row r="158" spans="1:16" ht="36" customHeight="1" x14ac:dyDescent="0.25">
      <c r="A158" s="228"/>
      <c r="B158" s="1708"/>
      <c r="C158" s="1658"/>
      <c r="D158" s="1658"/>
      <c r="E158" s="1711"/>
      <c r="F158" s="1711"/>
      <c r="G158" s="32" t="s">
        <v>1017</v>
      </c>
      <c r="H158" s="839" t="s">
        <v>2302</v>
      </c>
      <c r="I158" s="41" t="s">
        <v>619</v>
      </c>
      <c r="J158" s="1732"/>
      <c r="K158" s="1683"/>
      <c r="L158" s="1683"/>
      <c r="M158" s="1658"/>
      <c r="N158" s="1670"/>
      <c r="O158" s="1631"/>
      <c r="P158" s="1518"/>
    </row>
    <row r="159" spans="1:16" ht="36.75" customHeight="1" thickBot="1" x14ac:dyDescent="0.3">
      <c r="A159" s="228"/>
      <c r="B159" s="1707"/>
      <c r="C159" s="1659"/>
      <c r="D159" s="1659"/>
      <c r="E159" s="1585"/>
      <c r="F159" s="1585"/>
      <c r="G159" s="189" t="s">
        <v>708</v>
      </c>
      <c r="H159" s="234" t="s">
        <v>1127</v>
      </c>
      <c r="I159" s="238" t="s">
        <v>8</v>
      </c>
      <c r="J159" s="1733"/>
      <c r="K159" s="1684"/>
      <c r="L159" s="1684"/>
      <c r="M159" s="1659"/>
      <c r="N159" s="1671"/>
      <c r="O159" s="1632"/>
      <c r="P159" s="1519"/>
    </row>
    <row r="160" spans="1:16" ht="43.5" customHeight="1" x14ac:dyDescent="0.25">
      <c r="A160" s="228"/>
      <c r="B160" s="1712"/>
      <c r="C160" s="1657" t="s">
        <v>2</v>
      </c>
      <c r="D160" s="1657" t="s">
        <v>2</v>
      </c>
      <c r="E160" s="1657" t="s">
        <v>2</v>
      </c>
      <c r="F160" s="1657" t="s">
        <v>2</v>
      </c>
      <c r="G160" s="1001" t="s">
        <v>1332</v>
      </c>
      <c r="H160" s="240" t="s">
        <v>8</v>
      </c>
      <c r="I160" s="241" t="s">
        <v>8</v>
      </c>
      <c r="J160" s="1499" t="s">
        <v>2686</v>
      </c>
      <c r="K160" s="1642" t="s">
        <v>2685</v>
      </c>
      <c r="L160" s="1642" t="s">
        <v>2683</v>
      </c>
      <c r="M160" s="1657" t="s">
        <v>2</v>
      </c>
      <c r="N160" s="1688" t="s">
        <v>2</v>
      </c>
      <c r="O160" s="1511" t="s">
        <v>2915</v>
      </c>
      <c r="P160" s="1517"/>
    </row>
    <row r="161" spans="1:16" ht="43.5" customHeight="1" x14ac:dyDescent="0.25">
      <c r="A161" s="228"/>
      <c r="B161" s="1750"/>
      <c r="C161" s="1658"/>
      <c r="D161" s="1658"/>
      <c r="E161" s="1658"/>
      <c r="F161" s="1658"/>
      <c r="G161" s="981" t="s">
        <v>1021</v>
      </c>
      <c r="H161" s="839" t="s">
        <v>620</v>
      </c>
      <c r="I161" s="41" t="s">
        <v>619</v>
      </c>
      <c r="J161" s="1267"/>
      <c r="K161" s="1643"/>
      <c r="L161" s="1643"/>
      <c r="M161" s="1658"/>
      <c r="N161" s="1689"/>
      <c r="O161" s="1513"/>
      <c r="P161" s="1518"/>
    </row>
    <row r="162" spans="1:16" ht="43.5" customHeight="1" thickBot="1" x14ac:dyDescent="0.3">
      <c r="A162" s="228"/>
      <c r="B162" s="1713"/>
      <c r="C162" s="1659"/>
      <c r="D162" s="1659"/>
      <c r="E162" s="1659"/>
      <c r="F162" s="1659"/>
      <c r="G162" s="983" t="s">
        <v>708</v>
      </c>
      <c r="H162" s="243" t="s">
        <v>8</v>
      </c>
      <c r="I162" s="243" t="s">
        <v>8</v>
      </c>
      <c r="J162" s="1645"/>
      <c r="K162" s="1644"/>
      <c r="L162" s="1644"/>
      <c r="M162" s="1659"/>
      <c r="N162" s="1690"/>
      <c r="O162" s="1514"/>
      <c r="P162" s="1519"/>
    </row>
    <row r="163" spans="1:16" ht="48.75" customHeight="1" x14ac:dyDescent="0.25">
      <c r="A163" s="228"/>
      <c r="B163" s="1706"/>
      <c r="C163" s="1719" t="s">
        <v>2</v>
      </c>
      <c r="D163" s="1719" t="s">
        <v>2</v>
      </c>
      <c r="E163" s="1584"/>
      <c r="F163" s="1584"/>
      <c r="G163" s="239" t="s">
        <v>899</v>
      </c>
      <c r="H163" s="1007" t="s">
        <v>2473</v>
      </c>
      <c r="I163" s="241" t="s">
        <v>8</v>
      </c>
      <c r="J163" s="1731" t="s">
        <v>3058</v>
      </c>
      <c r="K163" s="1642" t="s">
        <v>2760</v>
      </c>
      <c r="L163" s="1642" t="s">
        <v>2759</v>
      </c>
      <c r="M163" s="1584"/>
      <c r="N163" s="1688" t="s">
        <v>2</v>
      </c>
      <c r="O163" s="1630"/>
      <c r="P163" s="1517" t="s">
        <v>2914</v>
      </c>
    </row>
    <row r="164" spans="1:16" ht="36" customHeight="1" x14ac:dyDescent="0.25">
      <c r="A164" s="228"/>
      <c r="B164" s="1708"/>
      <c r="C164" s="1720"/>
      <c r="D164" s="1720"/>
      <c r="E164" s="1711"/>
      <c r="F164" s="1711"/>
      <c r="G164" s="32" t="s">
        <v>741</v>
      </c>
      <c r="H164" s="55" t="s">
        <v>625</v>
      </c>
      <c r="I164" s="55" t="s">
        <v>625</v>
      </c>
      <c r="J164" s="1732"/>
      <c r="K164" s="1643"/>
      <c r="L164" s="1643"/>
      <c r="M164" s="1711"/>
      <c r="N164" s="1689"/>
      <c r="O164" s="1655"/>
      <c r="P164" s="1530"/>
    </row>
    <row r="165" spans="1:16" ht="36" customHeight="1" x14ac:dyDescent="0.25">
      <c r="A165" s="228"/>
      <c r="B165" s="1708"/>
      <c r="C165" s="1720"/>
      <c r="D165" s="1720"/>
      <c r="E165" s="1711"/>
      <c r="F165" s="1711"/>
      <c r="G165" s="32" t="s">
        <v>1332</v>
      </c>
      <c r="H165" s="41" t="s">
        <v>8</v>
      </c>
      <c r="I165" s="41" t="s">
        <v>8</v>
      </c>
      <c r="J165" s="1732"/>
      <c r="K165" s="1643"/>
      <c r="L165" s="1643"/>
      <c r="M165" s="1711"/>
      <c r="N165" s="1689"/>
      <c r="O165" s="1655"/>
      <c r="P165" s="1530"/>
    </row>
    <row r="166" spans="1:16" ht="36.75" customHeight="1" thickBot="1" x14ac:dyDescent="0.3">
      <c r="A166" s="228"/>
      <c r="B166" s="1707"/>
      <c r="C166" s="1721"/>
      <c r="D166" s="1721"/>
      <c r="E166" s="1585"/>
      <c r="F166" s="1585"/>
      <c r="G166" s="189" t="s">
        <v>985</v>
      </c>
      <c r="H166" s="234" t="s">
        <v>1127</v>
      </c>
      <c r="I166" s="238" t="s">
        <v>855</v>
      </c>
      <c r="J166" s="1733"/>
      <c r="K166" s="1644"/>
      <c r="L166" s="1644"/>
      <c r="M166" s="1585"/>
      <c r="N166" s="1690"/>
      <c r="O166" s="1656"/>
      <c r="P166" s="1531"/>
    </row>
    <row r="167" spans="1:16" ht="48.75" customHeight="1" x14ac:dyDescent="0.25">
      <c r="A167" s="228"/>
      <c r="B167" s="1706"/>
      <c r="C167" s="1657" t="s">
        <v>2</v>
      </c>
      <c r="D167" s="1657" t="s">
        <v>2</v>
      </c>
      <c r="E167" s="1584"/>
      <c r="F167" s="1584"/>
      <c r="G167" s="239" t="s">
        <v>899</v>
      </c>
      <c r="H167" s="1007" t="s">
        <v>3056</v>
      </c>
      <c r="I167" s="241" t="s">
        <v>8</v>
      </c>
      <c r="J167" s="1731" t="s">
        <v>3059</v>
      </c>
      <c r="K167" s="1642" t="s">
        <v>2760</v>
      </c>
      <c r="L167" s="1642" t="s">
        <v>2759</v>
      </c>
      <c r="M167" s="1584"/>
      <c r="N167" s="1688" t="s">
        <v>2</v>
      </c>
      <c r="O167" s="1511" t="s">
        <v>2915</v>
      </c>
      <c r="P167" s="1546"/>
    </row>
    <row r="168" spans="1:16" ht="36" customHeight="1" x14ac:dyDescent="0.25">
      <c r="A168" s="228"/>
      <c r="B168" s="1708"/>
      <c r="C168" s="1658"/>
      <c r="D168" s="1658"/>
      <c r="E168" s="1711"/>
      <c r="F168" s="1711"/>
      <c r="G168" s="32" t="s">
        <v>741</v>
      </c>
      <c r="H168" s="55" t="s">
        <v>625</v>
      </c>
      <c r="I168" s="55" t="s">
        <v>625</v>
      </c>
      <c r="J168" s="1732"/>
      <c r="K168" s="1643"/>
      <c r="L168" s="1643"/>
      <c r="M168" s="1711"/>
      <c r="N168" s="1689"/>
      <c r="O168" s="1590"/>
      <c r="P168" s="1547"/>
    </row>
    <row r="169" spans="1:16" ht="36" customHeight="1" x14ac:dyDescent="0.25">
      <c r="A169" s="228"/>
      <c r="B169" s="1708"/>
      <c r="C169" s="1658"/>
      <c r="D169" s="1658"/>
      <c r="E169" s="1711"/>
      <c r="F169" s="1711"/>
      <c r="G169" s="32" t="s">
        <v>1332</v>
      </c>
      <c r="H169" s="41" t="s">
        <v>8</v>
      </c>
      <c r="I169" s="41" t="s">
        <v>8</v>
      </c>
      <c r="J169" s="1732"/>
      <c r="K169" s="1643"/>
      <c r="L169" s="1643"/>
      <c r="M169" s="1711"/>
      <c r="N169" s="1689"/>
      <c r="O169" s="1590"/>
      <c r="P169" s="1547"/>
    </row>
    <row r="170" spans="1:16" ht="36.75" customHeight="1" thickBot="1" x14ac:dyDescent="0.3">
      <c r="A170" s="228"/>
      <c r="B170" s="1707"/>
      <c r="C170" s="1659"/>
      <c r="D170" s="1659"/>
      <c r="E170" s="1585"/>
      <c r="F170" s="1585"/>
      <c r="G170" s="189" t="s">
        <v>985</v>
      </c>
      <c r="H170" s="234" t="s">
        <v>1127</v>
      </c>
      <c r="I170" s="238" t="s">
        <v>855</v>
      </c>
      <c r="J170" s="1733"/>
      <c r="K170" s="1644"/>
      <c r="L170" s="1644"/>
      <c r="M170" s="1585"/>
      <c r="N170" s="1690"/>
      <c r="O170" s="1512"/>
      <c r="P170" s="1548"/>
    </row>
    <row r="171" spans="1:16" ht="48.75" customHeight="1" x14ac:dyDescent="0.25">
      <c r="A171" s="228"/>
      <c r="B171" s="1706"/>
      <c r="C171" s="1797"/>
      <c r="D171" s="1797"/>
      <c r="E171" s="1657" t="s">
        <v>2</v>
      </c>
      <c r="F171" s="1657" t="s">
        <v>2</v>
      </c>
      <c r="G171" s="239" t="s">
        <v>899</v>
      </c>
      <c r="H171" s="240" t="s">
        <v>2473</v>
      </c>
      <c r="I171" s="241" t="s">
        <v>8</v>
      </c>
      <c r="J171" s="1728" t="s">
        <v>2465</v>
      </c>
      <c r="K171" s="1682" t="s">
        <v>2466</v>
      </c>
      <c r="L171" s="1682" t="s">
        <v>2467</v>
      </c>
      <c r="M171" s="1584"/>
      <c r="N171" s="1688" t="s">
        <v>2</v>
      </c>
      <c r="O171" s="1549"/>
      <c r="P171" s="1517" t="s">
        <v>3078</v>
      </c>
    </row>
    <row r="172" spans="1:16" ht="36" customHeight="1" x14ac:dyDescent="0.25">
      <c r="A172" s="228"/>
      <c r="B172" s="1708"/>
      <c r="C172" s="1798"/>
      <c r="D172" s="1798"/>
      <c r="E172" s="1658"/>
      <c r="F172" s="1658"/>
      <c r="G172" s="32" t="s">
        <v>741</v>
      </c>
      <c r="H172" s="41" t="s">
        <v>625</v>
      </c>
      <c r="I172" s="41" t="s">
        <v>625</v>
      </c>
      <c r="J172" s="1729"/>
      <c r="K172" s="1683"/>
      <c r="L172" s="1683"/>
      <c r="M172" s="1711"/>
      <c r="N172" s="1689"/>
      <c r="O172" s="1590"/>
      <c r="P172" s="1530"/>
    </row>
    <row r="173" spans="1:16" ht="36" customHeight="1" x14ac:dyDescent="0.25">
      <c r="A173" s="228"/>
      <c r="B173" s="1708"/>
      <c r="C173" s="1798"/>
      <c r="D173" s="1798"/>
      <c r="E173" s="1658"/>
      <c r="F173" s="1658"/>
      <c r="G173" s="32" t="s">
        <v>1332</v>
      </c>
      <c r="H173" s="41" t="s">
        <v>8</v>
      </c>
      <c r="I173" s="41" t="s">
        <v>8</v>
      </c>
      <c r="J173" s="1729"/>
      <c r="K173" s="1683"/>
      <c r="L173" s="1683"/>
      <c r="M173" s="1711"/>
      <c r="N173" s="1689"/>
      <c r="O173" s="1590"/>
      <c r="P173" s="1530"/>
    </row>
    <row r="174" spans="1:16" ht="36.75" customHeight="1" thickBot="1" x14ac:dyDescent="0.3">
      <c r="A174" s="228"/>
      <c r="B174" s="1707"/>
      <c r="C174" s="1799"/>
      <c r="D174" s="1799"/>
      <c r="E174" s="1659"/>
      <c r="F174" s="1659"/>
      <c r="G174" s="189" t="s">
        <v>985</v>
      </c>
      <c r="H174" s="242" t="s">
        <v>1127</v>
      </c>
      <c r="I174" s="243" t="s">
        <v>855</v>
      </c>
      <c r="J174" s="1730"/>
      <c r="K174" s="1684"/>
      <c r="L174" s="1684"/>
      <c r="M174" s="1585"/>
      <c r="N174" s="1690"/>
      <c r="O174" s="1512"/>
      <c r="P174" s="1531"/>
    </row>
    <row r="175" spans="1:16" ht="50.25" customHeight="1" x14ac:dyDescent="0.25">
      <c r="A175" s="228"/>
      <c r="B175" s="1706"/>
      <c r="C175" s="1657" t="s">
        <v>2</v>
      </c>
      <c r="D175" s="1657" t="s">
        <v>2</v>
      </c>
      <c r="E175" s="1685"/>
      <c r="F175" s="1685"/>
      <c r="G175" s="239" t="s">
        <v>899</v>
      </c>
      <c r="H175" s="240" t="s">
        <v>2473</v>
      </c>
      <c r="I175" s="241" t="s">
        <v>8</v>
      </c>
      <c r="J175" s="1731" t="s">
        <v>856</v>
      </c>
      <c r="K175" s="1642" t="s">
        <v>2761</v>
      </c>
      <c r="L175" s="1642" t="s">
        <v>2762</v>
      </c>
      <c r="M175" s="1584"/>
      <c r="N175" s="1688" t="s">
        <v>2</v>
      </c>
      <c r="O175" s="1511" t="s">
        <v>2915</v>
      </c>
      <c r="P175" s="1517" t="s">
        <v>2914</v>
      </c>
    </row>
    <row r="176" spans="1:16" ht="36" customHeight="1" x14ac:dyDescent="0.25">
      <c r="A176" s="228"/>
      <c r="B176" s="1708"/>
      <c r="C176" s="1658"/>
      <c r="D176" s="1658"/>
      <c r="E176" s="1686"/>
      <c r="F176" s="1686"/>
      <c r="G176" s="32" t="s">
        <v>741</v>
      </c>
      <c r="H176" s="41" t="s">
        <v>625</v>
      </c>
      <c r="I176" s="41" t="s">
        <v>625</v>
      </c>
      <c r="J176" s="1732"/>
      <c r="K176" s="1643"/>
      <c r="L176" s="1643"/>
      <c r="M176" s="1711"/>
      <c r="N176" s="1689"/>
      <c r="O176" s="1590"/>
      <c r="P176" s="1530"/>
    </row>
    <row r="177" spans="1:16" ht="36" customHeight="1" x14ac:dyDescent="0.25">
      <c r="A177" s="228"/>
      <c r="B177" s="1708"/>
      <c r="C177" s="1658"/>
      <c r="D177" s="1658"/>
      <c r="E177" s="1686"/>
      <c r="F177" s="1686"/>
      <c r="G177" s="32" t="s">
        <v>1332</v>
      </c>
      <c r="H177" s="41" t="s">
        <v>8</v>
      </c>
      <c r="I177" s="41" t="s">
        <v>8</v>
      </c>
      <c r="J177" s="1732"/>
      <c r="K177" s="1643"/>
      <c r="L177" s="1643"/>
      <c r="M177" s="1711"/>
      <c r="N177" s="1689"/>
      <c r="O177" s="1590"/>
      <c r="P177" s="1530"/>
    </row>
    <row r="178" spans="1:16" ht="36" customHeight="1" x14ac:dyDescent="0.25">
      <c r="A178" s="228"/>
      <c r="B178" s="1708"/>
      <c r="C178" s="1658"/>
      <c r="D178" s="1658"/>
      <c r="E178" s="1686"/>
      <c r="F178" s="1686"/>
      <c r="G178" s="32" t="s">
        <v>985</v>
      </c>
      <c r="H178" s="49" t="s">
        <v>316</v>
      </c>
      <c r="I178" s="55" t="s">
        <v>855</v>
      </c>
      <c r="J178" s="1732"/>
      <c r="K178" s="1643"/>
      <c r="L178" s="1643"/>
      <c r="M178" s="1711"/>
      <c r="N178" s="1689"/>
      <c r="O178" s="1590"/>
      <c r="P178" s="1530"/>
    </row>
    <row r="179" spans="1:16" ht="38.25" customHeight="1" thickBot="1" x14ac:dyDescent="0.3">
      <c r="A179" s="228"/>
      <c r="B179" s="1707"/>
      <c r="C179" s="1659"/>
      <c r="D179" s="1659"/>
      <c r="E179" s="1687"/>
      <c r="F179" s="1687"/>
      <c r="G179" s="189" t="s">
        <v>986</v>
      </c>
      <c r="H179" s="234" t="s">
        <v>1127</v>
      </c>
      <c r="I179" s="238" t="s">
        <v>1136</v>
      </c>
      <c r="J179" s="1733"/>
      <c r="K179" s="1644"/>
      <c r="L179" s="1644"/>
      <c r="M179" s="1585"/>
      <c r="N179" s="1690"/>
      <c r="O179" s="1512"/>
      <c r="P179" s="1531"/>
    </row>
    <row r="180" spans="1:16" ht="50.25" customHeight="1" x14ac:dyDescent="0.25">
      <c r="A180" s="228"/>
      <c r="B180" s="1706"/>
      <c r="C180" s="1584"/>
      <c r="D180" s="1584"/>
      <c r="E180" s="1657" t="s">
        <v>2</v>
      </c>
      <c r="F180" s="1657" t="s">
        <v>2</v>
      </c>
      <c r="G180" s="239" t="s">
        <v>899</v>
      </c>
      <c r="H180" s="240" t="s">
        <v>2473</v>
      </c>
      <c r="I180" s="241" t="s">
        <v>8</v>
      </c>
      <c r="J180" s="1728" t="s">
        <v>2471</v>
      </c>
      <c r="K180" s="1682" t="s">
        <v>2468</v>
      </c>
      <c r="L180" s="1682" t="s">
        <v>2469</v>
      </c>
      <c r="M180" s="1584"/>
      <c r="N180" s="1688" t="s">
        <v>2</v>
      </c>
      <c r="O180" s="1549"/>
      <c r="P180" s="1517" t="s">
        <v>3078</v>
      </c>
    </row>
    <row r="181" spans="1:16" ht="36" customHeight="1" x14ac:dyDescent="0.25">
      <c r="A181" s="228"/>
      <c r="B181" s="1708"/>
      <c r="C181" s="1711"/>
      <c r="D181" s="1711"/>
      <c r="E181" s="1658"/>
      <c r="F181" s="1658"/>
      <c r="G181" s="32" t="s">
        <v>741</v>
      </c>
      <c r="H181" s="41" t="s">
        <v>625</v>
      </c>
      <c r="I181" s="41" t="s">
        <v>625</v>
      </c>
      <c r="J181" s="1729"/>
      <c r="K181" s="1683"/>
      <c r="L181" s="1683"/>
      <c r="M181" s="1711"/>
      <c r="N181" s="1689"/>
      <c r="O181" s="1590"/>
      <c r="P181" s="1530"/>
    </row>
    <row r="182" spans="1:16" ht="36" customHeight="1" x14ac:dyDescent="0.25">
      <c r="A182" s="228"/>
      <c r="B182" s="1708"/>
      <c r="C182" s="1711"/>
      <c r="D182" s="1711"/>
      <c r="E182" s="1658"/>
      <c r="F182" s="1658"/>
      <c r="G182" s="32" t="s">
        <v>1332</v>
      </c>
      <c r="H182" s="41" t="s">
        <v>8</v>
      </c>
      <c r="I182" s="41" t="s">
        <v>8</v>
      </c>
      <c r="J182" s="1729"/>
      <c r="K182" s="1683"/>
      <c r="L182" s="1683"/>
      <c r="M182" s="1711"/>
      <c r="N182" s="1689"/>
      <c r="O182" s="1590"/>
      <c r="P182" s="1530"/>
    </row>
    <row r="183" spans="1:16" ht="36" customHeight="1" x14ac:dyDescent="0.25">
      <c r="A183" s="228"/>
      <c r="B183" s="1708"/>
      <c r="C183" s="1711"/>
      <c r="D183" s="1711"/>
      <c r="E183" s="1658"/>
      <c r="F183" s="1658"/>
      <c r="G183" s="32" t="s">
        <v>985</v>
      </c>
      <c r="H183" s="54" t="s">
        <v>316</v>
      </c>
      <c r="I183" s="41" t="s">
        <v>855</v>
      </c>
      <c r="J183" s="1729"/>
      <c r="K183" s="1683"/>
      <c r="L183" s="1683"/>
      <c r="M183" s="1711"/>
      <c r="N183" s="1689"/>
      <c r="O183" s="1590"/>
      <c r="P183" s="1530"/>
    </row>
    <row r="184" spans="1:16" ht="38.25" customHeight="1" thickBot="1" x14ac:dyDescent="0.3">
      <c r="A184" s="228"/>
      <c r="B184" s="1707"/>
      <c r="C184" s="1585"/>
      <c r="D184" s="1585"/>
      <c r="E184" s="1659"/>
      <c r="F184" s="1659"/>
      <c r="G184" s="189" t="s">
        <v>986</v>
      </c>
      <c r="H184" s="242" t="s">
        <v>1127</v>
      </c>
      <c r="I184" s="243" t="s">
        <v>1136</v>
      </c>
      <c r="J184" s="1730"/>
      <c r="K184" s="1684"/>
      <c r="L184" s="1684"/>
      <c r="M184" s="1585"/>
      <c r="N184" s="1690"/>
      <c r="O184" s="1512"/>
      <c r="P184" s="1531"/>
    </row>
    <row r="185" spans="1:16" ht="24" customHeight="1" thickBot="1" x14ac:dyDescent="0.3">
      <c r="A185" s="232" t="s">
        <v>645</v>
      </c>
      <c r="B185" s="1593" t="s">
        <v>777</v>
      </c>
      <c r="C185" s="1594"/>
      <c r="D185" s="1594"/>
      <c r="E185" s="1594"/>
      <c r="F185" s="1594"/>
      <c r="G185" s="1594"/>
      <c r="H185" s="1594"/>
      <c r="I185" s="1594"/>
      <c r="J185" s="1594"/>
      <c r="K185" s="1594"/>
      <c r="L185" s="1594"/>
      <c r="M185" s="1594"/>
      <c r="N185" s="1595"/>
      <c r="O185" s="902"/>
      <c r="P185" s="898"/>
    </row>
    <row r="186" spans="1:16" ht="43.5" customHeight="1" x14ac:dyDescent="0.25">
      <c r="A186" s="228"/>
      <c r="B186" s="1712"/>
      <c r="C186" s="1657" t="s">
        <v>2</v>
      </c>
      <c r="D186" s="1657" t="s">
        <v>2</v>
      </c>
      <c r="E186" s="1657" t="s">
        <v>2</v>
      </c>
      <c r="F186" s="1657" t="s">
        <v>2</v>
      </c>
      <c r="G186" s="239" t="s">
        <v>780</v>
      </c>
      <c r="H186" s="240" t="s">
        <v>8</v>
      </c>
      <c r="I186" s="241" t="s">
        <v>8</v>
      </c>
      <c r="J186" s="1499" t="s">
        <v>1254</v>
      </c>
      <c r="K186" s="1717" t="s">
        <v>1372</v>
      </c>
      <c r="L186" s="1717" t="s">
        <v>1373</v>
      </c>
      <c r="M186" s="1657" t="s">
        <v>2</v>
      </c>
      <c r="N186" s="1688" t="s">
        <v>2</v>
      </c>
      <c r="O186" s="1511" t="s">
        <v>2915</v>
      </c>
      <c r="P186" s="1517" t="s">
        <v>2914</v>
      </c>
    </row>
    <row r="187" spans="1:16" ht="36" customHeight="1" thickBot="1" x14ac:dyDescent="0.3">
      <c r="A187" s="228"/>
      <c r="B187" s="1713"/>
      <c r="C187" s="1659"/>
      <c r="D187" s="1659"/>
      <c r="E187" s="1659"/>
      <c r="F187" s="1659"/>
      <c r="G187" s="189" t="s">
        <v>778</v>
      </c>
      <c r="H187" s="243" t="s">
        <v>1344</v>
      </c>
      <c r="I187" s="243" t="s">
        <v>813</v>
      </c>
      <c r="J187" s="1645"/>
      <c r="K187" s="1718"/>
      <c r="L187" s="1718"/>
      <c r="M187" s="1659"/>
      <c r="N187" s="1690"/>
      <c r="O187" s="1514"/>
      <c r="P187" s="1519"/>
    </row>
    <row r="188" spans="1:16" ht="43.5" customHeight="1" x14ac:dyDescent="0.25">
      <c r="A188" s="228"/>
      <c r="B188" s="1712"/>
      <c r="C188" s="1657" t="s">
        <v>2</v>
      </c>
      <c r="D188" s="1657" t="s">
        <v>2</v>
      </c>
      <c r="E188" s="1657" t="s">
        <v>2</v>
      </c>
      <c r="F188" s="1657" t="s">
        <v>2</v>
      </c>
      <c r="G188" s="239" t="s">
        <v>780</v>
      </c>
      <c r="H188" s="240" t="s">
        <v>8</v>
      </c>
      <c r="I188" s="241" t="s">
        <v>8</v>
      </c>
      <c r="J188" s="1499" t="s">
        <v>1272</v>
      </c>
      <c r="K188" s="1717" t="s">
        <v>1345</v>
      </c>
      <c r="L188" s="1717" t="s">
        <v>1346</v>
      </c>
      <c r="M188" s="1657" t="s">
        <v>2</v>
      </c>
      <c r="N188" s="1688" t="s">
        <v>2</v>
      </c>
      <c r="O188" s="1511"/>
      <c r="P188" s="1517" t="s">
        <v>3078</v>
      </c>
    </row>
    <row r="189" spans="1:16" ht="43.5" customHeight="1" thickBot="1" x14ac:dyDescent="0.3">
      <c r="A189" s="228"/>
      <c r="B189" s="1713"/>
      <c r="C189" s="1659"/>
      <c r="D189" s="1659"/>
      <c r="E189" s="1659"/>
      <c r="F189" s="1659"/>
      <c r="G189" s="189" t="s">
        <v>1654</v>
      </c>
      <c r="H189" s="242" t="s">
        <v>2495</v>
      </c>
      <c r="I189" s="243" t="s">
        <v>2496</v>
      </c>
      <c r="J189" s="1645"/>
      <c r="K189" s="1718"/>
      <c r="L189" s="1718"/>
      <c r="M189" s="1659"/>
      <c r="N189" s="1690"/>
      <c r="O189" s="1514"/>
      <c r="P189" s="1519"/>
    </row>
    <row r="190" spans="1:16" ht="43.5" customHeight="1" x14ac:dyDescent="0.25">
      <c r="A190" s="228"/>
      <c r="B190" s="1712"/>
      <c r="C190" s="1657" t="s">
        <v>2</v>
      </c>
      <c r="D190" s="1657" t="s">
        <v>2</v>
      </c>
      <c r="E190" s="1657" t="s">
        <v>2</v>
      </c>
      <c r="F190" s="1657" t="s">
        <v>2</v>
      </c>
      <c r="G190" s="239" t="s">
        <v>780</v>
      </c>
      <c r="H190" s="240" t="s">
        <v>8</v>
      </c>
      <c r="I190" s="241" t="s">
        <v>8</v>
      </c>
      <c r="J190" s="1499" t="s">
        <v>1305</v>
      </c>
      <c r="K190" s="1704" t="s">
        <v>1306</v>
      </c>
      <c r="L190" s="1704" t="s">
        <v>1307</v>
      </c>
      <c r="M190" s="1657" t="s">
        <v>2</v>
      </c>
      <c r="N190" s="1688" t="s">
        <v>2</v>
      </c>
      <c r="O190" s="1511" t="s">
        <v>2915</v>
      </c>
      <c r="P190" s="1517"/>
    </row>
    <row r="191" spans="1:16" ht="43.5" customHeight="1" thickBot="1" x14ac:dyDescent="0.3">
      <c r="A191" s="228"/>
      <c r="B191" s="1713"/>
      <c r="C191" s="1659"/>
      <c r="D191" s="1659"/>
      <c r="E191" s="1659"/>
      <c r="F191" s="1659"/>
      <c r="G191" s="189" t="s">
        <v>2684</v>
      </c>
      <c r="H191" s="242" t="s">
        <v>1390</v>
      </c>
      <c r="I191" s="243" t="s">
        <v>619</v>
      </c>
      <c r="J191" s="1645"/>
      <c r="K191" s="1705"/>
      <c r="L191" s="1705"/>
      <c r="M191" s="1659"/>
      <c r="N191" s="1690"/>
      <c r="O191" s="1514"/>
      <c r="P191" s="1519"/>
    </row>
    <row r="192" spans="1:16" ht="43.5" customHeight="1" x14ac:dyDescent="0.25">
      <c r="A192" s="228"/>
      <c r="B192" s="1712"/>
      <c r="C192" s="1657" t="s">
        <v>2</v>
      </c>
      <c r="D192" s="1657" t="s">
        <v>2</v>
      </c>
      <c r="E192" s="1657" t="s">
        <v>2</v>
      </c>
      <c r="F192" s="1657" t="s">
        <v>2</v>
      </c>
      <c r="G192" s="239" t="s">
        <v>780</v>
      </c>
      <c r="H192" s="240" t="s">
        <v>8</v>
      </c>
      <c r="I192" s="241" t="s">
        <v>8</v>
      </c>
      <c r="J192" s="1499" t="s">
        <v>2681</v>
      </c>
      <c r="K192" s="1642" t="s">
        <v>2682</v>
      </c>
      <c r="L192" s="1642" t="s">
        <v>2683</v>
      </c>
      <c r="M192" s="1657" t="s">
        <v>2</v>
      </c>
      <c r="N192" s="1688" t="s">
        <v>2</v>
      </c>
      <c r="O192" s="1511" t="s">
        <v>2915</v>
      </c>
      <c r="P192" s="1517" t="s">
        <v>2914</v>
      </c>
    </row>
    <row r="193" spans="1:16" ht="43.5" customHeight="1" x14ac:dyDescent="0.25">
      <c r="A193" s="228"/>
      <c r="B193" s="1750"/>
      <c r="C193" s="1658"/>
      <c r="D193" s="1658"/>
      <c r="E193" s="1658"/>
      <c r="F193" s="1658"/>
      <c r="G193" s="32" t="s">
        <v>2684</v>
      </c>
      <c r="H193" s="839" t="s">
        <v>620</v>
      </c>
      <c r="I193" s="41" t="s">
        <v>619</v>
      </c>
      <c r="J193" s="1267"/>
      <c r="K193" s="1643"/>
      <c r="L193" s="1643"/>
      <c r="M193" s="1658"/>
      <c r="N193" s="1689"/>
      <c r="O193" s="1513"/>
      <c r="P193" s="1518"/>
    </row>
    <row r="194" spans="1:16" ht="43.5" customHeight="1" thickBot="1" x14ac:dyDescent="0.3">
      <c r="A194" s="228"/>
      <c r="B194" s="1713"/>
      <c r="C194" s="1659"/>
      <c r="D194" s="1659"/>
      <c r="E194" s="1659"/>
      <c r="F194" s="1659"/>
      <c r="G194" s="189" t="s">
        <v>781</v>
      </c>
      <c r="H194" s="243" t="s">
        <v>8</v>
      </c>
      <c r="I194" s="243" t="s">
        <v>8</v>
      </c>
      <c r="J194" s="1645"/>
      <c r="K194" s="1644"/>
      <c r="L194" s="1644"/>
      <c r="M194" s="1659"/>
      <c r="N194" s="1690"/>
      <c r="O194" s="1514"/>
      <c r="P194" s="1519"/>
    </row>
    <row r="195" spans="1:16" ht="36" customHeight="1" x14ac:dyDescent="0.25">
      <c r="A195" s="228"/>
      <c r="B195" s="1573" t="s">
        <v>2</v>
      </c>
      <c r="C195" s="1657" t="s">
        <v>2</v>
      </c>
      <c r="D195" s="1657" t="s">
        <v>2</v>
      </c>
      <c r="E195" s="1685"/>
      <c r="F195" s="1685"/>
      <c r="G195" s="239" t="s">
        <v>778</v>
      </c>
      <c r="H195" s="241" t="s">
        <v>2763</v>
      </c>
      <c r="I195" s="241" t="s">
        <v>813</v>
      </c>
      <c r="J195" s="1728" t="s">
        <v>857</v>
      </c>
      <c r="K195" s="1642" t="s">
        <v>3158</v>
      </c>
      <c r="L195" s="1642" t="s">
        <v>2764</v>
      </c>
      <c r="M195" s="1657" t="s">
        <v>2</v>
      </c>
      <c r="N195" s="1669"/>
      <c r="O195" s="1511" t="s">
        <v>2915</v>
      </c>
      <c r="P195" s="1517" t="s">
        <v>2914</v>
      </c>
    </row>
    <row r="196" spans="1:16" ht="43.5" customHeight="1" x14ac:dyDescent="0.25">
      <c r="A196" s="228"/>
      <c r="B196" s="1574"/>
      <c r="C196" s="1658"/>
      <c r="D196" s="1658"/>
      <c r="E196" s="1686"/>
      <c r="F196" s="1686"/>
      <c r="G196" s="32" t="s">
        <v>780</v>
      </c>
      <c r="H196" s="54" t="s">
        <v>8</v>
      </c>
      <c r="I196" s="41" t="s">
        <v>8</v>
      </c>
      <c r="J196" s="1729"/>
      <c r="K196" s="1643"/>
      <c r="L196" s="1643"/>
      <c r="M196" s="1658"/>
      <c r="N196" s="1670"/>
      <c r="O196" s="1513"/>
      <c r="P196" s="1518"/>
    </row>
    <row r="197" spans="1:16" ht="43.5" customHeight="1" thickBot="1" x14ac:dyDescent="0.3">
      <c r="A197" s="228"/>
      <c r="B197" s="1575"/>
      <c r="C197" s="1659"/>
      <c r="D197" s="1659"/>
      <c r="E197" s="1687"/>
      <c r="F197" s="1687"/>
      <c r="G197" s="189" t="s">
        <v>779</v>
      </c>
      <c r="H197" s="242" t="s">
        <v>1127</v>
      </c>
      <c r="I197" s="243" t="s">
        <v>860</v>
      </c>
      <c r="J197" s="1730"/>
      <c r="K197" s="1644"/>
      <c r="L197" s="1644"/>
      <c r="M197" s="1659"/>
      <c r="N197" s="1671"/>
      <c r="O197" s="1514"/>
      <c r="P197" s="1519"/>
    </row>
    <row r="198" spans="1:16" ht="36" customHeight="1" x14ac:dyDescent="0.25">
      <c r="A198" s="228"/>
      <c r="B198" s="1573" t="s">
        <v>2</v>
      </c>
      <c r="C198" s="1685"/>
      <c r="D198" s="1685"/>
      <c r="E198" s="1685"/>
      <c r="F198" s="1685"/>
      <c r="G198" s="1001" t="s">
        <v>778</v>
      </c>
      <c r="H198" s="1002" t="s">
        <v>2958</v>
      </c>
      <c r="I198" s="1002" t="s">
        <v>813</v>
      </c>
      <c r="J198" s="1803" t="s">
        <v>2960</v>
      </c>
      <c r="K198" s="1642" t="s">
        <v>2962</v>
      </c>
      <c r="L198" s="1642" t="s">
        <v>2961</v>
      </c>
      <c r="M198" s="1657" t="s">
        <v>2</v>
      </c>
      <c r="N198" s="1688" t="s">
        <v>2</v>
      </c>
      <c r="O198" s="1511" t="s">
        <v>2915</v>
      </c>
      <c r="P198" s="1517" t="s">
        <v>2914</v>
      </c>
    </row>
    <row r="199" spans="1:16" ht="43.5" customHeight="1" x14ac:dyDescent="0.25">
      <c r="A199" s="228"/>
      <c r="B199" s="1574"/>
      <c r="C199" s="1686"/>
      <c r="D199" s="1686"/>
      <c r="E199" s="1686"/>
      <c r="F199" s="1686"/>
      <c r="G199" s="981" t="s">
        <v>780</v>
      </c>
      <c r="H199" s="1008" t="s">
        <v>8</v>
      </c>
      <c r="I199" s="982" t="s">
        <v>8</v>
      </c>
      <c r="J199" s="1804"/>
      <c r="K199" s="1643"/>
      <c r="L199" s="1643"/>
      <c r="M199" s="1658"/>
      <c r="N199" s="1689"/>
      <c r="O199" s="1513"/>
      <c r="P199" s="1518"/>
    </row>
    <row r="200" spans="1:16" ht="43.5" customHeight="1" thickBot="1" x14ac:dyDescent="0.3">
      <c r="A200" s="228"/>
      <c r="B200" s="1575"/>
      <c r="C200" s="1687"/>
      <c r="D200" s="1687"/>
      <c r="E200" s="1687"/>
      <c r="F200" s="1687"/>
      <c r="G200" s="983" t="s">
        <v>779</v>
      </c>
      <c r="H200" s="984" t="s">
        <v>3077</v>
      </c>
      <c r="I200" s="984" t="s">
        <v>860</v>
      </c>
      <c r="J200" s="1805"/>
      <c r="K200" s="1644"/>
      <c r="L200" s="1644"/>
      <c r="M200" s="1659"/>
      <c r="N200" s="1690"/>
      <c r="O200" s="1514"/>
      <c r="P200" s="1519"/>
    </row>
    <row r="201" spans="1:16" ht="36" customHeight="1" x14ac:dyDescent="0.25">
      <c r="A201" s="228"/>
      <c r="B201" s="1706"/>
      <c r="C201" s="1657" t="s">
        <v>2</v>
      </c>
      <c r="D201" s="1657" t="s">
        <v>2</v>
      </c>
      <c r="E201" s="1657" t="s">
        <v>2</v>
      </c>
      <c r="F201" s="1657" t="s">
        <v>2</v>
      </c>
      <c r="G201" s="239" t="s">
        <v>778</v>
      </c>
      <c r="H201" s="1002" t="s">
        <v>813</v>
      </c>
      <c r="I201" s="241" t="s">
        <v>813</v>
      </c>
      <c r="J201" s="1728" t="s">
        <v>890</v>
      </c>
      <c r="K201" s="1642" t="s">
        <v>891</v>
      </c>
      <c r="L201" s="1642" t="s">
        <v>1347</v>
      </c>
      <c r="M201" s="1657" t="s">
        <v>2</v>
      </c>
      <c r="N201" s="1537" t="s">
        <v>2</v>
      </c>
      <c r="O201" s="1511" t="s">
        <v>2915</v>
      </c>
      <c r="P201" s="1517" t="s">
        <v>2914</v>
      </c>
    </row>
    <row r="202" spans="1:16" ht="43.5" customHeight="1" thickBot="1" x14ac:dyDescent="0.3">
      <c r="A202" s="228"/>
      <c r="B202" s="1707"/>
      <c r="C202" s="1659"/>
      <c r="D202" s="1659"/>
      <c r="E202" s="1659"/>
      <c r="F202" s="1659"/>
      <c r="G202" s="189" t="s">
        <v>780</v>
      </c>
      <c r="H202" s="242" t="s">
        <v>1127</v>
      </c>
      <c r="I202" s="243" t="s">
        <v>8</v>
      </c>
      <c r="J202" s="1730"/>
      <c r="K202" s="1644"/>
      <c r="L202" s="1644"/>
      <c r="M202" s="1659"/>
      <c r="N202" s="1539"/>
      <c r="O202" s="1512"/>
      <c r="P202" s="1531"/>
    </row>
    <row r="203" spans="1:16" ht="43.5" customHeight="1" x14ac:dyDescent="0.25">
      <c r="A203" s="228"/>
      <c r="B203" s="1657" t="s">
        <v>2</v>
      </c>
      <c r="C203" s="1657" t="s">
        <v>2</v>
      </c>
      <c r="D203" s="1657" t="s">
        <v>2</v>
      </c>
      <c r="E203" s="1657" t="s">
        <v>2</v>
      </c>
      <c r="F203" s="1657" t="s">
        <v>2</v>
      </c>
      <c r="G203" s="1001" t="s">
        <v>778</v>
      </c>
      <c r="H203" s="1002" t="s">
        <v>2763</v>
      </c>
      <c r="I203" s="1002" t="s">
        <v>813</v>
      </c>
      <c r="J203" s="1751" t="s">
        <v>2916</v>
      </c>
      <c r="K203" s="1642" t="s">
        <v>2917</v>
      </c>
      <c r="L203" s="1642" t="s">
        <v>2918</v>
      </c>
      <c r="M203" s="1657" t="s">
        <v>2</v>
      </c>
      <c r="N203" s="1688" t="s">
        <v>2</v>
      </c>
      <c r="O203" s="1511" t="s">
        <v>2915</v>
      </c>
      <c r="P203" s="1517" t="s">
        <v>2914</v>
      </c>
    </row>
    <row r="204" spans="1:16" ht="43.5" customHeight="1" x14ac:dyDescent="0.25">
      <c r="A204" s="228"/>
      <c r="B204" s="1658"/>
      <c r="C204" s="1658"/>
      <c r="D204" s="1658"/>
      <c r="E204" s="1658"/>
      <c r="F204" s="1658"/>
      <c r="G204" s="981" t="s">
        <v>780</v>
      </c>
      <c r="H204" s="1795" t="s">
        <v>3166</v>
      </c>
      <c r="I204" s="982" t="s">
        <v>8</v>
      </c>
      <c r="J204" s="1781"/>
      <c r="K204" s="1643"/>
      <c r="L204" s="1643"/>
      <c r="M204" s="1658"/>
      <c r="N204" s="1689"/>
      <c r="O204" s="1513"/>
      <c r="P204" s="1518"/>
    </row>
    <row r="205" spans="1:16" ht="43.5" customHeight="1" thickBot="1" x14ac:dyDescent="0.3">
      <c r="A205" s="228"/>
      <c r="B205" s="1659"/>
      <c r="C205" s="1659"/>
      <c r="D205" s="1659"/>
      <c r="E205" s="1659"/>
      <c r="F205" s="1659"/>
      <c r="G205" s="983" t="s">
        <v>781</v>
      </c>
      <c r="H205" s="1857"/>
      <c r="I205" s="984" t="s">
        <v>8</v>
      </c>
      <c r="J205" s="1752"/>
      <c r="K205" s="1644"/>
      <c r="L205" s="1644"/>
      <c r="M205" s="1659"/>
      <c r="N205" s="1690"/>
      <c r="O205" s="1514"/>
      <c r="P205" s="1519"/>
    </row>
    <row r="206" spans="1:16" ht="36" customHeight="1" x14ac:dyDescent="0.25">
      <c r="A206" s="228"/>
      <c r="B206" s="1706"/>
      <c r="C206" s="1657" t="s">
        <v>2</v>
      </c>
      <c r="D206" s="1657" t="s">
        <v>2</v>
      </c>
      <c r="E206" s="1685"/>
      <c r="F206" s="1685"/>
      <c r="G206" s="239" t="s">
        <v>778</v>
      </c>
      <c r="H206" s="241" t="s">
        <v>1255</v>
      </c>
      <c r="I206" s="241" t="s">
        <v>813</v>
      </c>
      <c r="J206" s="1728" t="s">
        <v>942</v>
      </c>
      <c r="K206" s="1642" t="s">
        <v>943</v>
      </c>
      <c r="L206" s="1642" t="s">
        <v>1347</v>
      </c>
      <c r="M206" s="1657" t="s">
        <v>2</v>
      </c>
      <c r="N206" s="1669"/>
      <c r="O206" s="1511"/>
      <c r="P206" s="1517" t="s">
        <v>3078</v>
      </c>
    </row>
    <row r="207" spans="1:16" ht="43.5" customHeight="1" x14ac:dyDescent="0.25">
      <c r="A207" s="228"/>
      <c r="B207" s="1708"/>
      <c r="C207" s="1658"/>
      <c r="D207" s="1658"/>
      <c r="E207" s="1686"/>
      <c r="F207" s="1686"/>
      <c r="G207" s="32" t="s">
        <v>780</v>
      </c>
      <c r="H207" s="54" t="s">
        <v>8</v>
      </c>
      <c r="I207" s="41" t="s">
        <v>8</v>
      </c>
      <c r="J207" s="1729"/>
      <c r="K207" s="1643"/>
      <c r="L207" s="1643"/>
      <c r="M207" s="1658"/>
      <c r="N207" s="1670"/>
      <c r="O207" s="1513"/>
      <c r="P207" s="1518"/>
    </row>
    <row r="208" spans="1:16" ht="43.5" customHeight="1" thickBot="1" x14ac:dyDescent="0.3">
      <c r="A208" s="228"/>
      <c r="B208" s="1707"/>
      <c r="C208" s="1659"/>
      <c r="D208" s="1659"/>
      <c r="E208" s="1687"/>
      <c r="F208" s="1687"/>
      <c r="G208" s="189" t="s">
        <v>939</v>
      </c>
      <c r="H208" s="242" t="s">
        <v>1127</v>
      </c>
      <c r="I208" s="243" t="s">
        <v>2496</v>
      </c>
      <c r="J208" s="1730"/>
      <c r="K208" s="1644"/>
      <c r="L208" s="1644"/>
      <c r="M208" s="1659"/>
      <c r="N208" s="1671"/>
      <c r="O208" s="1514"/>
      <c r="P208" s="1519"/>
    </row>
    <row r="209" spans="1:16" ht="21" customHeight="1" thickBot="1" x14ac:dyDescent="0.3">
      <c r="A209" s="232" t="s">
        <v>647</v>
      </c>
      <c r="B209" s="1593" t="s">
        <v>394</v>
      </c>
      <c r="C209" s="1594"/>
      <c r="D209" s="1594"/>
      <c r="E209" s="1594"/>
      <c r="F209" s="1594"/>
      <c r="G209" s="1594"/>
      <c r="H209" s="1594"/>
      <c r="I209" s="1594"/>
      <c r="J209" s="1594"/>
      <c r="K209" s="1594"/>
      <c r="L209" s="1594"/>
      <c r="M209" s="1594"/>
      <c r="N209" s="1595"/>
      <c r="O209" s="902"/>
      <c r="P209" s="898"/>
    </row>
    <row r="210" spans="1:16" ht="36" customHeight="1" thickBot="1" x14ac:dyDescent="0.3">
      <c r="A210" s="228"/>
      <c r="B210" s="1017" t="s">
        <v>2</v>
      </c>
      <c r="C210" s="1018" t="s">
        <v>2</v>
      </c>
      <c r="D210" s="1018" t="s">
        <v>2</v>
      </c>
      <c r="E210" s="1018" t="s">
        <v>2</v>
      </c>
      <c r="F210" s="1018" t="s">
        <v>2</v>
      </c>
      <c r="G210" s="914" t="s">
        <v>2945</v>
      </c>
      <c r="H210" s="913" t="s">
        <v>3205</v>
      </c>
      <c r="I210" s="913" t="s">
        <v>8</v>
      </c>
      <c r="J210" s="1012" t="s">
        <v>3138</v>
      </c>
      <c r="K210" s="977" t="s">
        <v>3153</v>
      </c>
      <c r="L210" s="977" t="s">
        <v>3139</v>
      </c>
      <c r="M210" s="1013" t="s">
        <v>2</v>
      </c>
      <c r="N210" s="1014" t="s">
        <v>2</v>
      </c>
      <c r="O210" s="1015" t="s">
        <v>2915</v>
      </c>
      <c r="P210" s="1016"/>
    </row>
    <row r="211" spans="1:16" ht="36" customHeight="1" x14ac:dyDescent="0.25">
      <c r="A211" s="228"/>
      <c r="B211" s="1573" t="s">
        <v>2</v>
      </c>
      <c r="C211" s="1657" t="s">
        <v>2</v>
      </c>
      <c r="D211" s="1657" t="s">
        <v>2</v>
      </c>
      <c r="E211" s="1657" t="s">
        <v>2</v>
      </c>
      <c r="F211" s="1657" t="s">
        <v>2</v>
      </c>
      <c r="G211" s="241" t="s">
        <v>707</v>
      </c>
      <c r="H211" s="240" t="s">
        <v>8</v>
      </c>
      <c r="I211" s="240" t="s">
        <v>8</v>
      </c>
      <c r="J211" s="1499" t="s">
        <v>1256</v>
      </c>
      <c r="K211" s="1704" t="s">
        <v>1273</v>
      </c>
      <c r="L211" s="1642" t="s">
        <v>2351</v>
      </c>
      <c r="M211" s="1657" t="s">
        <v>2</v>
      </c>
      <c r="N211" s="1688" t="s">
        <v>2</v>
      </c>
      <c r="O211" s="1511" t="s">
        <v>2915</v>
      </c>
      <c r="P211" s="1517" t="s">
        <v>2914</v>
      </c>
    </row>
    <row r="212" spans="1:16" ht="36" customHeight="1" thickBot="1" x14ac:dyDescent="0.3">
      <c r="A212" s="228"/>
      <c r="B212" s="1575"/>
      <c r="C212" s="1659"/>
      <c r="D212" s="1659"/>
      <c r="E212" s="1659"/>
      <c r="F212" s="1659"/>
      <c r="G212" s="189" t="s">
        <v>706</v>
      </c>
      <c r="H212" s="242" t="s">
        <v>1358</v>
      </c>
      <c r="I212" s="242" t="s">
        <v>865</v>
      </c>
      <c r="J212" s="1645"/>
      <c r="K212" s="1705"/>
      <c r="L212" s="1644"/>
      <c r="M212" s="1659"/>
      <c r="N212" s="1690"/>
      <c r="O212" s="1512"/>
      <c r="P212" s="1531"/>
    </row>
    <row r="213" spans="1:16" ht="36" customHeight="1" x14ac:dyDescent="0.25">
      <c r="A213" s="228"/>
      <c r="B213" s="1573" t="s">
        <v>2</v>
      </c>
      <c r="C213" s="1657" t="s">
        <v>2</v>
      </c>
      <c r="D213" s="1657" t="s">
        <v>2</v>
      </c>
      <c r="E213" s="1657" t="s">
        <v>2</v>
      </c>
      <c r="F213" s="1657" t="s">
        <v>2</v>
      </c>
      <c r="G213" s="241" t="s">
        <v>707</v>
      </c>
      <c r="H213" s="240" t="s">
        <v>8</v>
      </c>
      <c r="I213" s="240" t="s">
        <v>8</v>
      </c>
      <c r="J213" s="1499" t="s">
        <v>1274</v>
      </c>
      <c r="K213" s="1704" t="s">
        <v>1275</v>
      </c>
      <c r="L213" s="1642" t="s">
        <v>2352</v>
      </c>
      <c r="M213" s="1657" t="s">
        <v>2</v>
      </c>
      <c r="N213" s="1688" t="s">
        <v>2</v>
      </c>
      <c r="O213" s="1550"/>
      <c r="P213" s="1517" t="s">
        <v>3078</v>
      </c>
    </row>
    <row r="214" spans="1:16" ht="36" customHeight="1" thickBot="1" x14ac:dyDescent="0.3">
      <c r="A214" s="228"/>
      <c r="B214" s="1575"/>
      <c r="C214" s="1659"/>
      <c r="D214" s="1659"/>
      <c r="E214" s="1659"/>
      <c r="F214" s="1659"/>
      <c r="G214" s="189" t="s">
        <v>1325</v>
      </c>
      <c r="H214" s="242" t="s">
        <v>1359</v>
      </c>
      <c r="I214" s="243" t="s">
        <v>859</v>
      </c>
      <c r="J214" s="1645"/>
      <c r="K214" s="1705"/>
      <c r="L214" s="1644"/>
      <c r="M214" s="1659"/>
      <c r="N214" s="1690"/>
      <c r="O214" s="1551"/>
      <c r="P214" s="1531"/>
    </row>
    <row r="215" spans="1:16" ht="36" customHeight="1" x14ac:dyDescent="0.25">
      <c r="A215" s="228"/>
      <c r="B215" s="1573" t="s">
        <v>2</v>
      </c>
      <c r="C215" s="1657" t="s">
        <v>2</v>
      </c>
      <c r="D215" s="1657" t="s">
        <v>2</v>
      </c>
      <c r="E215" s="1657" t="s">
        <v>2</v>
      </c>
      <c r="F215" s="1657" t="s">
        <v>2</v>
      </c>
      <c r="G215" s="960" t="s">
        <v>707</v>
      </c>
      <c r="H215" s="240" t="s">
        <v>8</v>
      </c>
      <c r="I215" s="240" t="s">
        <v>8</v>
      </c>
      <c r="J215" s="1499" t="s">
        <v>1276</v>
      </c>
      <c r="K215" s="1642" t="s">
        <v>1277</v>
      </c>
      <c r="L215" s="1642" t="s">
        <v>2353</v>
      </c>
      <c r="M215" s="1657" t="s">
        <v>2</v>
      </c>
      <c r="N215" s="1688" t="s">
        <v>2</v>
      </c>
      <c r="O215" s="1511" t="s">
        <v>2915</v>
      </c>
      <c r="P215" s="1517" t="s">
        <v>2914</v>
      </c>
    </row>
    <row r="216" spans="1:16" ht="36" customHeight="1" thickBot="1" x14ac:dyDescent="0.3">
      <c r="A216" s="228"/>
      <c r="B216" s="1575"/>
      <c r="C216" s="1659"/>
      <c r="D216" s="1659"/>
      <c r="E216" s="1659"/>
      <c r="F216" s="1659"/>
      <c r="G216" s="957" t="s">
        <v>1323</v>
      </c>
      <c r="H216" s="998" t="s">
        <v>3167</v>
      </c>
      <c r="I216" s="984" t="s">
        <v>1476</v>
      </c>
      <c r="J216" s="1645"/>
      <c r="K216" s="1644"/>
      <c r="L216" s="1644"/>
      <c r="M216" s="1659"/>
      <c r="N216" s="1690"/>
      <c r="O216" s="1512"/>
      <c r="P216" s="1531"/>
    </row>
    <row r="217" spans="1:16" ht="36" customHeight="1" x14ac:dyDescent="0.25">
      <c r="A217" s="228"/>
      <c r="B217" s="1573" t="s">
        <v>2</v>
      </c>
      <c r="C217" s="1657" t="s">
        <v>2</v>
      </c>
      <c r="D217" s="1657" t="s">
        <v>2</v>
      </c>
      <c r="E217" s="1657" t="s">
        <v>2</v>
      </c>
      <c r="F217" s="1657" t="s">
        <v>2</v>
      </c>
      <c r="G217" s="1002" t="s">
        <v>2364</v>
      </c>
      <c r="H217" s="1007" t="s">
        <v>8</v>
      </c>
      <c r="I217" s="1007" t="s">
        <v>8</v>
      </c>
      <c r="J217" s="1751" t="s">
        <v>3143</v>
      </c>
      <c r="K217" s="1642" t="s">
        <v>3155</v>
      </c>
      <c r="L217" s="1642" t="s">
        <v>3150</v>
      </c>
      <c r="M217" s="1657" t="s">
        <v>2</v>
      </c>
      <c r="N217" s="1688" t="s">
        <v>2</v>
      </c>
      <c r="O217" s="1664" t="s">
        <v>2915</v>
      </c>
      <c r="P217" s="1597" t="s">
        <v>2914</v>
      </c>
    </row>
    <row r="218" spans="1:16" ht="36" customHeight="1" thickBot="1" x14ac:dyDescent="0.3">
      <c r="A218" s="228"/>
      <c r="B218" s="1575"/>
      <c r="C218" s="1659"/>
      <c r="D218" s="1659"/>
      <c r="E218" s="1659"/>
      <c r="F218" s="1659"/>
      <c r="G218" s="983" t="s">
        <v>1325</v>
      </c>
      <c r="H218" s="998" t="s">
        <v>3142</v>
      </c>
      <c r="I218" s="984" t="s">
        <v>1476</v>
      </c>
      <c r="J218" s="1752"/>
      <c r="K218" s="1644"/>
      <c r="L218" s="1644"/>
      <c r="M218" s="1659"/>
      <c r="N218" s="1690"/>
      <c r="O218" s="1666"/>
      <c r="P218" s="1598"/>
    </row>
    <row r="219" spans="1:16" ht="36" customHeight="1" x14ac:dyDescent="0.25">
      <c r="A219" s="228"/>
      <c r="B219" s="1573" t="s">
        <v>2</v>
      </c>
      <c r="C219" s="1657" t="s">
        <v>2</v>
      </c>
      <c r="D219" s="1657" t="s">
        <v>2</v>
      </c>
      <c r="E219" s="1657" t="s">
        <v>2</v>
      </c>
      <c r="F219" s="1657" t="s">
        <v>2</v>
      </c>
      <c r="G219" s="1002" t="s">
        <v>1361</v>
      </c>
      <c r="H219" s="1007" t="s">
        <v>8</v>
      </c>
      <c r="I219" s="1007" t="s">
        <v>8</v>
      </c>
      <c r="J219" s="1751" t="s">
        <v>3140</v>
      </c>
      <c r="K219" s="1642" t="s">
        <v>3141</v>
      </c>
      <c r="L219" s="1642" t="s">
        <v>3152</v>
      </c>
      <c r="M219" s="1657" t="s">
        <v>2</v>
      </c>
      <c r="N219" s="1688" t="s">
        <v>2</v>
      </c>
      <c r="O219" s="1664" t="s">
        <v>2915</v>
      </c>
      <c r="P219" s="1597" t="s">
        <v>2914</v>
      </c>
    </row>
    <row r="220" spans="1:16" ht="36" customHeight="1" thickBot="1" x14ac:dyDescent="0.3">
      <c r="A220" s="228"/>
      <c r="B220" s="1575"/>
      <c r="C220" s="1659"/>
      <c r="D220" s="1659"/>
      <c r="E220" s="1659"/>
      <c r="F220" s="1659"/>
      <c r="G220" s="983" t="s">
        <v>1323</v>
      </c>
      <c r="H220" s="998" t="s">
        <v>3142</v>
      </c>
      <c r="I220" s="984" t="s">
        <v>1476</v>
      </c>
      <c r="J220" s="1752"/>
      <c r="K220" s="1644"/>
      <c r="L220" s="1644"/>
      <c r="M220" s="1659"/>
      <c r="N220" s="1690"/>
      <c r="O220" s="1666"/>
      <c r="P220" s="1598"/>
    </row>
    <row r="221" spans="1:16" ht="36" customHeight="1" x14ac:dyDescent="0.25">
      <c r="A221" s="228"/>
      <c r="B221" s="1573" t="s">
        <v>2</v>
      </c>
      <c r="C221" s="1657" t="s">
        <v>2</v>
      </c>
      <c r="D221" s="1657" t="s">
        <v>2</v>
      </c>
      <c r="E221" s="1657" t="s">
        <v>2</v>
      </c>
      <c r="F221" s="1657" t="s">
        <v>2</v>
      </c>
      <c r="G221" s="1002" t="s">
        <v>2363</v>
      </c>
      <c r="H221" s="1007" t="s">
        <v>8</v>
      </c>
      <c r="I221" s="1007" t="s">
        <v>8</v>
      </c>
      <c r="J221" s="1751" t="s">
        <v>3144</v>
      </c>
      <c r="K221" s="1642" t="s">
        <v>3145</v>
      </c>
      <c r="L221" s="1642" t="s">
        <v>3151</v>
      </c>
      <c r="M221" s="1657" t="s">
        <v>2</v>
      </c>
      <c r="N221" s="1688" t="s">
        <v>2</v>
      </c>
      <c r="O221" s="1664" t="s">
        <v>2915</v>
      </c>
      <c r="P221" s="1597" t="s">
        <v>2914</v>
      </c>
    </row>
    <row r="222" spans="1:16" ht="36" customHeight="1" thickBot="1" x14ac:dyDescent="0.3">
      <c r="A222" s="228"/>
      <c r="B222" s="1575"/>
      <c r="C222" s="1659"/>
      <c r="D222" s="1659"/>
      <c r="E222" s="1659"/>
      <c r="F222" s="1659"/>
      <c r="G222" s="983" t="s">
        <v>1324</v>
      </c>
      <c r="H222" s="998" t="s">
        <v>3142</v>
      </c>
      <c r="I222" s="984" t="s">
        <v>1476</v>
      </c>
      <c r="J222" s="1752"/>
      <c r="K222" s="1644"/>
      <c r="L222" s="1644"/>
      <c r="M222" s="1659"/>
      <c r="N222" s="1690"/>
      <c r="O222" s="1666"/>
      <c r="P222" s="1598"/>
    </row>
    <row r="223" spans="1:16" ht="36" customHeight="1" x14ac:dyDescent="0.25">
      <c r="A223" s="228"/>
      <c r="B223" s="1858" t="s">
        <v>2</v>
      </c>
      <c r="C223" s="1581" t="s">
        <v>2</v>
      </c>
      <c r="D223" s="1581" t="s">
        <v>2</v>
      </c>
      <c r="E223" s="1581" t="s">
        <v>2</v>
      </c>
      <c r="F223" s="1581" t="s">
        <v>2</v>
      </c>
      <c r="G223" s="960" t="s">
        <v>707</v>
      </c>
      <c r="H223" s="240" t="s">
        <v>8</v>
      </c>
      <c r="I223" s="240" t="s">
        <v>8</v>
      </c>
      <c r="J223" s="1860" t="s">
        <v>1278</v>
      </c>
      <c r="K223" s="1580" t="s">
        <v>1279</v>
      </c>
      <c r="L223" s="1580" t="s">
        <v>2354</v>
      </c>
      <c r="M223" s="1581" t="s">
        <v>2</v>
      </c>
      <c r="N223" s="1596" t="s">
        <v>2</v>
      </c>
      <c r="O223" s="1820"/>
      <c r="P223" s="1599" t="s">
        <v>3078</v>
      </c>
    </row>
    <row r="224" spans="1:16" ht="36" customHeight="1" thickBot="1" x14ac:dyDescent="0.3">
      <c r="A224" s="228"/>
      <c r="B224" s="1734"/>
      <c r="C224" s="1555"/>
      <c r="D224" s="1555"/>
      <c r="E224" s="1555"/>
      <c r="F224" s="1555"/>
      <c r="G224" s="978" t="s">
        <v>1322</v>
      </c>
      <c r="H224" s="423" t="s">
        <v>1360</v>
      </c>
      <c r="I224" s="424" t="s">
        <v>1137</v>
      </c>
      <c r="J224" s="1861"/>
      <c r="K224" s="1562"/>
      <c r="L224" s="1562"/>
      <c r="M224" s="1555"/>
      <c r="N224" s="1564"/>
      <c r="O224" s="1821"/>
      <c r="P224" s="1568"/>
    </row>
    <row r="225" spans="1:16" ht="36" customHeight="1" x14ac:dyDescent="0.25">
      <c r="A225" s="228"/>
      <c r="B225" s="1573" t="s">
        <v>2</v>
      </c>
      <c r="C225" s="1657" t="s">
        <v>2</v>
      </c>
      <c r="D225" s="1657" t="s">
        <v>2</v>
      </c>
      <c r="E225" s="1685"/>
      <c r="F225" s="1685"/>
      <c r="G225" s="965" t="s">
        <v>707</v>
      </c>
      <c r="H225" s="233" t="s">
        <v>8</v>
      </c>
      <c r="I225" s="233" t="s">
        <v>8</v>
      </c>
      <c r="J225" s="1731" t="s">
        <v>858</v>
      </c>
      <c r="K225" s="1704" t="s">
        <v>821</v>
      </c>
      <c r="L225" s="1704" t="s">
        <v>881</v>
      </c>
      <c r="M225" s="1657" t="s">
        <v>2</v>
      </c>
      <c r="N225" s="1688" t="s">
        <v>2</v>
      </c>
      <c r="O225" s="1540" t="s">
        <v>2915</v>
      </c>
      <c r="P225" s="1600" t="s">
        <v>3200</v>
      </c>
    </row>
    <row r="226" spans="1:16" ht="36" customHeight="1" thickBot="1" x14ac:dyDescent="0.3">
      <c r="A226" s="228"/>
      <c r="B226" s="1575"/>
      <c r="C226" s="1659"/>
      <c r="D226" s="1659"/>
      <c r="E226" s="1687"/>
      <c r="F226" s="1687"/>
      <c r="G226" s="971" t="s">
        <v>706</v>
      </c>
      <c r="H226" s="234" t="s">
        <v>1127</v>
      </c>
      <c r="I226" s="234" t="s">
        <v>865</v>
      </c>
      <c r="J226" s="1733"/>
      <c r="K226" s="1705"/>
      <c r="L226" s="1705"/>
      <c r="M226" s="1659"/>
      <c r="N226" s="1690"/>
      <c r="O226" s="1583"/>
      <c r="P226" s="1601"/>
    </row>
    <row r="227" spans="1:16" s="756" customFormat="1" ht="36" customHeight="1" x14ac:dyDescent="0.25">
      <c r="A227" s="752"/>
      <c r="B227" s="1859" t="s">
        <v>2</v>
      </c>
      <c r="C227" s="1819" t="s">
        <v>2</v>
      </c>
      <c r="D227" s="1819" t="s">
        <v>2</v>
      </c>
      <c r="E227" s="1802"/>
      <c r="F227" s="1802"/>
      <c r="G227" s="974" t="s">
        <v>707</v>
      </c>
      <c r="H227" s="1030" t="s">
        <v>8</v>
      </c>
      <c r="I227" s="297" t="s">
        <v>8</v>
      </c>
      <c r="J227" s="1777" t="s">
        <v>863</v>
      </c>
      <c r="K227" s="1714" t="s">
        <v>822</v>
      </c>
      <c r="L227" s="1714" t="s">
        <v>882</v>
      </c>
      <c r="M227" s="1819" t="s">
        <v>2</v>
      </c>
      <c r="N227" s="1822" t="s">
        <v>2</v>
      </c>
      <c r="O227" s="1634"/>
      <c r="P227" s="1515" t="s">
        <v>3078</v>
      </c>
    </row>
    <row r="228" spans="1:16" s="756" customFormat="1" ht="36" customHeight="1" x14ac:dyDescent="0.25">
      <c r="A228" s="752"/>
      <c r="B228" s="1574"/>
      <c r="C228" s="1658"/>
      <c r="D228" s="1658"/>
      <c r="E228" s="1686"/>
      <c r="F228" s="1686"/>
      <c r="G228" s="32" t="s">
        <v>706</v>
      </c>
      <c r="H228" s="54" t="s">
        <v>93</v>
      </c>
      <c r="I228" s="54" t="s">
        <v>865</v>
      </c>
      <c r="J228" s="1267"/>
      <c r="K228" s="1683"/>
      <c r="L228" s="1683"/>
      <c r="M228" s="1658"/>
      <c r="N228" s="1689"/>
      <c r="O228" s="1635"/>
      <c r="P228" s="1518"/>
    </row>
    <row r="229" spans="1:16" s="756" customFormat="1" ht="36" customHeight="1" thickBot="1" x14ac:dyDescent="0.3">
      <c r="A229" s="752"/>
      <c r="B229" s="1575"/>
      <c r="C229" s="1659"/>
      <c r="D229" s="1659"/>
      <c r="E229" s="1687"/>
      <c r="F229" s="1687"/>
      <c r="G229" s="189" t="s">
        <v>1325</v>
      </c>
      <c r="H229" s="242" t="s">
        <v>1127</v>
      </c>
      <c r="I229" s="243" t="s">
        <v>859</v>
      </c>
      <c r="J229" s="1645"/>
      <c r="K229" s="1684"/>
      <c r="L229" s="1684"/>
      <c r="M229" s="1659"/>
      <c r="N229" s="1690"/>
      <c r="O229" s="1636"/>
      <c r="P229" s="1519"/>
    </row>
    <row r="230" spans="1:16" s="421" customFormat="1" ht="36" customHeight="1" x14ac:dyDescent="0.25">
      <c r="A230" s="757"/>
      <c r="B230" s="1845" t="s">
        <v>2</v>
      </c>
      <c r="C230" s="1719" t="s">
        <v>2</v>
      </c>
      <c r="D230" s="1719" t="s">
        <v>2</v>
      </c>
      <c r="E230" s="1657" t="s">
        <v>2</v>
      </c>
      <c r="F230" s="1657" t="s">
        <v>2</v>
      </c>
      <c r="G230" s="239" t="s">
        <v>707</v>
      </c>
      <c r="H230" s="240" t="s">
        <v>8</v>
      </c>
      <c r="I230" s="241" t="s">
        <v>8</v>
      </c>
      <c r="J230" s="1499" t="s">
        <v>1143</v>
      </c>
      <c r="K230" s="1682" t="s">
        <v>1139</v>
      </c>
      <c r="L230" s="1682" t="s">
        <v>1140</v>
      </c>
      <c r="M230" s="1657" t="s">
        <v>2</v>
      </c>
      <c r="N230" s="1688" t="s">
        <v>2</v>
      </c>
      <c r="O230" s="1540" t="s">
        <v>2915</v>
      </c>
      <c r="P230" s="1520" t="s">
        <v>3200</v>
      </c>
    </row>
    <row r="231" spans="1:16" s="421" customFormat="1" ht="36" customHeight="1" x14ac:dyDescent="0.25">
      <c r="A231" s="757"/>
      <c r="B231" s="1846"/>
      <c r="C231" s="1720"/>
      <c r="D231" s="1720"/>
      <c r="E231" s="1658"/>
      <c r="F231" s="1658"/>
      <c r="G231" s="32" t="s">
        <v>706</v>
      </c>
      <c r="H231" s="54" t="s">
        <v>93</v>
      </c>
      <c r="I231" s="54" t="s">
        <v>865</v>
      </c>
      <c r="J231" s="1267"/>
      <c r="K231" s="1683"/>
      <c r="L231" s="1683"/>
      <c r="M231" s="1658"/>
      <c r="N231" s="1689"/>
      <c r="O231" s="1633"/>
      <c r="P231" s="1602"/>
    </row>
    <row r="232" spans="1:16" s="421" customFormat="1" ht="36" customHeight="1" x14ac:dyDescent="0.25">
      <c r="A232" s="757"/>
      <c r="B232" s="1846"/>
      <c r="C232" s="1720"/>
      <c r="D232" s="1720"/>
      <c r="E232" s="1658"/>
      <c r="F232" s="1658"/>
      <c r="G232" s="32" t="s">
        <v>1325</v>
      </c>
      <c r="H232" s="54" t="s">
        <v>995</v>
      </c>
      <c r="I232" s="41" t="s">
        <v>859</v>
      </c>
      <c r="J232" s="1267"/>
      <c r="K232" s="1683"/>
      <c r="L232" s="1683"/>
      <c r="M232" s="1658"/>
      <c r="N232" s="1689"/>
      <c r="O232" s="1633"/>
      <c r="P232" s="1602"/>
    </row>
    <row r="233" spans="1:16" s="421" customFormat="1" ht="36" customHeight="1" thickBot="1" x14ac:dyDescent="0.3">
      <c r="A233" s="757"/>
      <c r="B233" s="1847"/>
      <c r="C233" s="1721"/>
      <c r="D233" s="1721"/>
      <c r="E233" s="1659"/>
      <c r="F233" s="1659"/>
      <c r="G233" s="189" t="s">
        <v>2364</v>
      </c>
      <c r="H233" s="242" t="s">
        <v>1127</v>
      </c>
      <c r="I233" s="243" t="s">
        <v>8</v>
      </c>
      <c r="J233" s="1645"/>
      <c r="K233" s="1684"/>
      <c r="L233" s="1684"/>
      <c r="M233" s="1659"/>
      <c r="N233" s="1690"/>
      <c r="O233" s="1583"/>
      <c r="P233" s="1529"/>
    </row>
    <row r="234" spans="1:16" s="756" customFormat="1" ht="36" customHeight="1" x14ac:dyDescent="0.25">
      <c r="A234" s="752"/>
      <c r="B234" s="1573" t="s">
        <v>2</v>
      </c>
      <c r="C234" s="1657" t="s">
        <v>2</v>
      </c>
      <c r="D234" s="1657" t="s">
        <v>2</v>
      </c>
      <c r="E234" s="1685"/>
      <c r="F234" s="1685"/>
      <c r="G234" s="239" t="s">
        <v>707</v>
      </c>
      <c r="H234" s="240" t="s">
        <v>8</v>
      </c>
      <c r="I234" s="241" t="s">
        <v>8</v>
      </c>
      <c r="J234" s="1499" t="s">
        <v>868</v>
      </c>
      <c r="K234" s="1682" t="s">
        <v>1138</v>
      </c>
      <c r="L234" s="1682" t="s">
        <v>884</v>
      </c>
      <c r="M234" s="1657" t="s">
        <v>2</v>
      </c>
      <c r="N234" s="1688" t="s">
        <v>2</v>
      </c>
      <c r="O234" s="1540" t="s">
        <v>2915</v>
      </c>
      <c r="P234" s="1520" t="s">
        <v>3200</v>
      </c>
    </row>
    <row r="235" spans="1:16" s="756" customFormat="1" ht="36" customHeight="1" x14ac:dyDescent="0.25">
      <c r="A235" s="752"/>
      <c r="B235" s="1574"/>
      <c r="C235" s="1658"/>
      <c r="D235" s="1658"/>
      <c r="E235" s="1686"/>
      <c r="F235" s="1686"/>
      <c r="G235" s="32" t="s">
        <v>706</v>
      </c>
      <c r="H235" s="54" t="s">
        <v>93</v>
      </c>
      <c r="I235" s="54" t="s">
        <v>865</v>
      </c>
      <c r="J235" s="1267"/>
      <c r="K235" s="1683"/>
      <c r="L235" s="1683"/>
      <c r="M235" s="1658"/>
      <c r="N235" s="1689"/>
      <c r="O235" s="1541"/>
      <c r="P235" s="1521"/>
    </row>
    <row r="236" spans="1:16" s="756" customFormat="1" ht="39" customHeight="1" thickBot="1" x14ac:dyDescent="0.3">
      <c r="A236" s="752"/>
      <c r="B236" s="1575"/>
      <c r="C236" s="1659"/>
      <c r="D236" s="1659"/>
      <c r="E236" s="1687"/>
      <c r="F236" s="1687"/>
      <c r="G236" s="189" t="s">
        <v>1324</v>
      </c>
      <c r="H236" s="242" t="s">
        <v>1127</v>
      </c>
      <c r="I236" s="243" t="s">
        <v>1137</v>
      </c>
      <c r="J236" s="1645"/>
      <c r="K236" s="1684"/>
      <c r="L236" s="1684"/>
      <c r="M236" s="1659"/>
      <c r="N236" s="1690"/>
      <c r="O236" s="1542"/>
      <c r="P236" s="1522"/>
    </row>
    <row r="237" spans="1:16" s="421" customFormat="1" ht="36" customHeight="1" x14ac:dyDescent="0.25">
      <c r="A237" s="757"/>
      <c r="B237" s="1573" t="s">
        <v>2</v>
      </c>
      <c r="C237" s="1657" t="s">
        <v>2</v>
      </c>
      <c r="D237" s="1657" t="s">
        <v>2</v>
      </c>
      <c r="E237" s="1657" t="s">
        <v>2</v>
      </c>
      <c r="F237" s="1657" t="s">
        <v>2</v>
      </c>
      <c r="G237" s="239" t="s">
        <v>707</v>
      </c>
      <c r="H237" s="240" t="s">
        <v>8</v>
      </c>
      <c r="I237" s="241" t="s">
        <v>8</v>
      </c>
      <c r="J237" s="1499" t="s">
        <v>2655</v>
      </c>
      <c r="K237" s="1642" t="s">
        <v>2656</v>
      </c>
      <c r="L237" s="1642" t="s">
        <v>1141</v>
      </c>
      <c r="M237" s="1657" t="s">
        <v>2</v>
      </c>
      <c r="N237" s="1688" t="s">
        <v>2</v>
      </c>
      <c r="O237" s="1511" t="s">
        <v>2915</v>
      </c>
      <c r="P237" s="1517" t="s">
        <v>2914</v>
      </c>
    </row>
    <row r="238" spans="1:16" s="421" customFormat="1" ht="36" customHeight="1" x14ac:dyDescent="0.25">
      <c r="A238" s="757"/>
      <c r="B238" s="1574"/>
      <c r="C238" s="1658"/>
      <c r="D238" s="1658"/>
      <c r="E238" s="1658"/>
      <c r="F238" s="1658"/>
      <c r="G238" s="32" t="s">
        <v>706</v>
      </c>
      <c r="H238" s="54" t="s">
        <v>93</v>
      </c>
      <c r="I238" s="54" t="s">
        <v>865</v>
      </c>
      <c r="J238" s="1267"/>
      <c r="K238" s="1643"/>
      <c r="L238" s="1643"/>
      <c r="M238" s="1658"/>
      <c r="N238" s="1689"/>
      <c r="O238" s="1590"/>
      <c r="P238" s="1530"/>
    </row>
    <row r="239" spans="1:16" s="421" customFormat="1" ht="42.75" customHeight="1" x14ac:dyDescent="0.25">
      <c r="A239" s="757"/>
      <c r="B239" s="1574"/>
      <c r="C239" s="1658"/>
      <c r="D239" s="1658"/>
      <c r="E239" s="1658"/>
      <c r="F239" s="1658"/>
      <c r="G239" s="32" t="s">
        <v>1324</v>
      </c>
      <c r="H239" s="54" t="s">
        <v>620</v>
      </c>
      <c r="I239" s="41" t="s">
        <v>1137</v>
      </c>
      <c r="J239" s="1267"/>
      <c r="K239" s="1643"/>
      <c r="L239" s="1643"/>
      <c r="M239" s="1658"/>
      <c r="N239" s="1689"/>
      <c r="O239" s="1590"/>
      <c r="P239" s="1530"/>
    </row>
    <row r="240" spans="1:16" s="421" customFormat="1" ht="51.75" customHeight="1" thickBot="1" x14ac:dyDescent="0.3">
      <c r="A240" s="757"/>
      <c r="B240" s="1575"/>
      <c r="C240" s="1659"/>
      <c r="D240" s="1659"/>
      <c r="E240" s="1659"/>
      <c r="F240" s="1659"/>
      <c r="G240" s="189" t="s">
        <v>705</v>
      </c>
      <c r="H240" s="242" t="s">
        <v>1127</v>
      </c>
      <c r="I240" s="243" t="s">
        <v>1175</v>
      </c>
      <c r="J240" s="1645"/>
      <c r="K240" s="1644"/>
      <c r="L240" s="1644"/>
      <c r="M240" s="1659"/>
      <c r="N240" s="1690"/>
      <c r="O240" s="1512"/>
      <c r="P240" s="1531"/>
    </row>
    <row r="241" spans="1:16" s="421" customFormat="1" ht="51.75" customHeight="1" thickBot="1" x14ac:dyDescent="0.3">
      <c r="A241" s="757"/>
      <c r="B241" s="1019" t="s">
        <v>2</v>
      </c>
      <c r="C241" s="1020" t="s">
        <v>2</v>
      </c>
      <c r="D241" s="1020" t="s">
        <v>2</v>
      </c>
      <c r="E241" s="1020" t="s">
        <v>2</v>
      </c>
      <c r="F241" s="1020" t="s">
        <v>2</v>
      </c>
      <c r="G241" s="972" t="s">
        <v>3041</v>
      </c>
      <c r="H241" s="915" t="s">
        <v>3147</v>
      </c>
      <c r="I241" s="916" t="s">
        <v>1175</v>
      </c>
      <c r="J241" s="966" t="s">
        <v>3149</v>
      </c>
      <c r="K241" s="966" t="s">
        <v>3182</v>
      </c>
      <c r="L241" s="966" t="s">
        <v>3183</v>
      </c>
      <c r="M241" s="961" t="s">
        <v>2</v>
      </c>
      <c r="N241" s="962" t="s">
        <v>2</v>
      </c>
      <c r="O241" s="963" t="s">
        <v>2915</v>
      </c>
      <c r="P241" s="964" t="s">
        <v>2914</v>
      </c>
    </row>
    <row r="242" spans="1:16" s="421" customFormat="1" ht="36" customHeight="1" x14ac:dyDescent="0.25">
      <c r="A242" s="757"/>
      <c r="B242" s="1573" t="s">
        <v>2</v>
      </c>
      <c r="C242" s="1657" t="s">
        <v>2</v>
      </c>
      <c r="D242" s="1657" t="s">
        <v>2</v>
      </c>
      <c r="E242" s="1657" t="s">
        <v>2</v>
      </c>
      <c r="F242" s="1657" t="s">
        <v>2</v>
      </c>
      <c r="G242" s="239" t="s">
        <v>707</v>
      </c>
      <c r="H242" s="240" t="s">
        <v>8</v>
      </c>
      <c r="I242" s="241" t="s">
        <v>8</v>
      </c>
      <c r="J242" s="1499" t="s">
        <v>1144</v>
      </c>
      <c r="K242" s="1682" t="s">
        <v>1315</v>
      </c>
      <c r="L242" s="1682" t="s">
        <v>1141</v>
      </c>
      <c r="M242" s="1657" t="s">
        <v>2</v>
      </c>
      <c r="N242" s="1688" t="s">
        <v>2</v>
      </c>
      <c r="O242" s="1591" t="s">
        <v>2915</v>
      </c>
      <c r="P242" s="1517" t="s">
        <v>2914</v>
      </c>
    </row>
    <row r="243" spans="1:16" s="421" customFormat="1" ht="36" customHeight="1" x14ac:dyDescent="0.25">
      <c r="A243" s="757"/>
      <c r="B243" s="1574"/>
      <c r="C243" s="1658"/>
      <c r="D243" s="1658"/>
      <c r="E243" s="1658"/>
      <c r="F243" s="1658"/>
      <c r="G243" s="32" t="s">
        <v>706</v>
      </c>
      <c r="H243" s="54" t="s">
        <v>93</v>
      </c>
      <c r="I243" s="54" t="s">
        <v>865</v>
      </c>
      <c r="J243" s="1267"/>
      <c r="K243" s="1683"/>
      <c r="L243" s="1683"/>
      <c r="M243" s="1658"/>
      <c r="N243" s="1689"/>
      <c r="O243" s="1566"/>
      <c r="P243" s="1530"/>
    </row>
    <row r="244" spans="1:16" s="421" customFormat="1" ht="42.75" customHeight="1" x14ac:dyDescent="0.25">
      <c r="A244" s="757"/>
      <c r="B244" s="1574"/>
      <c r="C244" s="1658"/>
      <c r="D244" s="1658"/>
      <c r="E244" s="1658"/>
      <c r="F244" s="1658"/>
      <c r="G244" s="32" t="s">
        <v>1324</v>
      </c>
      <c r="H244" s="54" t="s">
        <v>620</v>
      </c>
      <c r="I244" s="41" t="s">
        <v>1137</v>
      </c>
      <c r="J244" s="1267"/>
      <c r="K244" s="1683"/>
      <c r="L244" s="1683"/>
      <c r="M244" s="1658"/>
      <c r="N244" s="1689"/>
      <c r="O244" s="1566"/>
      <c r="P244" s="1530"/>
    </row>
    <row r="245" spans="1:16" s="421" customFormat="1" ht="51.75" customHeight="1" thickBot="1" x14ac:dyDescent="0.3">
      <c r="A245" s="757"/>
      <c r="B245" s="1575"/>
      <c r="C245" s="1659"/>
      <c r="D245" s="1659"/>
      <c r="E245" s="1659"/>
      <c r="F245" s="1659"/>
      <c r="G245" s="189" t="s">
        <v>2363</v>
      </c>
      <c r="H245" s="242" t="s">
        <v>1127</v>
      </c>
      <c r="I245" s="243" t="s">
        <v>8</v>
      </c>
      <c r="J245" s="1645"/>
      <c r="K245" s="1684"/>
      <c r="L245" s="1684"/>
      <c r="M245" s="1659"/>
      <c r="N245" s="1690"/>
      <c r="O245" s="1567"/>
      <c r="P245" s="1531"/>
    </row>
    <row r="246" spans="1:16" s="756" customFormat="1" ht="36" customHeight="1" x14ac:dyDescent="0.25">
      <c r="A246" s="752"/>
      <c r="B246" s="1573" t="s">
        <v>2</v>
      </c>
      <c r="C246" s="1657" t="s">
        <v>2</v>
      </c>
      <c r="D246" s="1657" t="s">
        <v>2</v>
      </c>
      <c r="E246" s="1685"/>
      <c r="F246" s="1685"/>
      <c r="G246" s="239" t="s">
        <v>707</v>
      </c>
      <c r="H246" s="240" t="s">
        <v>8</v>
      </c>
      <c r="I246" s="241" t="s">
        <v>8</v>
      </c>
      <c r="J246" s="1499" t="s">
        <v>866</v>
      </c>
      <c r="K246" s="1682" t="s">
        <v>823</v>
      </c>
      <c r="L246" s="1682" t="s">
        <v>883</v>
      </c>
      <c r="M246" s="1657" t="s">
        <v>2</v>
      </c>
      <c r="N246" s="1688" t="s">
        <v>2</v>
      </c>
      <c r="O246" s="1540" t="s">
        <v>2915</v>
      </c>
      <c r="P246" s="1520" t="s">
        <v>3200</v>
      </c>
    </row>
    <row r="247" spans="1:16" s="756" customFormat="1" ht="36" customHeight="1" x14ac:dyDescent="0.25">
      <c r="A247" s="752"/>
      <c r="B247" s="1574"/>
      <c r="C247" s="1658"/>
      <c r="D247" s="1658"/>
      <c r="E247" s="1686"/>
      <c r="F247" s="1686"/>
      <c r="G247" s="32" t="s">
        <v>706</v>
      </c>
      <c r="H247" s="54" t="s">
        <v>93</v>
      </c>
      <c r="I247" s="54" t="s">
        <v>865</v>
      </c>
      <c r="J247" s="1267"/>
      <c r="K247" s="1683"/>
      <c r="L247" s="1683"/>
      <c r="M247" s="1658"/>
      <c r="N247" s="1689"/>
      <c r="O247" s="1541"/>
      <c r="P247" s="1521"/>
    </row>
    <row r="248" spans="1:16" s="756" customFormat="1" ht="36" customHeight="1" thickBot="1" x14ac:dyDescent="0.3">
      <c r="A248" s="752"/>
      <c r="B248" s="1575"/>
      <c r="C248" s="1659"/>
      <c r="D248" s="1659"/>
      <c r="E248" s="1687"/>
      <c r="F248" s="1687"/>
      <c r="G248" s="189" t="s">
        <v>1323</v>
      </c>
      <c r="H248" s="242" t="s">
        <v>1127</v>
      </c>
      <c r="I248" s="243" t="s">
        <v>859</v>
      </c>
      <c r="J248" s="1645"/>
      <c r="K248" s="1684"/>
      <c r="L248" s="1684"/>
      <c r="M248" s="1659"/>
      <c r="N248" s="1690"/>
      <c r="O248" s="1542"/>
      <c r="P248" s="1522"/>
    </row>
    <row r="249" spans="1:16" s="421" customFormat="1" ht="36" customHeight="1" x14ac:dyDescent="0.25">
      <c r="A249" s="757"/>
      <c r="B249" s="1573" t="s">
        <v>2</v>
      </c>
      <c r="C249" s="1657" t="s">
        <v>2</v>
      </c>
      <c r="D249" s="1657" t="s">
        <v>2</v>
      </c>
      <c r="E249" s="1657" t="s">
        <v>2</v>
      </c>
      <c r="F249" s="1657" t="s">
        <v>2</v>
      </c>
      <c r="G249" s="239" t="s">
        <v>707</v>
      </c>
      <c r="H249" s="240" t="s">
        <v>8</v>
      </c>
      <c r="I249" s="241" t="s">
        <v>8</v>
      </c>
      <c r="J249" s="1499" t="s">
        <v>1145</v>
      </c>
      <c r="K249" s="1682" t="s">
        <v>1340</v>
      </c>
      <c r="L249" s="1682" t="s">
        <v>1341</v>
      </c>
      <c r="M249" s="1691" t="s">
        <v>2</v>
      </c>
      <c r="N249" s="1695" t="s">
        <v>2</v>
      </c>
      <c r="O249" s="1511" t="s">
        <v>2915</v>
      </c>
      <c r="P249" s="1517" t="s">
        <v>2914</v>
      </c>
    </row>
    <row r="250" spans="1:16" s="421" customFormat="1" ht="36" customHeight="1" x14ac:dyDescent="0.25">
      <c r="A250" s="757"/>
      <c r="B250" s="1574"/>
      <c r="C250" s="1658"/>
      <c r="D250" s="1658"/>
      <c r="E250" s="1658"/>
      <c r="F250" s="1658"/>
      <c r="G250" s="32" t="s">
        <v>706</v>
      </c>
      <c r="H250" s="54" t="s">
        <v>93</v>
      </c>
      <c r="I250" s="54" t="s">
        <v>865</v>
      </c>
      <c r="J250" s="1267"/>
      <c r="K250" s="1683"/>
      <c r="L250" s="1683"/>
      <c r="M250" s="1692"/>
      <c r="N250" s="1696"/>
      <c r="O250" s="1590"/>
      <c r="P250" s="1530"/>
    </row>
    <row r="251" spans="1:16" s="421" customFormat="1" ht="36" customHeight="1" x14ac:dyDescent="0.25">
      <c r="A251" s="757"/>
      <c r="B251" s="1574"/>
      <c r="C251" s="1658"/>
      <c r="D251" s="1658"/>
      <c r="E251" s="1658"/>
      <c r="F251" s="1658"/>
      <c r="G251" s="32" t="s">
        <v>1323</v>
      </c>
      <c r="H251" s="54" t="s">
        <v>995</v>
      </c>
      <c r="I251" s="41" t="s">
        <v>859</v>
      </c>
      <c r="J251" s="1267"/>
      <c r="K251" s="1683"/>
      <c r="L251" s="1683"/>
      <c r="M251" s="1692"/>
      <c r="N251" s="1696"/>
      <c r="O251" s="1590"/>
      <c r="P251" s="1530"/>
    </row>
    <row r="252" spans="1:16" s="421" customFormat="1" ht="36" customHeight="1" thickBot="1" x14ac:dyDescent="0.3">
      <c r="A252" s="757"/>
      <c r="B252" s="1575"/>
      <c r="C252" s="1659"/>
      <c r="D252" s="1659"/>
      <c r="E252" s="1659"/>
      <c r="F252" s="1659"/>
      <c r="G252" s="189" t="s">
        <v>1361</v>
      </c>
      <c r="H252" s="242" t="s">
        <v>1127</v>
      </c>
      <c r="I252" s="243" t="s">
        <v>8</v>
      </c>
      <c r="J252" s="1645"/>
      <c r="K252" s="1684"/>
      <c r="L252" s="1684"/>
      <c r="M252" s="1693"/>
      <c r="N252" s="1697"/>
      <c r="O252" s="1512"/>
      <c r="P252" s="1531"/>
    </row>
    <row r="253" spans="1:16" s="756" customFormat="1" ht="36" customHeight="1" x14ac:dyDescent="0.25">
      <c r="A253" s="752"/>
      <c r="B253" s="1573" t="s">
        <v>2</v>
      </c>
      <c r="C253" s="1657" t="s">
        <v>2</v>
      </c>
      <c r="D253" s="1657" t="s">
        <v>2</v>
      </c>
      <c r="E253" s="1685"/>
      <c r="F253" s="1685"/>
      <c r="G253" s="239" t="s">
        <v>707</v>
      </c>
      <c r="H253" s="240" t="s">
        <v>8</v>
      </c>
      <c r="I253" s="241" t="s">
        <v>8</v>
      </c>
      <c r="J253" s="1499" t="s">
        <v>1146</v>
      </c>
      <c r="K253" s="1682" t="s">
        <v>1142</v>
      </c>
      <c r="L253" s="1682" t="s">
        <v>2355</v>
      </c>
      <c r="M253" s="1657" t="s">
        <v>2</v>
      </c>
      <c r="N253" s="1688" t="s">
        <v>2</v>
      </c>
      <c r="O253" s="1550"/>
      <c r="P253" s="1517" t="s">
        <v>3078</v>
      </c>
    </row>
    <row r="254" spans="1:16" s="756" customFormat="1" ht="36" customHeight="1" x14ac:dyDescent="0.25">
      <c r="A254" s="752"/>
      <c r="B254" s="1574"/>
      <c r="C254" s="1658"/>
      <c r="D254" s="1658"/>
      <c r="E254" s="1686"/>
      <c r="F254" s="1686"/>
      <c r="G254" s="32" t="s">
        <v>706</v>
      </c>
      <c r="H254" s="54" t="s">
        <v>93</v>
      </c>
      <c r="I254" s="54" t="s">
        <v>865</v>
      </c>
      <c r="J254" s="1267"/>
      <c r="K254" s="1683"/>
      <c r="L254" s="1683"/>
      <c r="M254" s="1658"/>
      <c r="N254" s="1689"/>
      <c r="O254" s="1635"/>
      <c r="P254" s="1518"/>
    </row>
    <row r="255" spans="1:16" s="756" customFormat="1" ht="36" customHeight="1" thickBot="1" x14ac:dyDescent="0.3">
      <c r="A255" s="752"/>
      <c r="B255" s="1575"/>
      <c r="C255" s="1659"/>
      <c r="D255" s="1659"/>
      <c r="E255" s="1687"/>
      <c r="F255" s="1687"/>
      <c r="G255" s="189" t="s">
        <v>1518</v>
      </c>
      <c r="H255" s="242" t="s">
        <v>1127</v>
      </c>
      <c r="I255" s="243" t="s">
        <v>864</v>
      </c>
      <c r="J255" s="1645"/>
      <c r="K255" s="1684"/>
      <c r="L255" s="1684"/>
      <c r="M255" s="1659"/>
      <c r="N255" s="1690"/>
      <c r="O255" s="1636"/>
      <c r="P255" s="1519"/>
    </row>
    <row r="256" spans="1:16" s="756" customFormat="1" ht="36" customHeight="1" x14ac:dyDescent="0.25">
      <c r="A256" s="752"/>
      <c r="B256" s="1573" t="s">
        <v>2</v>
      </c>
      <c r="C256" s="1657" t="s">
        <v>2</v>
      </c>
      <c r="D256" s="1657" t="s">
        <v>2</v>
      </c>
      <c r="E256" s="1685"/>
      <c r="F256" s="1685"/>
      <c r="G256" s="239" t="s">
        <v>707</v>
      </c>
      <c r="H256" s="240" t="s">
        <v>8</v>
      </c>
      <c r="I256" s="241" t="s">
        <v>8</v>
      </c>
      <c r="J256" s="1499" t="s">
        <v>867</v>
      </c>
      <c r="K256" s="1642" t="s">
        <v>824</v>
      </c>
      <c r="L256" s="1642" t="s">
        <v>885</v>
      </c>
      <c r="M256" s="1657" t="s">
        <v>2</v>
      </c>
      <c r="N256" s="1688" t="s">
        <v>2</v>
      </c>
      <c r="O256" s="1550"/>
      <c r="P256" s="1517" t="s">
        <v>3078</v>
      </c>
    </row>
    <row r="257" spans="1:16" s="756" customFormat="1" ht="36" customHeight="1" x14ac:dyDescent="0.25">
      <c r="A257" s="752"/>
      <c r="B257" s="1574"/>
      <c r="C257" s="1658"/>
      <c r="D257" s="1658"/>
      <c r="E257" s="1686"/>
      <c r="F257" s="1686"/>
      <c r="G257" s="32" t="s">
        <v>706</v>
      </c>
      <c r="H257" s="54" t="s">
        <v>93</v>
      </c>
      <c r="I257" s="54" t="s">
        <v>865</v>
      </c>
      <c r="J257" s="1267"/>
      <c r="K257" s="1643"/>
      <c r="L257" s="1643"/>
      <c r="M257" s="1658"/>
      <c r="N257" s="1689"/>
      <c r="O257" s="1635"/>
      <c r="P257" s="1518"/>
    </row>
    <row r="258" spans="1:16" s="756" customFormat="1" ht="36" customHeight="1" thickBot="1" x14ac:dyDescent="0.3">
      <c r="A258" s="752"/>
      <c r="B258" s="1575"/>
      <c r="C258" s="1659"/>
      <c r="D258" s="1659"/>
      <c r="E258" s="1687"/>
      <c r="F258" s="1687"/>
      <c r="G258" s="189" t="s">
        <v>1322</v>
      </c>
      <c r="H258" s="242" t="s">
        <v>1127</v>
      </c>
      <c r="I258" s="243" t="s">
        <v>1137</v>
      </c>
      <c r="J258" s="1645"/>
      <c r="K258" s="1644"/>
      <c r="L258" s="1644"/>
      <c r="M258" s="1659"/>
      <c r="N258" s="1690"/>
      <c r="O258" s="1636"/>
      <c r="P258" s="1519"/>
    </row>
    <row r="259" spans="1:16" s="756" customFormat="1" ht="34.5" customHeight="1" x14ac:dyDescent="0.25">
      <c r="A259" s="752"/>
      <c r="B259" s="1573" t="s">
        <v>2</v>
      </c>
      <c r="C259" s="1657" t="s">
        <v>2</v>
      </c>
      <c r="D259" s="1657" t="s">
        <v>2</v>
      </c>
      <c r="E259" s="1685"/>
      <c r="F259" s="1685"/>
      <c r="G259" s="1737" t="s">
        <v>3136</v>
      </c>
      <c r="H259" s="1738"/>
      <c r="I259" s="1739"/>
      <c r="J259" s="1751" t="s">
        <v>3038</v>
      </c>
      <c r="K259" s="1642" t="s">
        <v>3039</v>
      </c>
      <c r="L259" s="1642" t="s">
        <v>3040</v>
      </c>
      <c r="M259" s="1747"/>
      <c r="N259" s="1688" t="s">
        <v>2</v>
      </c>
      <c r="O259" s="1550"/>
      <c r="P259" s="1597" t="s">
        <v>2915</v>
      </c>
    </row>
    <row r="260" spans="1:16" s="756" customFormat="1" ht="53.25" customHeight="1" x14ac:dyDescent="0.25">
      <c r="A260" s="752"/>
      <c r="B260" s="1734"/>
      <c r="C260" s="1555"/>
      <c r="D260" s="1555"/>
      <c r="E260" s="1694"/>
      <c r="F260" s="1694"/>
      <c r="G260" s="981" t="s">
        <v>899</v>
      </c>
      <c r="H260" s="1008" t="s">
        <v>3056</v>
      </c>
      <c r="I260" s="982" t="s">
        <v>8</v>
      </c>
      <c r="J260" s="1560"/>
      <c r="K260" s="1562"/>
      <c r="L260" s="1562"/>
      <c r="M260" s="1748"/>
      <c r="N260" s="1564"/>
      <c r="O260" s="1635"/>
      <c r="P260" s="1622"/>
    </row>
    <row r="261" spans="1:16" s="756" customFormat="1" ht="36" customHeight="1" thickBot="1" x14ac:dyDescent="0.3">
      <c r="A261" s="752"/>
      <c r="B261" s="1575"/>
      <c r="C261" s="1659"/>
      <c r="D261" s="1659"/>
      <c r="E261" s="1687"/>
      <c r="F261" s="1687"/>
      <c r="G261" s="983" t="s">
        <v>705</v>
      </c>
      <c r="H261" s="998" t="s">
        <v>1127</v>
      </c>
      <c r="I261" s="984" t="s">
        <v>1175</v>
      </c>
      <c r="J261" s="1752"/>
      <c r="K261" s="1644"/>
      <c r="L261" s="1644"/>
      <c r="M261" s="1749"/>
      <c r="N261" s="1690"/>
      <c r="O261" s="1636"/>
      <c r="P261" s="1623"/>
    </row>
    <row r="262" spans="1:16" ht="21" customHeight="1" thickBot="1" x14ac:dyDescent="0.3">
      <c r="A262" s="232" t="s">
        <v>103</v>
      </c>
      <c r="B262" s="1593" t="s">
        <v>364</v>
      </c>
      <c r="C262" s="1594"/>
      <c r="D262" s="1594"/>
      <c r="E262" s="1594"/>
      <c r="F262" s="1594"/>
      <c r="G262" s="1594"/>
      <c r="H262" s="1594"/>
      <c r="I262" s="1594"/>
      <c r="J262" s="1594"/>
      <c r="K262" s="1594"/>
      <c r="L262" s="1594"/>
      <c r="M262" s="1594"/>
      <c r="N262" s="1595"/>
      <c r="O262" s="902"/>
      <c r="P262" s="898"/>
    </row>
    <row r="263" spans="1:16" ht="18.75" customHeight="1" thickBot="1" x14ac:dyDescent="0.3">
      <c r="A263" s="232" t="s">
        <v>118</v>
      </c>
      <c r="B263" s="1593" t="s">
        <v>373</v>
      </c>
      <c r="C263" s="1594"/>
      <c r="D263" s="1594"/>
      <c r="E263" s="1594"/>
      <c r="F263" s="1594"/>
      <c r="G263" s="1594"/>
      <c r="H263" s="1594"/>
      <c r="I263" s="1594"/>
      <c r="J263" s="1594"/>
      <c r="K263" s="1594"/>
      <c r="L263" s="1594"/>
      <c r="M263" s="1594"/>
      <c r="N263" s="1595"/>
      <c r="O263" s="902"/>
      <c r="P263" s="898"/>
    </row>
    <row r="264" spans="1:16" ht="39.75" customHeight="1" x14ac:dyDescent="0.25">
      <c r="A264" s="228"/>
      <c r="B264" s="1573" t="s">
        <v>2</v>
      </c>
      <c r="C264" s="1657" t="s">
        <v>2</v>
      </c>
      <c r="D264" s="1701"/>
      <c r="E264" s="1657" t="s">
        <v>2</v>
      </c>
      <c r="F264" s="1657" t="s">
        <v>2</v>
      </c>
      <c r="G264" s="239" t="s">
        <v>1077</v>
      </c>
      <c r="H264" s="240" t="s">
        <v>620</v>
      </c>
      <c r="I264" s="241" t="s">
        <v>588</v>
      </c>
      <c r="J264" s="1499" t="s">
        <v>2703</v>
      </c>
      <c r="K264" s="1642" t="s">
        <v>2702</v>
      </c>
      <c r="L264" s="1642" t="s">
        <v>2704</v>
      </c>
      <c r="M264" s="1646" t="s">
        <v>2</v>
      </c>
      <c r="N264" s="1679" t="s">
        <v>2</v>
      </c>
      <c r="O264" s="1511" t="s">
        <v>2915</v>
      </c>
      <c r="P264" s="1603"/>
    </row>
    <row r="265" spans="1:16" ht="48.75" customHeight="1" thickBot="1" x14ac:dyDescent="0.3">
      <c r="A265" s="228"/>
      <c r="B265" s="1575"/>
      <c r="C265" s="1659"/>
      <c r="D265" s="1703"/>
      <c r="E265" s="1659"/>
      <c r="F265" s="1659"/>
      <c r="G265" s="189" t="s">
        <v>2633</v>
      </c>
      <c r="H265" s="242" t="s">
        <v>2705</v>
      </c>
      <c r="I265" s="189" t="s">
        <v>8</v>
      </c>
      <c r="J265" s="1745"/>
      <c r="K265" s="1644"/>
      <c r="L265" s="1746"/>
      <c r="M265" s="1648"/>
      <c r="N265" s="1681"/>
      <c r="O265" s="1512"/>
      <c r="P265" s="1604"/>
    </row>
    <row r="266" spans="1:16" ht="21" customHeight="1" thickBot="1" x14ac:dyDescent="0.3">
      <c r="A266" s="232" t="s">
        <v>103</v>
      </c>
      <c r="B266" s="1593" t="s">
        <v>364</v>
      </c>
      <c r="C266" s="1594"/>
      <c r="D266" s="1594"/>
      <c r="E266" s="1594"/>
      <c r="F266" s="1594"/>
      <c r="G266" s="1594"/>
      <c r="H266" s="1594"/>
      <c r="I266" s="1594"/>
      <c r="J266" s="1594"/>
      <c r="K266" s="1594"/>
      <c r="L266" s="1594"/>
      <c r="M266" s="1594"/>
      <c r="N266" s="1595"/>
      <c r="O266" s="902"/>
      <c r="P266" s="898"/>
    </row>
    <row r="267" spans="1:16" ht="18.75" customHeight="1" thickBot="1" x14ac:dyDescent="0.3">
      <c r="A267" s="228" t="s">
        <v>118</v>
      </c>
      <c r="B267" s="1593" t="s">
        <v>373</v>
      </c>
      <c r="C267" s="1594"/>
      <c r="D267" s="1594"/>
      <c r="E267" s="1594"/>
      <c r="F267" s="1594"/>
      <c r="G267" s="1594"/>
      <c r="H267" s="1594"/>
      <c r="I267" s="1594"/>
      <c r="J267" s="1594"/>
      <c r="K267" s="1594"/>
      <c r="L267" s="1594"/>
      <c r="M267" s="1594"/>
      <c r="N267" s="1595"/>
      <c r="O267" s="902"/>
      <c r="P267" s="898"/>
    </row>
    <row r="268" spans="1:16" ht="19.5" customHeight="1" thickBot="1" x14ac:dyDescent="0.3">
      <c r="A268" s="232" t="s">
        <v>120</v>
      </c>
      <c r="B268" s="1593" t="s">
        <v>384</v>
      </c>
      <c r="C268" s="1594"/>
      <c r="D268" s="1594"/>
      <c r="E268" s="1594"/>
      <c r="F268" s="1594"/>
      <c r="G268" s="1594"/>
      <c r="H268" s="1594"/>
      <c r="I268" s="1594"/>
      <c r="J268" s="1594"/>
      <c r="K268" s="1594"/>
      <c r="L268" s="1594"/>
      <c r="M268" s="1594"/>
      <c r="N268" s="1595"/>
      <c r="O268" s="902"/>
      <c r="P268" s="898"/>
    </row>
    <row r="269" spans="1:16" ht="39.75" customHeight="1" x14ac:dyDescent="0.25">
      <c r="A269" s="228"/>
      <c r="B269" s="1712"/>
      <c r="C269" s="1646" t="s">
        <v>2</v>
      </c>
      <c r="D269" s="1646" t="s">
        <v>2</v>
      </c>
      <c r="E269" s="1646" t="s">
        <v>2</v>
      </c>
      <c r="F269" s="1646" t="s">
        <v>2</v>
      </c>
      <c r="G269" s="973" t="s">
        <v>3049</v>
      </c>
      <c r="H269" s="923" t="s">
        <v>620</v>
      </c>
      <c r="I269" s="975" t="s">
        <v>588</v>
      </c>
      <c r="J269" s="1499" t="s">
        <v>2695</v>
      </c>
      <c r="K269" s="1642" t="s">
        <v>2694</v>
      </c>
      <c r="L269" s="1642" t="s">
        <v>2697</v>
      </c>
      <c r="M269" s="1646" t="s">
        <v>2</v>
      </c>
      <c r="N269" s="1679" t="s">
        <v>2</v>
      </c>
      <c r="O269" s="1511" t="s">
        <v>2915</v>
      </c>
      <c r="P269" s="1605"/>
    </row>
    <row r="270" spans="1:16" ht="48.75" customHeight="1" x14ac:dyDescent="0.25">
      <c r="A270" s="228"/>
      <c r="B270" s="1750"/>
      <c r="C270" s="1647"/>
      <c r="D270" s="1647"/>
      <c r="E270" s="1647"/>
      <c r="F270" s="1647"/>
      <c r="G270" s="32" t="s">
        <v>2633</v>
      </c>
      <c r="H270" s="1267" t="s">
        <v>2696</v>
      </c>
      <c r="I270" s="32" t="s">
        <v>8</v>
      </c>
      <c r="J270" s="1267"/>
      <c r="K270" s="1643"/>
      <c r="L270" s="1643"/>
      <c r="M270" s="1647"/>
      <c r="N270" s="1680"/>
      <c r="O270" s="1590"/>
      <c r="P270" s="1606"/>
    </row>
    <row r="271" spans="1:16" ht="39.75" customHeight="1" thickBot="1" x14ac:dyDescent="0.3">
      <c r="A271" s="228"/>
      <c r="B271" s="1713"/>
      <c r="C271" s="1648"/>
      <c r="D271" s="1648"/>
      <c r="E271" s="1648"/>
      <c r="F271" s="1648"/>
      <c r="G271" s="189" t="s">
        <v>729</v>
      </c>
      <c r="H271" s="1645"/>
      <c r="I271" s="242" t="s">
        <v>8</v>
      </c>
      <c r="J271" s="1645"/>
      <c r="K271" s="1644"/>
      <c r="L271" s="1644"/>
      <c r="M271" s="1648"/>
      <c r="N271" s="1681"/>
      <c r="O271" s="1512"/>
      <c r="P271" s="1604"/>
    </row>
    <row r="272" spans="1:16" ht="39.75" customHeight="1" x14ac:dyDescent="0.25">
      <c r="A272" s="228"/>
      <c r="B272" s="1712"/>
      <c r="C272" s="1646" t="s">
        <v>2</v>
      </c>
      <c r="D272" s="1646" t="s">
        <v>2</v>
      </c>
      <c r="E272" s="1646" t="s">
        <v>2</v>
      </c>
      <c r="F272" s="1646" t="s">
        <v>2</v>
      </c>
      <c r="G272" s="973" t="s">
        <v>3049</v>
      </c>
      <c r="H272" s="923" t="s">
        <v>620</v>
      </c>
      <c r="I272" s="975" t="s">
        <v>588</v>
      </c>
      <c r="J272" s="1751" t="s">
        <v>2989</v>
      </c>
      <c r="K272" s="1642" t="s">
        <v>2975</v>
      </c>
      <c r="L272" s="1642" t="s">
        <v>2976</v>
      </c>
      <c r="M272" s="1646" t="s">
        <v>2</v>
      </c>
      <c r="N272" s="1679" t="s">
        <v>2</v>
      </c>
      <c r="O272" s="1511" t="s">
        <v>2915</v>
      </c>
      <c r="P272" s="1621"/>
    </row>
    <row r="273" spans="1:16" ht="39.75" customHeight="1" thickBot="1" x14ac:dyDescent="0.3">
      <c r="A273" s="228"/>
      <c r="B273" s="1713"/>
      <c r="C273" s="1648"/>
      <c r="D273" s="1648"/>
      <c r="E273" s="1648"/>
      <c r="F273" s="1648"/>
      <c r="G273" s="983" t="s">
        <v>729</v>
      </c>
      <c r="H273" s="998" t="s">
        <v>2705</v>
      </c>
      <c r="I273" s="998" t="s">
        <v>8</v>
      </c>
      <c r="J273" s="1752"/>
      <c r="K273" s="1644"/>
      <c r="L273" s="1746"/>
      <c r="M273" s="1648"/>
      <c r="N273" s="1681"/>
      <c r="O273" s="1512"/>
      <c r="P273" s="1620"/>
    </row>
    <row r="274" spans="1:16" ht="21" customHeight="1" thickBot="1" x14ac:dyDescent="0.3">
      <c r="A274" s="232" t="s">
        <v>103</v>
      </c>
      <c r="B274" s="1593" t="s">
        <v>364</v>
      </c>
      <c r="C274" s="1594"/>
      <c r="D274" s="1594"/>
      <c r="E274" s="1594"/>
      <c r="F274" s="1594"/>
      <c r="G274" s="1594"/>
      <c r="H274" s="1594"/>
      <c r="I274" s="1594"/>
      <c r="J274" s="1594"/>
      <c r="K274" s="1594"/>
      <c r="L274" s="1594"/>
      <c r="M274" s="1594"/>
      <c r="N274" s="1595"/>
      <c r="O274" s="902"/>
      <c r="P274" s="898"/>
    </row>
    <row r="275" spans="1:16" ht="19.5" customHeight="1" thickBot="1" x14ac:dyDescent="0.3">
      <c r="A275" s="232" t="s">
        <v>120</v>
      </c>
      <c r="B275" s="1593" t="s">
        <v>384</v>
      </c>
      <c r="C275" s="1594"/>
      <c r="D275" s="1594"/>
      <c r="E275" s="1594"/>
      <c r="F275" s="1594"/>
      <c r="G275" s="1594"/>
      <c r="H275" s="1594"/>
      <c r="I275" s="1594"/>
      <c r="J275" s="1594"/>
      <c r="K275" s="1594"/>
      <c r="L275" s="1594"/>
      <c r="M275" s="1594"/>
      <c r="N275" s="1595"/>
      <c r="O275" s="902"/>
      <c r="P275" s="898"/>
    </row>
    <row r="276" spans="1:16" ht="39.75" customHeight="1" x14ac:dyDescent="0.25">
      <c r="A276" s="228"/>
      <c r="B276" s="1712"/>
      <c r="C276" s="1646" t="s">
        <v>2</v>
      </c>
      <c r="D276" s="1646" t="s">
        <v>2</v>
      </c>
      <c r="E276" s="1701"/>
      <c r="F276" s="1701"/>
      <c r="G276" s="973" t="s">
        <v>3049</v>
      </c>
      <c r="H276" s="923" t="s">
        <v>620</v>
      </c>
      <c r="I276" s="975" t="s">
        <v>588</v>
      </c>
      <c r="J276" s="1499" t="s">
        <v>2581</v>
      </c>
      <c r="K276" s="1682" t="s">
        <v>2582</v>
      </c>
      <c r="L276" s="1682" t="s">
        <v>2583</v>
      </c>
      <c r="M276" s="1646" t="s">
        <v>2</v>
      </c>
      <c r="N276" s="1679" t="s">
        <v>2</v>
      </c>
      <c r="O276" s="1540" t="s">
        <v>2915</v>
      </c>
      <c r="P276" s="1607" t="s">
        <v>3078</v>
      </c>
    </row>
    <row r="277" spans="1:16" ht="39.75" customHeight="1" x14ac:dyDescent="0.25">
      <c r="A277" s="228"/>
      <c r="B277" s="1750"/>
      <c r="C277" s="1647"/>
      <c r="D277" s="1647"/>
      <c r="E277" s="1702"/>
      <c r="F277" s="1702"/>
      <c r="G277" s="32" t="s">
        <v>730</v>
      </c>
      <c r="H277" s="54" t="s">
        <v>593</v>
      </c>
      <c r="I277" s="41" t="s">
        <v>593</v>
      </c>
      <c r="J277" s="1267"/>
      <c r="K277" s="1683"/>
      <c r="L277" s="1683"/>
      <c r="M277" s="1647"/>
      <c r="N277" s="1680"/>
      <c r="O277" s="1633"/>
      <c r="P277" s="1608"/>
    </row>
    <row r="278" spans="1:16" ht="36" customHeight="1" thickBot="1" x14ac:dyDescent="0.3">
      <c r="A278" s="228"/>
      <c r="B278" s="1713"/>
      <c r="C278" s="1648"/>
      <c r="D278" s="1648"/>
      <c r="E278" s="1703"/>
      <c r="F278" s="1703"/>
      <c r="G278" s="189" t="s">
        <v>731</v>
      </c>
      <c r="H278" s="242" t="s">
        <v>1127</v>
      </c>
      <c r="I278" s="243" t="s">
        <v>2494</v>
      </c>
      <c r="J278" s="1645"/>
      <c r="K278" s="1684"/>
      <c r="L278" s="1684"/>
      <c r="M278" s="1648"/>
      <c r="N278" s="1681"/>
      <c r="O278" s="1583"/>
      <c r="P278" s="1609"/>
    </row>
    <row r="279" spans="1:16" ht="21" customHeight="1" thickBot="1" x14ac:dyDescent="0.3">
      <c r="A279" s="232" t="s">
        <v>103</v>
      </c>
      <c r="B279" s="1593" t="s">
        <v>364</v>
      </c>
      <c r="C279" s="1594"/>
      <c r="D279" s="1594"/>
      <c r="E279" s="1594"/>
      <c r="F279" s="1594"/>
      <c r="G279" s="1594"/>
      <c r="H279" s="1594"/>
      <c r="I279" s="1594"/>
      <c r="J279" s="1594"/>
      <c r="K279" s="1594"/>
      <c r="L279" s="1594"/>
      <c r="M279" s="1594"/>
      <c r="N279" s="1595"/>
      <c r="O279" s="902"/>
      <c r="P279" s="898"/>
    </row>
    <row r="280" spans="1:16" ht="19.5" customHeight="1" thickBot="1" x14ac:dyDescent="0.3">
      <c r="A280" s="232" t="s">
        <v>124</v>
      </c>
      <c r="B280" s="1593" t="s">
        <v>387</v>
      </c>
      <c r="C280" s="1594"/>
      <c r="D280" s="1594"/>
      <c r="E280" s="1594"/>
      <c r="F280" s="1594"/>
      <c r="G280" s="1594"/>
      <c r="H280" s="1594"/>
      <c r="I280" s="1594"/>
      <c r="J280" s="1594"/>
      <c r="K280" s="1594"/>
      <c r="L280" s="1594"/>
      <c r="M280" s="1594"/>
      <c r="N280" s="1595"/>
      <c r="O280" s="902"/>
      <c r="P280" s="898"/>
    </row>
    <row r="281" spans="1:16" ht="39.75" customHeight="1" x14ac:dyDescent="0.25">
      <c r="A281" s="228"/>
      <c r="B281" s="1712"/>
      <c r="C281" s="1646" t="s">
        <v>2</v>
      </c>
      <c r="D281" s="1646" t="s">
        <v>2</v>
      </c>
      <c r="E281" s="1701"/>
      <c r="F281" s="1701"/>
      <c r="G281" s="973" t="s">
        <v>3049</v>
      </c>
      <c r="H281" s="923" t="s">
        <v>620</v>
      </c>
      <c r="I281" s="975" t="s">
        <v>588</v>
      </c>
      <c r="J281" s="1499" t="s">
        <v>2566</v>
      </c>
      <c r="K281" s="1682" t="s">
        <v>2632</v>
      </c>
      <c r="L281" s="1682" t="s">
        <v>2567</v>
      </c>
      <c r="M281" s="1646" t="s">
        <v>2</v>
      </c>
      <c r="N281" s="1679" t="s">
        <v>2</v>
      </c>
      <c r="O281" s="1540" t="s">
        <v>2915</v>
      </c>
      <c r="P281" s="1607" t="s">
        <v>3078</v>
      </c>
    </row>
    <row r="282" spans="1:16" ht="46.5" customHeight="1" x14ac:dyDescent="0.25">
      <c r="A282" s="228"/>
      <c r="B282" s="1750"/>
      <c r="C282" s="1647"/>
      <c r="D282" s="1647"/>
      <c r="E282" s="1702"/>
      <c r="F282" s="1702"/>
      <c r="G282" s="32" t="s">
        <v>767</v>
      </c>
      <c r="H282" s="54" t="s">
        <v>612</v>
      </c>
      <c r="I282" s="41" t="s">
        <v>611</v>
      </c>
      <c r="J282" s="1267"/>
      <c r="K282" s="1683"/>
      <c r="L282" s="1683"/>
      <c r="M282" s="1647"/>
      <c r="N282" s="1680"/>
      <c r="O282" s="1633"/>
      <c r="P282" s="1608"/>
    </row>
    <row r="283" spans="1:16" ht="36" customHeight="1" thickBot="1" x14ac:dyDescent="0.3">
      <c r="A283" s="228"/>
      <c r="B283" s="1713"/>
      <c r="C283" s="1648"/>
      <c r="D283" s="1648"/>
      <c r="E283" s="1703"/>
      <c r="F283" s="1703"/>
      <c r="G283" s="189" t="s">
        <v>1321</v>
      </c>
      <c r="H283" s="242" t="s">
        <v>1127</v>
      </c>
      <c r="I283" s="243" t="s">
        <v>1297</v>
      </c>
      <c r="J283" s="1645"/>
      <c r="K283" s="1684"/>
      <c r="L283" s="1684"/>
      <c r="M283" s="1648"/>
      <c r="N283" s="1681"/>
      <c r="O283" s="1583"/>
      <c r="P283" s="1609"/>
    </row>
    <row r="284" spans="1:16" ht="39.75" customHeight="1" x14ac:dyDescent="0.25">
      <c r="A284" s="228"/>
      <c r="B284" s="1712"/>
      <c r="C284" s="1646" t="s">
        <v>2</v>
      </c>
      <c r="D284" s="1646" t="s">
        <v>2</v>
      </c>
      <c r="E284" s="1646" t="s">
        <v>2</v>
      </c>
      <c r="F284" s="1701"/>
      <c r="G284" s="973" t="s">
        <v>3049</v>
      </c>
      <c r="H284" s="923" t="s">
        <v>620</v>
      </c>
      <c r="I284" s="975" t="s">
        <v>588</v>
      </c>
      <c r="J284" s="1499" t="s">
        <v>2677</v>
      </c>
      <c r="K284" s="1642" t="s">
        <v>2678</v>
      </c>
      <c r="L284" s="1642" t="s">
        <v>2679</v>
      </c>
      <c r="M284" s="1646" t="s">
        <v>2</v>
      </c>
      <c r="N284" s="1679" t="s">
        <v>2</v>
      </c>
      <c r="O284" s="1511" t="s">
        <v>2915</v>
      </c>
      <c r="P284" s="1603"/>
    </row>
    <row r="285" spans="1:16" ht="46.5" customHeight="1" x14ac:dyDescent="0.25">
      <c r="A285" s="228"/>
      <c r="B285" s="1750"/>
      <c r="C285" s="1647"/>
      <c r="D285" s="1647"/>
      <c r="E285" s="1647"/>
      <c r="F285" s="1702"/>
      <c r="G285" s="32" t="s">
        <v>767</v>
      </c>
      <c r="H285" s="54" t="s">
        <v>2680</v>
      </c>
      <c r="I285" s="41" t="s">
        <v>611</v>
      </c>
      <c r="J285" s="1267"/>
      <c r="K285" s="1643"/>
      <c r="L285" s="1643"/>
      <c r="M285" s="1647"/>
      <c r="N285" s="1680"/>
      <c r="O285" s="1590"/>
      <c r="P285" s="1606"/>
    </row>
    <row r="286" spans="1:16" ht="36" customHeight="1" thickBot="1" x14ac:dyDescent="0.3">
      <c r="A286" s="228"/>
      <c r="B286" s="1713"/>
      <c r="C286" s="1648"/>
      <c r="D286" s="1648"/>
      <c r="E286" s="1648"/>
      <c r="F286" s="1703"/>
      <c r="G286" s="189" t="s">
        <v>1321</v>
      </c>
      <c r="H286" s="242" t="s">
        <v>2676</v>
      </c>
      <c r="I286" s="243" t="s">
        <v>1297</v>
      </c>
      <c r="J286" s="1645"/>
      <c r="K286" s="1644"/>
      <c r="L286" s="1644"/>
      <c r="M286" s="1648"/>
      <c r="N286" s="1681"/>
      <c r="O286" s="1512"/>
      <c r="P286" s="1604"/>
    </row>
    <row r="287" spans="1:16" ht="39.75" customHeight="1" x14ac:dyDescent="0.25">
      <c r="A287" s="228"/>
      <c r="B287" s="1787" t="s">
        <v>2</v>
      </c>
      <c r="C287" s="1646" t="s">
        <v>2</v>
      </c>
      <c r="D287" s="1646" t="s">
        <v>2</v>
      </c>
      <c r="E287" s="1701"/>
      <c r="F287" s="1701"/>
      <c r="G287" s="973" t="s">
        <v>3049</v>
      </c>
      <c r="H287" s="923" t="s">
        <v>620</v>
      </c>
      <c r="I287" s="975" t="s">
        <v>588</v>
      </c>
      <c r="J287" s="1499" t="s">
        <v>2569</v>
      </c>
      <c r="K287" s="1682" t="s">
        <v>2570</v>
      </c>
      <c r="L287" s="1682" t="s">
        <v>2571</v>
      </c>
      <c r="M287" s="1646" t="s">
        <v>2</v>
      </c>
      <c r="N287" s="1679" t="s">
        <v>2</v>
      </c>
      <c r="O287" s="1550"/>
      <c r="P287" s="1600" t="s">
        <v>3206</v>
      </c>
    </row>
    <row r="288" spans="1:16" ht="36" customHeight="1" thickBot="1" x14ac:dyDescent="0.3">
      <c r="A288" s="228"/>
      <c r="B288" s="1788"/>
      <c r="C288" s="1648"/>
      <c r="D288" s="1648"/>
      <c r="E288" s="1703"/>
      <c r="F288" s="1703"/>
      <c r="G288" s="189" t="s">
        <v>712</v>
      </c>
      <c r="H288" s="242" t="s">
        <v>1127</v>
      </c>
      <c r="I288" s="243" t="s">
        <v>2568</v>
      </c>
      <c r="J288" s="1645"/>
      <c r="K288" s="1684"/>
      <c r="L288" s="1684"/>
      <c r="M288" s="1648"/>
      <c r="N288" s="1681"/>
      <c r="O288" s="1551"/>
      <c r="P288" s="1601"/>
    </row>
    <row r="289" spans="1:16" ht="39.75" customHeight="1" x14ac:dyDescent="0.25">
      <c r="A289" s="228"/>
      <c r="B289" s="1784"/>
      <c r="C289" s="1646" t="s">
        <v>2</v>
      </c>
      <c r="D289" s="1646" t="s">
        <v>2</v>
      </c>
      <c r="E289" s="1698"/>
      <c r="F289" s="1698"/>
      <c r="G289" s="973" t="s">
        <v>3049</v>
      </c>
      <c r="H289" s="923" t="s">
        <v>620</v>
      </c>
      <c r="I289" s="975" t="s">
        <v>588</v>
      </c>
      <c r="J289" s="1499" t="s">
        <v>2572</v>
      </c>
      <c r="K289" s="1642" t="s">
        <v>2573</v>
      </c>
      <c r="L289" s="1642" t="s">
        <v>2574</v>
      </c>
      <c r="M289" s="1646" t="s">
        <v>2</v>
      </c>
      <c r="N289" s="1679" t="s">
        <v>2</v>
      </c>
      <c r="O289" s="1664" t="s">
        <v>2915</v>
      </c>
      <c r="P289" s="1610"/>
    </row>
    <row r="290" spans="1:16" ht="39.75" customHeight="1" x14ac:dyDescent="0.25">
      <c r="A290" s="228"/>
      <c r="B290" s="1785"/>
      <c r="C290" s="1647"/>
      <c r="D290" s="1647"/>
      <c r="E290" s="1699"/>
      <c r="F290" s="1699"/>
      <c r="G290" s="32" t="s">
        <v>730</v>
      </c>
      <c r="H290" s="54" t="s">
        <v>593</v>
      </c>
      <c r="I290" s="41" t="s">
        <v>593</v>
      </c>
      <c r="J290" s="1267"/>
      <c r="K290" s="1643"/>
      <c r="L290" s="1643"/>
      <c r="M290" s="1647"/>
      <c r="N290" s="1680"/>
      <c r="O290" s="1665"/>
      <c r="P290" s="1611"/>
    </row>
    <row r="291" spans="1:16" ht="36" customHeight="1" thickBot="1" x14ac:dyDescent="0.3">
      <c r="A291" s="228"/>
      <c r="B291" s="1786"/>
      <c r="C291" s="1648"/>
      <c r="D291" s="1648"/>
      <c r="E291" s="1700"/>
      <c r="F291" s="1700"/>
      <c r="G291" s="189" t="s">
        <v>732</v>
      </c>
      <c r="H291" s="242" t="s">
        <v>2887</v>
      </c>
      <c r="I291" s="243" t="s">
        <v>619</v>
      </c>
      <c r="J291" s="1645"/>
      <c r="K291" s="1644"/>
      <c r="L291" s="1644"/>
      <c r="M291" s="1648"/>
      <c r="N291" s="1681"/>
      <c r="O291" s="1666"/>
      <c r="P291" s="1612"/>
    </row>
    <row r="292" spans="1:16" ht="45" customHeight="1" x14ac:dyDescent="0.25">
      <c r="A292" s="228"/>
      <c r="B292" s="1672"/>
      <c r="C292" s="1657" t="s">
        <v>2</v>
      </c>
      <c r="D292" s="1657" t="s">
        <v>2</v>
      </c>
      <c r="E292" s="1584"/>
      <c r="F292" s="1584"/>
      <c r="G292" s="1038" t="s">
        <v>3049</v>
      </c>
      <c r="H292" s="923" t="s">
        <v>620</v>
      </c>
      <c r="I292" s="975" t="s">
        <v>588</v>
      </c>
      <c r="J292" s="1676" t="s">
        <v>2966</v>
      </c>
      <c r="K292" s="1676" t="s">
        <v>2967</v>
      </c>
      <c r="L292" s="1676" t="s">
        <v>2968</v>
      </c>
      <c r="M292" s="1773" t="s">
        <v>2</v>
      </c>
      <c r="N292" s="1649" t="s">
        <v>2</v>
      </c>
      <c r="O292" s="1652"/>
      <c r="P292" s="1607" t="s">
        <v>3078</v>
      </c>
    </row>
    <row r="293" spans="1:16" ht="45" customHeight="1" x14ac:dyDescent="0.25">
      <c r="A293" s="228"/>
      <c r="B293" s="1673"/>
      <c r="C293" s="1555"/>
      <c r="D293" s="1555"/>
      <c r="E293" s="1675"/>
      <c r="F293" s="1675"/>
      <c r="G293" s="1039" t="s">
        <v>3055</v>
      </c>
      <c r="H293" s="1051" t="s">
        <v>593</v>
      </c>
      <c r="I293" s="1052" t="s">
        <v>593</v>
      </c>
      <c r="J293" s="1677"/>
      <c r="K293" s="1677"/>
      <c r="L293" s="1677"/>
      <c r="M293" s="1774"/>
      <c r="N293" s="1650"/>
      <c r="O293" s="1653"/>
      <c r="P293" s="1608"/>
    </row>
    <row r="294" spans="1:16" ht="50.25" customHeight="1" thickBot="1" x14ac:dyDescent="0.3">
      <c r="A294" s="228"/>
      <c r="B294" s="1674"/>
      <c r="C294" s="1659"/>
      <c r="D294" s="1659"/>
      <c r="E294" s="1585"/>
      <c r="F294" s="1585"/>
      <c r="G294" s="1053" t="s">
        <v>3193</v>
      </c>
      <c r="H294" s="1054" t="s">
        <v>1127</v>
      </c>
      <c r="I294" s="1055" t="s">
        <v>30</v>
      </c>
      <c r="J294" s="1678"/>
      <c r="K294" s="1678"/>
      <c r="L294" s="1678"/>
      <c r="M294" s="1775"/>
      <c r="N294" s="1651"/>
      <c r="O294" s="1654"/>
      <c r="P294" s="1609"/>
    </row>
    <row r="295" spans="1:16" ht="45" customHeight="1" x14ac:dyDescent="0.25">
      <c r="A295" s="228"/>
      <c r="B295" s="1672"/>
      <c r="C295" s="1657" t="s">
        <v>2</v>
      </c>
      <c r="D295" s="1657" t="s">
        <v>2</v>
      </c>
      <c r="E295" s="1584"/>
      <c r="F295" s="1584"/>
      <c r="G295" s="973" t="s">
        <v>3049</v>
      </c>
      <c r="H295" s="923" t="s">
        <v>620</v>
      </c>
      <c r="I295" s="975" t="s">
        <v>588</v>
      </c>
      <c r="J295" s="1751" t="s">
        <v>2969</v>
      </c>
      <c r="K295" s="1642" t="s">
        <v>2971</v>
      </c>
      <c r="L295" s="1642" t="s">
        <v>2972</v>
      </c>
      <c r="M295" s="1657" t="s">
        <v>2</v>
      </c>
      <c r="N295" s="1688" t="s">
        <v>2</v>
      </c>
      <c r="O295" s="1540" t="s">
        <v>2915</v>
      </c>
      <c r="P295" s="1607" t="s">
        <v>3078</v>
      </c>
    </row>
    <row r="296" spans="1:16" ht="45" customHeight="1" x14ac:dyDescent="0.25">
      <c r="A296" s="228"/>
      <c r="B296" s="1673"/>
      <c r="C296" s="1555"/>
      <c r="D296" s="1555"/>
      <c r="E296" s="1675"/>
      <c r="F296" s="1675"/>
      <c r="G296" s="981" t="s">
        <v>730</v>
      </c>
      <c r="H296" s="1008" t="s">
        <v>593</v>
      </c>
      <c r="I296" s="982" t="s">
        <v>593</v>
      </c>
      <c r="J296" s="1560"/>
      <c r="K296" s="1562"/>
      <c r="L296" s="1562"/>
      <c r="M296" s="1555"/>
      <c r="N296" s="1564"/>
      <c r="O296" s="1633"/>
      <c r="P296" s="1608"/>
    </row>
    <row r="297" spans="1:16" ht="50.25" customHeight="1" thickBot="1" x14ac:dyDescent="0.3">
      <c r="A297" s="228"/>
      <c r="B297" s="1674"/>
      <c r="C297" s="1659"/>
      <c r="D297" s="1659"/>
      <c r="E297" s="1585"/>
      <c r="F297" s="1585"/>
      <c r="G297" s="983" t="s">
        <v>3164</v>
      </c>
      <c r="H297" s="998" t="s">
        <v>1127</v>
      </c>
      <c r="I297" s="984" t="s">
        <v>28</v>
      </c>
      <c r="J297" s="1752"/>
      <c r="K297" s="1644"/>
      <c r="L297" s="1644"/>
      <c r="M297" s="1659"/>
      <c r="N297" s="1690"/>
      <c r="O297" s="1583"/>
      <c r="P297" s="1609"/>
    </row>
    <row r="298" spans="1:16" ht="45" customHeight="1" x14ac:dyDescent="0.25">
      <c r="A298" s="228"/>
      <c r="B298" s="1672"/>
      <c r="C298" s="1657" t="s">
        <v>2</v>
      </c>
      <c r="D298" s="1657" t="s">
        <v>2</v>
      </c>
      <c r="E298" s="1584"/>
      <c r="F298" s="1584"/>
      <c r="G298" s="973" t="s">
        <v>3049</v>
      </c>
      <c r="H298" s="923" t="s">
        <v>620</v>
      </c>
      <c r="I298" s="975" t="s">
        <v>588</v>
      </c>
      <c r="J298" s="1751" t="s">
        <v>2970</v>
      </c>
      <c r="K298" s="1642" t="s">
        <v>2973</v>
      </c>
      <c r="L298" s="1642" t="s">
        <v>2974</v>
      </c>
      <c r="M298" s="1657" t="s">
        <v>2</v>
      </c>
      <c r="N298" s="1688" t="s">
        <v>2</v>
      </c>
      <c r="O298" s="1540" t="s">
        <v>2915</v>
      </c>
      <c r="P298" s="1607" t="s">
        <v>3078</v>
      </c>
    </row>
    <row r="299" spans="1:16" ht="45" customHeight="1" x14ac:dyDescent="0.25">
      <c r="A299" s="228"/>
      <c r="B299" s="1673"/>
      <c r="C299" s="1555"/>
      <c r="D299" s="1555"/>
      <c r="E299" s="1675"/>
      <c r="F299" s="1675"/>
      <c r="G299" s="981" t="s">
        <v>730</v>
      </c>
      <c r="H299" s="1008" t="s">
        <v>593</v>
      </c>
      <c r="I299" s="982" t="s">
        <v>593</v>
      </c>
      <c r="J299" s="1560"/>
      <c r="K299" s="1562"/>
      <c r="L299" s="1562"/>
      <c r="M299" s="1555"/>
      <c r="N299" s="1564"/>
      <c r="O299" s="1633"/>
      <c r="P299" s="1608"/>
    </row>
    <row r="300" spans="1:16" ht="50.25" customHeight="1" thickBot="1" x14ac:dyDescent="0.3">
      <c r="A300" s="228"/>
      <c r="B300" s="1674"/>
      <c r="C300" s="1659"/>
      <c r="D300" s="1659"/>
      <c r="E300" s="1585"/>
      <c r="F300" s="1585"/>
      <c r="G300" s="983" t="s">
        <v>3168</v>
      </c>
      <c r="H300" s="998" t="s">
        <v>1127</v>
      </c>
      <c r="I300" s="984" t="s">
        <v>28</v>
      </c>
      <c r="J300" s="1752"/>
      <c r="K300" s="1644"/>
      <c r="L300" s="1644"/>
      <c r="M300" s="1659"/>
      <c r="N300" s="1690"/>
      <c r="O300" s="1583"/>
      <c r="P300" s="1609"/>
    </row>
    <row r="301" spans="1:16" ht="21" customHeight="1" thickBot="1" x14ac:dyDescent="0.3">
      <c r="A301" s="232" t="s">
        <v>103</v>
      </c>
      <c r="B301" s="1593" t="s">
        <v>364</v>
      </c>
      <c r="C301" s="1594"/>
      <c r="D301" s="1594"/>
      <c r="E301" s="1594"/>
      <c r="F301" s="1594"/>
      <c r="G301" s="1594"/>
      <c r="H301" s="1594"/>
      <c r="I301" s="1594"/>
      <c r="J301" s="1594"/>
      <c r="K301" s="1594"/>
      <c r="L301" s="1594"/>
      <c r="M301" s="1594"/>
      <c r="N301" s="1595"/>
      <c r="O301" s="902"/>
      <c r="P301" s="898"/>
    </row>
    <row r="302" spans="1:16" ht="18.75" customHeight="1" thickBot="1" x14ac:dyDescent="0.3">
      <c r="A302" s="228" t="s">
        <v>118</v>
      </c>
      <c r="B302" s="1593" t="s">
        <v>373</v>
      </c>
      <c r="C302" s="1594"/>
      <c r="D302" s="1594"/>
      <c r="E302" s="1594"/>
      <c r="F302" s="1594"/>
      <c r="G302" s="1594"/>
      <c r="H302" s="1594"/>
      <c r="I302" s="1594"/>
      <c r="J302" s="1594"/>
      <c r="K302" s="1594"/>
      <c r="L302" s="1594"/>
      <c r="M302" s="1594"/>
      <c r="N302" s="1595"/>
      <c r="O302" s="902"/>
      <c r="P302" s="898"/>
    </row>
    <row r="303" spans="1:16" ht="19.5" customHeight="1" thickBot="1" x14ac:dyDescent="0.3">
      <c r="A303" s="232" t="s">
        <v>644</v>
      </c>
      <c r="B303" s="1593" t="s">
        <v>388</v>
      </c>
      <c r="C303" s="1594"/>
      <c r="D303" s="1594"/>
      <c r="E303" s="1594"/>
      <c r="F303" s="1594"/>
      <c r="G303" s="1594"/>
      <c r="H303" s="1594"/>
      <c r="I303" s="1594"/>
      <c r="J303" s="1594"/>
      <c r="K303" s="1594"/>
      <c r="L303" s="1594"/>
      <c r="M303" s="1594"/>
      <c r="N303" s="1595"/>
      <c r="O303" s="902"/>
      <c r="P303" s="898"/>
    </row>
    <row r="304" spans="1:16" ht="39.75" customHeight="1" x14ac:dyDescent="0.25">
      <c r="A304" s="228"/>
      <c r="B304" s="1712"/>
      <c r="C304" s="1646" t="s">
        <v>2</v>
      </c>
      <c r="D304" s="1646" t="s">
        <v>2</v>
      </c>
      <c r="E304" s="1701"/>
      <c r="F304" s="1701"/>
      <c r="G304" s="973" t="s">
        <v>3049</v>
      </c>
      <c r="H304" s="923" t="s">
        <v>620</v>
      </c>
      <c r="I304" s="975" t="s">
        <v>588</v>
      </c>
      <c r="J304" s="1499" t="s">
        <v>2699</v>
      </c>
      <c r="K304" s="1642" t="s">
        <v>2700</v>
      </c>
      <c r="L304" s="1642" t="s">
        <v>2701</v>
      </c>
      <c r="M304" s="1646" t="s">
        <v>2</v>
      </c>
      <c r="N304" s="1679" t="s">
        <v>2</v>
      </c>
      <c r="O304" s="1511" t="s">
        <v>2915</v>
      </c>
      <c r="P304" s="1603"/>
    </row>
    <row r="305" spans="1:16" ht="48.75" customHeight="1" x14ac:dyDescent="0.25">
      <c r="A305" s="228"/>
      <c r="B305" s="1750"/>
      <c r="C305" s="1647"/>
      <c r="D305" s="1647"/>
      <c r="E305" s="1702"/>
      <c r="F305" s="1702"/>
      <c r="G305" s="32" t="s">
        <v>792</v>
      </c>
      <c r="H305" s="1267" t="s">
        <v>2698</v>
      </c>
      <c r="I305" s="32" t="s">
        <v>8</v>
      </c>
      <c r="J305" s="1267"/>
      <c r="K305" s="1643"/>
      <c r="L305" s="1643"/>
      <c r="M305" s="1647"/>
      <c r="N305" s="1680"/>
      <c r="O305" s="1513"/>
      <c r="P305" s="1606"/>
    </row>
    <row r="306" spans="1:16" ht="39.75" customHeight="1" thickBot="1" x14ac:dyDescent="0.3">
      <c r="A306" s="228"/>
      <c r="B306" s="1713"/>
      <c r="C306" s="1648"/>
      <c r="D306" s="1648"/>
      <c r="E306" s="1703"/>
      <c r="F306" s="1703"/>
      <c r="G306" s="189" t="s">
        <v>708</v>
      </c>
      <c r="H306" s="1645"/>
      <c r="I306" s="242" t="s">
        <v>8</v>
      </c>
      <c r="J306" s="1645"/>
      <c r="K306" s="1644"/>
      <c r="L306" s="1644"/>
      <c r="M306" s="1648"/>
      <c r="N306" s="1681"/>
      <c r="O306" s="1514"/>
      <c r="P306" s="1604"/>
    </row>
    <row r="307" spans="1:16" ht="39.75" customHeight="1" x14ac:dyDescent="0.25">
      <c r="A307" s="228"/>
      <c r="B307" s="1712"/>
      <c r="C307" s="1646" t="s">
        <v>2</v>
      </c>
      <c r="D307" s="1701"/>
      <c r="E307" s="1646" t="s">
        <v>2</v>
      </c>
      <c r="F307" s="1646" t="s">
        <v>2</v>
      </c>
      <c r="G307" s="973" t="s">
        <v>3049</v>
      </c>
      <c r="H307" s="923" t="s">
        <v>620</v>
      </c>
      <c r="I307" s="975" t="s">
        <v>588</v>
      </c>
      <c r="J307" s="1499" t="s">
        <v>2736</v>
      </c>
      <c r="K307" s="1642" t="s">
        <v>2812</v>
      </c>
      <c r="L307" s="1642" t="s">
        <v>2735</v>
      </c>
      <c r="M307" s="1646" t="s">
        <v>2</v>
      </c>
      <c r="N307" s="1679" t="s">
        <v>2</v>
      </c>
      <c r="O307" s="1511" t="s">
        <v>2915</v>
      </c>
      <c r="P307" s="1603"/>
    </row>
    <row r="308" spans="1:16" ht="46.5" customHeight="1" x14ac:dyDescent="0.25">
      <c r="A308" s="228"/>
      <c r="B308" s="1750"/>
      <c r="C308" s="1647"/>
      <c r="D308" s="1702"/>
      <c r="E308" s="1647"/>
      <c r="F308" s="1647"/>
      <c r="G308" s="32" t="s">
        <v>2054</v>
      </c>
      <c r="H308" s="1667" t="s">
        <v>2770</v>
      </c>
      <c r="I308" s="41" t="s">
        <v>8</v>
      </c>
      <c r="J308" s="1267"/>
      <c r="K308" s="1643"/>
      <c r="L308" s="1643"/>
      <c r="M308" s="1647"/>
      <c r="N308" s="1680"/>
      <c r="O308" s="1513"/>
      <c r="P308" s="1606"/>
    </row>
    <row r="309" spans="1:16" ht="36" customHeight="1" thickBot="1" x14ac:dyDescent="0.3">
      <c r="A309" s="228"/>
      <c r="B309" s="1713"/>
      <c r="C309" s="1648"/>
      <c r="D309" s="1703"/>
      <c r="E309" s="1648"/>
      <c r="F309" s="1648"/>
      <c r="G309" s="189" t="s">
        <v>792</v>
      </c>
      <c r="H309" s="1668"/>
      <c r="I309" s="243" t="s">
        <v>8</v>
      </c>
      <c r="J309" s="1645"/>
      <c r="K309" s="1644"/>
      <c r="L309" s="1644"/>
      <c r="M309" s="1648"/>
      <c r="N309" s="1681"/>
      <c r="O309" s="1514"/>
      <c r="P309" s="1604"/>
    </row>
    <row r="310" spans="1:16" ht="39.75" customHeight="1" x14ac:dyDescent="0.25">
      <c r="A310" s="228"/>
      <c r="B310" s="1576" t="s">
        <v>2</v>
      </c>
      <c r="C310" s="1646" t="s">
        <v>2</v>
      </c>
      <c r="D310" s="1646" t="s">
        <v>2</v>
      </c>
      <c r="E310" s="1646" t="s">
        <v>2</v>
      </c>
      <c r="F310" s="1646" t="s">
        <v>2</v>
      </c>
      <c r="G310" s="973" t="s">
        <v>3049</v>
      </c>
      <c r="H310" s="923" t="s">
        <v>620</v>
      </c>
      <c r="I310" s="975" t="s">
        <v>588</v>
      </c>
      <c r="J310" s="1751" t="s">
        <v>2987</v>
      </c>
      <c r="K310" s="1642" t="s">
        <v>2983</v>
      </c>
      <c r="L310" s="1642" t="s">
        <v>2984</v>
      </c>
      <c r="M310" s="1646" t="s">
        <v>2</v>
      </c>
      <c r="N310" s="1679" t="s">
        <v>2</v>
      </c>
      <c r="O310" s="1511" t="s">
        <v>2915</v>
      </c>
      <c r="P310" s="1619"/>
    </row>
    <row r="311" spans="1:16" ht="36" customHeight="1" thickBot="1" x14ac:dyDescent="0.3">
      <c r="A311" s="228"/>
      <c r="B311" s="1578"/>
      <c r="C311" s="1648"/>
      <c r="D311" s="1648"/>
      <c r="E311" s="1648"/>
      <c r="F311" s="1648"/>
      <c r="G311" s="981" t="s">
        <v>792</v>
      </c>
      <c r="H311" s="998" t="s">
        <v>2705</v>
      </c>
      <c r="I311" s="984" t="s">
        <v>8</v>
      </c>
      <c r="J311" s="1752"/>
      <c r="K311" s="1644"/>
      <c r="L311" s="1746"/>
      <c r="M311" s="1648"/>
      <c r="N311" s="1681"/>
      <c r="O311" s="1512"/>
      <c r="P311" s="1620"/>
    </row>
    <row r="312" spans="1:16" ht="39.75" customHeight="1" x14ac:dyDescent="0.25">
      <c r="A312" s="228"/>
      <c r="B312" s="1576" t="s">
        <v>2</v>
      </c>
      <c r="C312" s="1646" t="s">
        <v>2</v>
      </c>
      <c r="D312" s="1646" t="s">
        <v>2</v>
      </c>
      <c r="E312" s="1646" t="s">
        <v>2</v>
      </c>
      <c r="F312" s="1646" t="s">
        <v>2</v>
      </c>
      <c r="G312" s="973" t="s">
        <v>3049</v>
      </c>
      <c r="H312" s="923" t="s">
        <v>620</v>
      </c>
      <c r="I312" s="975" t="s">
        <v>588</v>
      </c>
      <c r="J312" s="1751" t="s">
        <v>2988</v>
      </c>
      <c r="K312" s="1642" t="s">
        <v>2985</v>
      </c>
      <c r="L312" s="1642" t="s">
        <v>2986</v>
      </c>
      <c r="M312" s="1646" t="s">
        <v>2</v>
      </c>
      <c r="N312" s="1679" t="s">
        <v>2</v>
      </c>
      <c r="O312" s="1511" t="s">
        <v>2915</v>
      </c>
      <c r="P312" s="1619"/>
    </row>
    <row r="313" spans="1:16" ht="36" customHeight="1" thickBot="1" x14ac:dyDescent="0.3">
      <c r="A313" s="228"/>
      <c r="B313" s="1578"/>
      <c r="C313" s="1648"/>
      <c r="D313" s="1648"/>
      <c r="E313" s="1648"/>
      <c r="F313" s="1648"/>
      <c r="G313" s="983" t="s">
        <v>708</v>
      </c>
      <c r="H313" s="998" t="s">
        <v>2705</v>
      </c>
      <c r="I313" s="984" t="s">
        <v>8</v>
      </c>
      <c r="J313" s="1752"/>
      <c r="K313" s="1644"/>
      <c r="L313" s="1746"/>
      <c r="M313" s="1648"/>
      <c r="N313" s="1681"/>
      <c r="O313" s="1512"/>
      <c r="P313" s="1620"/>
    </row>
    <row r="314" spans="1:16" ht="21" customHeight="1" thickBot="1" x14ac:dyDescent="0.3">
      <c r="A314" s="232" t="s">
        <v>103</v>
      </c>
      <c r="B314" s="1593" t="s">
        <v>364</v>
      </c>
      <c r="C314" s="1594"/>
      <c r="D314" s="1594"/>
      <c r="E314" s="1594"/>
      <c r="F314" s="1594"/>
      <c r="G314" s="1594"/>
      <c r="H314" s="1594"/>
      <c r="I314" s="1594"/>
      <c r="J314" s="1594"/>
      <c r="K314" s="1594"/>
      <c r="L314" s="1594"/>
      <c r="M314" s="1594"/>
      <c r="N314" s="1595"/>
      <c r="O314" s="902"/>
      <c r="P314" s="898"/>
    </row>
    <row r="315" spans="1:16" ht="19.5" customHeight="1" thickBot="1" x14ac:dyDescent="0.3">
      <c r="A315" s="232" t="s">
        <v>645</v>
      </c>
      <c r="B315" s="1593" t="s">
        <v>777</v>
      </c>
      <c r="C315" s="1594"/>
      <c r="D315" s="1594"/>
      <c r="E315" s="1594"/>
      <c r="F315" s="1594"/>
      <c r="G315" s="1594"/>
      <c r="H315" s="1594"/>
      <c r="I315" s="1594"/>
      <c r="J315" s="1594"/>
      <c r="K315" s="1594"/>
      <c r="L315" s="1594"/>
      <c r="M315" s="1594"/>
      <c r="N315" s="1595"/>
      <c r="O315" s="902"/>
      <c r="P315" s="898"/>
    </row>
    <row r="316" spans="1:16" ht="39.75" customHeight="1" x14ac:dyDescent="0.25">
      <c r="A316" s="228"/>
      <c r="B316" s="1576" t="s">
        <v>2</v>
      </c>
      <c r="C316" s="1525" t="s">
        <v>2</v>
      </c>
      <c r="D316" s="1701"/>
      <c r="E316" s="1701"/>
      <c r="F316" s="1701"/>
      <c r="G316" s="973" t="s">
        <v>3049</v>
      </c>
      <c r="H316" s="923" t="s">
        <v>620</v>
      </c>
      <c r="I316" s="975" t="s">
        <v>588</v>
      </c>
      <c r="J316" s="1499" t="s">
        <v>2726</v>
      </c>
      <c r="K316" s="1642" t="s">
        <v>2765</v>
      </c>
      <c r="L316" s="1642" t="s">
        <v>2727</v>
      </c>
      <c r="M316" s="1646" t="s">
        <v>2</v>
      </c>
      <c r="N316" s="1679" t="s">
        <v>2</v>
      </c>
      <c r="O316" s="1660" t="s">
        <v>3137</v>
      </c>
      <c r="P316" s="1607" t="s">
        <v>3078</v>
      </c>
    </row>
    <row r="317" spans="1:16" ht="39.75" customHeight="1" x14ac:dyDescent="0.25">
      <c r="A317" s="228"/>
      <c r="B317" s="1727"/>
      <c r="C317" s="1866"/>
      <c r="D317" s="1776"/>
      <c r="E317" s="1776"/>
      <c r="F317" s="1776"/>
      <c r="G317" s="976" t="s">
        <v>2922</v>
      </c>
      <c r="H317" s="918" t="s">
        <v>1363</v>
      </c>
      <c r="I317" s="917" t="s">
        <v>813</v>
      </c>
      <c r="J317" s="1777"/>
      <c r="K317" s="1744"/>
      <c r="L317" s="1744"/>
      <c r="M317" s="1778"/>
      <c r="N317" s="1801"/>
      <c r="O317" s="1661"/>
      <c r="P317" s="1613"/>
    </row>
    <row r="318" spans="1:16" ht="46.5" customHeight="1" x14ac:dyDescent="0.25">
      <c r="A318" s="228"/>
      <c r="B318" s="1577"/>
      <c r="C318" s="1867"/>
      <c r="D318" s="1702"/>
      <c r="E318" s="1702"/>
      <c r="F318" s="1702"/>
      <c r="G318" s="32" t="s">
        <v>2054</v>
      </c>
      <c r="H318" s="1667" t="s">
        <v>2768</v>
      </c>
      <c r="I318" s="41" t="s">
        <v>8</v>
      </c>
      <c r="J318" s="1267"/>
      <c r="K318" s="1643"/>
      <c r="L318" s="1643"/>
      <c r="M318" s="1647"/>
      <c r="N318" s="1680"/>
      <c r="O318" s="1662"/>
      <c r="P318" s="1614"/>
    </row>
    <row r="319" spans="1:16" ht="36" customHeight="1" thickBot="1" x14ac:dyDescent="0.3">
      <c r="A319" s="228"/>
      <c r="B319" s="1578"/>
      <c r="C319" s="1526"/>
      <c r="D319" s="1703"/>
      <c r="E319" s="1703"/>
      <c r="F319" s="1703"/>
      <c r="G319" s="189" t="s">
        <v>780</v>
      </c>
      <c r="H319" s="1668"/>
      <c r="I319" s="243" t="s">
        <v>8</v>
      </c>
      <c r="J319" s="1645"/>
      <c r="K319" s="1644"/>
      <c r="L319" s="1644"/>
      <c r="M319" s="1648"/>
      <c r="N319" s="1681"/>
      <c r="O319" s="1663"/>
      <c r="P319" s="1615"/>
    </row>
    <row r="320" spans="1:16" ht="39.75" customHeight="1" x14ac:dyDescent="0.25">
      <c r="A320" s="228"/>
      <c r="B320" s="1740" t="s">
        <v>2</v>
      </c>
      <c r="C320" s="1742" t="s">
        <v>2</v>
      </c>
      <c r="D320" s="1742" t="s">
        <v>2</v>
      </c>
      <c r="E320" s="1742" t="s">
        <v>2</v>
      </c>
      <c r="F320" s="1742" t="s">
        <v>2</v>
      </c>
      <c r="G320" s="973" t="s">
        <v>3049</v>
      </c>
      <c r="H320" s="923" t="s">
        <v>620</v>
      </c>
      <c r="I320" s="975" t="s">
        <v>588</v>
      </c>
      <c r="J320" s="1579" t="s">
        <v>2977</v>
      </c>
      <c r="K320" s="1580" t="s">
        <v>2978</v>
      </c>
      <c r="L320" s="1580" t="s">
        <v>2979</v>
      </c>
      <c r="M320" s="1742" t="s">
        <v>2</v>
      </c>
      <c r="N320" s="1862" t="s">
        <v>2</v>
      </c>
      <c r="O320" s="1591" t="s">
        <v>2915</v>
      </c>
      <c r="P320" s="1864"/>
    </row>
    <row r="321" spans="1:16" ht="36" customHeight="1" thickBot="1" x14ac:dyDescent="0.3">
      <c r="A321" s="228"/>
      <c r="B321" s="1741"/>
      <c r="C321" s="1743"/>
      <c r="D321" s="1743"/>
      <c r="E321" s="1743"/>
      <c r="F321" s="1743"/>
      <c r="G321" s="983" t="s">
        <v>780</v>
      </c>
      <c r="H321" s="998" t="s">
        <v>2705</v>
      </c>
      <c r="I321" s="984" t="s">
        <v>8</v>
      </c>
      <c r="J321" s="1561"/>
      <c r="K321" s="1563"/>
      <c r="L321" s="1563"/>
      <c r="M321" s="1743"/>
      <c r="N321" s="1863"/>
      <c r="O321" s="1567"/>
      <c r="P321" s="1865"/>
    </row>
    <row r="322" spans="1:16" ht="39.75" customHeight="1" x14ac:dyDescent="0.25">
      <c r="A322" s="228"/>
      <c r="B322" s="1576" t="s">
        <v>2</v>
      </c>
      <c r="C322" s="1646" t="s">
        <v>2</v>
      </c>
      <c r="D322" s="1646" t="s">
        <v>2</v>
      </c>
      <c r="E322" s="1646" t="s">
        <v>2</v>
      </c>
      <c r="F322" s="1646" t="s">
        <v>2</v>
      </c>
      <c r="G322" s="973" t="s">
        <v>3049</v>
      </c>
      <c r="H322" s="923" t="s">
        <v>620</v>
      </c>
      <c r="I322" s="975" t="s">
        <v>588</v>
      </c>
      <c r="J322" s="1751" t="s">
        <v>2980</v>
      </c>
      <c r="K322" s="1642" t="s">
        <v>2981</v>
      </c>
      <c r="L322" s="1642" t="s">
        <v>2982</v>
      </c>
      <c r="M322" s="1646" t="s">
        <v>2</v>
      </c>
      <c r="N322" s="1679" t="s">
        <v>2</v>
      </c>
      <c r="O322" s="1511" t="s">
        <v>2915</v>
      </c>
      <c r="P322" s="1619"/>
    </row>
    <row r="323" spans="1:16" ht="36" customHeight="1" thickBot="1" x14ac:dyDescent="0.3">
      <c r="A323" s="228"/>
      <c r="B323" s="1578"/>
      <c r="C323" s="1648"/>
      <c r="D323" s="1648"/>
      <c r="E323" s="1648"/>
      <c r="F323" s="1648"/>
      <c r="G323" s="983" t="s">
        <v>781</v>
      </c>
      <c r="H323" s="998" t="s">
        <v>2705</v>
      </c>
      <c r="I323" s="984" t="s">
        <v>8</v>
      </c>
      <c r="J323" s="1752"/>
      <c r="K323" s="1644"/>
      <c r="L323" s="1746"/>
      <c r="M323" s="1648"/>
      <c r="N323" s="1681"/>
      <c r="O323" s="1512"/>
      <c r="P323" s="1620"/>
    </row>
    <row r="324" spans="1:16" ht="39.75" customHeight="1" x14ac:dyDescent="0.25">
      <c r="A324" s="228"/>
      <c r="B324" s="1712"/>
      <c r="C324" s="1646" t="s">
        <v>2</v>
      </c>
      <c r="D324" s="1701"/>
      <c r="E324" s="1646" t="s">
        <v>2</v>
      </c>
      <c r="F324" s="1646" t="s">
        <v>2</v>
      </c>
      <c r="G324" s="973" t="s">
        <v>3049</v>
      </c>
      <c r="H324" s="923" t="s">
        <v>620</v>
      </c>
      <c r="I324" s="975" t="s">
        <v>588</v>
      </c>
      <c r="J324" s="1499" t="s">
        <v>2733</v>
      </c>
      <c r="K324" s="1642" t="s">
        <v>2734</v>
      </c>
      <c r="L324" s="1642" t="s">
        <v>2737</v>
      </c>
      <c r="M324" s="1646" t="s">
        <v>2</v>
      </c>
      <c r="N324" s="1679" t="s">
        <v>2</v>
      </c>
      <c r="O324" s="1511" t="s">
        <v>2915</v>
      </c>
      <c r="P324" s="1603"/>
    </row>
    <row r="325" spans="1:16" ht="39.75" customHeight="1" x14ac:dyDescent="0.25">
      <c r="A325" s="228"/>
      <c r="B325" s="1750"/>
      <c r="C325" s="1647"/>
      <c r="D325" s="1702"/>
      <c r="E325" s="1647"/>
      <c r="F325" s="1647"/>
      <c r="G325" s="32" t="s">
        <v>778</v>
      </c>
      <c r="H325" s="1008" t="s">
        <v>3169</v>
      </c>
      <c r="I325" s="982" t="s">
        <v>813</v>
      </c>
      <c r="J325" s="1267"/>
      <c r="K325" s="1643"/>
      <c r="L325" s="1643"/>
      <c r="M325" s="1647"/>
      <c r="N325" s="1680"/>
      <c r="O325" s="1590"/>
      <c r="P325" s="1606"/>
    </row>
    <row r="326" spans="1:16" ht="46.5" customHeight="1" x14ac:dyDescent="0.25">
      <c r="A326" s="228"/>
      <c r="B326" s="1750"/>
      <c r="C326" s="1647"/>
      <c r="D326" s="1702"/>
      <c r="E326" s="1647"/>
      <c r="F326" s="1647"/>
      <c r="G326" s="32" t="s">
        <v>2054</v>
      </c>
      <c r="H326" s="1667" t="s">
        <v>2769</v>
      </c>
      <c r="I326" s="41" t="s">
        <v>8</v>
      </c>
      <c r="J326" s="1267"/>
      <c r="K326" s="1643"/>
      <c r="L326" s="1643"/>
      <c r="M326" s="1647"/>
      <c r="N326" s="1680"/>
      <c r="O326" s="1590"/>
      <c r="P326" s="1606"/>
    </row>
    <row r="327" spans="1:16" ht="36" customHeight="1" thickBot="1" x14ac:dyDescent="0.3">
      <c r="A327" s="228"/>
      <c r="B327" s="1713"/>
      <c r="C327" s="1648"/>
      <c r="D327" s="1703"/>
      <c r="E327" s="1648"/>
      <c r="F327" s="1648"/>
      <c r="G327" s="189" t="s">
        <v>780</v>
      </c>
      <c r="H327" s="1668"/>
      <c r="I327" s="243" t="s">
        <v>8</v>
      </c>
      <c r="J327" s="1645"/>
      <c r="K327" s="1644"/>
      <c r="L327" s="1644"/>
      <c r="M327" s="1648"/>
      <c r="N327" s="1681"/>
      <c r="O327" s="1512"/>
      <c r="P327" s="1604"/>
    </row>
    <row r="328" spans="1:16" ht="21" customHeight="1" thickBot="1" x14ac:dyDescent="0.3">
      <c r="A328" s="232" t="s">
        <v>120</v>
      </c>
      <c r="B328" s="1593" t="s">
        <v>384</v>
      </c>
      <c r="C328" s="1594"/>
      <c r="D328" s="1594"/>
      <c r="E328" s="1594"/>
      <c r="F328" s="1594"/>
      <c r="G328" s="1594"/>
      <c r="H328" s="1594"/>
      <c r="I328" s="1594"/>
      <c r="J328" s="1594"/>
      <c r="K328" s="1594"/>
      <c r="L328" s="1594"/>
      <c r="M328" s="1594"/>
      <c r="N328" s="1595"/>
      <c r="O328" s="902"/>
      <c r="P328" s="898"/>
    </row>
    <row r="329" spans="1:16" ht="19.5" customHeight="1" thickBot="1" x14ac:dyDescent="0.3">
      <c r="A329" s="232" t="s">
        <v>123</v>
      </c>
      <c r="B329" s="1593" t="s">
        <v>386</v>
      </c>
      <c r="C329" s="1594"/>
      <c r="D329" s="1594"/>
      <c r="E329" s="1594"/>
      <c r="F329" s="1594"/>
      <c r="G329" s="1594"/>
      <c r="H329" s="1594"/>
      <c r="I329" s="1594"/>
      <c r="J329" s="1594"/>
      <c r="K329" s="1594"/>
      <c r="L329" s="1594"/>
      <c r="M329" s="1594"/>
      <c r="N329" s="1595"/>
      <c r="O329" s="902"/>
      <c r="P329" s="898"/>
    </row>
    <row r="330" spans="1:16" ht="36" customHeight="1" x14ac:dyDescent="0.25">
      <c r="A330" s="228"/>
      <c r="B330" s="1706"/>
      <c r="C330" s="1657" t="s">
        <v>2</v>
      </c>
      <c r="D330" s="1657" t="s">
        <v>2</v>
      </c>
      <c r="E330" s="1584"/>
      <c r="F330" s="1584"/>
      <c r="G330" s="239" t="s">
        <v>899</v>
      </c>
      <c r="H330" s="1007" t="s">
        <v>3060</v>
      </c>
      <c r="I330" s="241" t="s">
        <v>8</v>
      </c>
      <c r="J330" s="1735" t="s">
        <v>849</v>
      </c>
      <c r="K330" s="1642" t="s">
        <v>2766</v>
      </c>
      <c r="L330" s="1642" t="s">
        <v>2767</v>
      </c>
      <c r="M330" s="1657"/>
      <c r="N330" s="1688" t="s">
        <v>2</v>
      </c>
      <c r="O330" s="1511" t="s">
        <v>2915</v>
      </c>
      <c r="P330" s="1616"/>
    </row>
    <row r="331" spans="1:16" ht="36" customHeight="1" x14ac:dyDescent="0.25">
      <c r="A331" s="228"/>
      <c r="B331" s="1708"/>
      <c r="C331" s="1658"/>
      <c r="D331" s="1658"/>
      <c r="E331" s="1711"/>
      <c r="F331" s="1711"/>
      <c r="G331" s="32" t="s">
        <v>730</v>
      </c>
      <c r="H331" s="49" t="s">
        <v>593</v>
      </c>
      <c r="I331" s="55" t="s">
        <v>593</v>
      </c>
      <c r="J331" s="1780"/>
      <c r="K331" s="1643"/>
      <c r="L331" s="1643"/>
      <c r="M331" s="1658"/>
      <c r="N331" s="1689"/>
      <c r="O331" s="1590"/>
      <c r="P331" s="1617"/>
    </row>
    <row r="332" spans="1:16" ht="49.5" customHeight="1" thickBot="1" x14ac:dyDescent="0.3">
      <c r="A332" s="228"/>
      <c r="B332" s="1707"/>
      <c r="C332" s="1659"/>
      <c r="D332" s="1659"/>
      <c r="E332" s="1585"/>
      <c r="F332" s="1585"/>
      <c r="G332" s="189" t="s">
        <v>734</v>
      </c>
      <c r="H332" s="234" t="s">
        <v>1127</v>
      </c>
      <c r="I332" s="238" t="s">
        <v>862</v>
      </c>
      <c r="J332" s="1736"/>
      <c r="K332" s="1644"/>
      <c r="L332" s="1644"/>
      <c r="M332" s="1659"/>
      <c r="N332" s="1690"/>
      <c r="O332" s="1512"/>
      <c r="P332" s="1618"/>
    </row>
    <row r="333" spans="1:16" ht="36" customHeight="1" x14ac:dyDescent="0.25">
      <c r="A333" s="228"/>
      <c r="B333" s="1706"/>
      <c r="C333" s="1657" t="s">
        <v>2</v>
      </c>
      <c r="D333" s="1657" t="s">
        <v>2</v>
      </c>
      <c r="E333" s="1584"/>
      <c r="F333" s="1584"/>
      <c r="G333" s="239" t="s">
        <v>899</v>
      </c>
      <c r="H333" s="1007" t="s">
        <v>2473</v>
      </c>
      <c r="I333" s="241" t="s">
        <v>8</v>
      </c>
      <c r="J333" s="1735" t="s">
        <v>849</v>
      </c>
      <c r="K333" s="1642" t="s">
        <v>2766</v>
      </c>
      <c r="L333" s="1642" t="s">
        <v>2767</v>
      </c>
      <c r="M333" s="1657"/>
      <c r="N333" s="1688" t="s">
        <v>2</v>
      </c>
      <c r="O333" s="1630"/>
      <c r="P333" s="1517" t="s">
        <v>2914</v>
      </c>
    </row>
    <row r="334" spans="1:16" ht="36" customHeight="1" x14ac:dyDescent="0.25">
      <c r="A334" s="228"/>
      <c r="B334" s="1708"/>
      <c r="C334" s="1658"/>
      <c r="D334" s="1658"/>
      <c r="E334" s="1711"/>
      <c r="F334" s="1711"/>
      <c r="G334" s="32" t="s">
        <v>730</v>
      </c>
      <c r="H334" s="49" t="s">
        <v>593</v>
      </c>
      <c r="I334" s="55" t="s">
        <v>593</v>
      </c>
      <c r="J334" s="1780"/>
      <c r="K334" s="1643"/>
      <c r="L334" s="1643"/>
      <c r="M334" s="1658"/>
      <c r="N334" s="1689"/>
      <c r="O334" s="1655"/>
      <c r="P334" s="1530"/>
    </row>
    <row r="335" spans="1:16" ht="49.5" customHeight="1" thickBot="1" x14ac:dyDescent="0.3">
      <c r="A335" s="228"/>
      <c r="B335" s="1707"/>
      <c r="C335" s="1659"/>
      <c r="D335" s="1659"/>
      <c r="E335" s="1585"/>
      <c r="F335" s="1585"/>
      <c r="G335" s="189" t="s">
        <v>734</v>
      </c>
      <c r="H335" s="234" t="s">
        <v>1127</v>
      </c>
      <c r="I335" s="238" t="s">
        <v>862</v>
      </c>
      <c r="J335" s="1736"/>
      <c r="K335" s="1644"/>
      <c r="L335" s="1644"/>
      <c r="M335" s="1659"/>
      <c r="N335" s="1690"/>
      <c r="O335" s="1656"/>
      <c r="P335" s="1531"/>
    </row>
    <row r="336" spans="1:16" ht="21" customHeight="1" thickBot="1" x14ac:dyDescent="0.3">
      <c r="A336" s="232" t="s">
        <v>120</v>
      </c>
      <c r="B336" s="1593" t="s">
        <v>384</v>
      </c>
      <c r="C336" s="1594"/>
      <c r="D336" s="1594"/>
      <c r="E336" s="1594"/>
      <c r="F336" s="1594"/>
      <c r="G336" s="1594"/>
      <c r="H336" s="1594"/>
      <c r="I336" s="1594"/>
      <c r="J336" s="1594"/>
      <c r="K336" s="1594"/>
      <c r="L336" s="1594"/>
      <c r="M336" s="1594"/>
      <c r="N336" s="1595"/>
      <c r="O336" s="902"/>
      <c r="P336" s="898"/>
    </row>
    <row r="337" spans="1:16" ht="21.75" customHeight="1" thickBot="1" x14ac:dyDescent="0.3">
      <c r="A337" s="232" t="s">
        <v>124</v>
      </c>
      <c r="B337" s="1593" t="s">
        <v>387</v>
      </c>
      <c r="C337" s="1594"/>
      <c r="D337" s="1594"/>
      <c r="E337" s="1594"/>
      <c r="F337" s="1594"/>
      <c r="G337" s="1594"/>
      <c r="H337" s="1594"/>
      <c r="I337" s="1594"/>
      <c r="J337" s="1594"/>
      <c r="K337" s="1594"/>
      <c r="L337" s="1594"/>
      <c r="M337" s="1594"/>
      <c r="N337" s="1595"/>
      <c r="O337" s="902"/>
      <c r="P337" s="898"/>
    </row>
    <row r="338" spans="1:16" ht="36" customHeight="1" x14ac:dyDescent="0.25">
      <c r="A338" s="228"/>
      <c r="B338" s="1706"/>
      <c r="C338" s="1657" t="s">
        <v>2</v>
      </c>
      <c r="D338" s="1657" t="s">
        <v>2</v>
      </c>
      <c r="E338" s="1584"/>
      <c r="F338" s="1584"/>
      <c r="G338" s="239" t="s">
        <v>730</v>
      </c>
      <c r="H338" s="233" t="s">
        <v>593</v>
      </c>
      <c r="I338" s="235" t="s">
        <v>593</v>
      </c>
      <c r="J338" s="1735" t="s">
        <v>850</v>
      </c>
      <c r="K338" s="1682" t="s">
        <v>2445</v>
      </c>
      <c r="L338" s="1682" t="s">
        <v>2446</v>
      </c>
      <c r="M338" s="1657" t="s">
        <v>2</v>
      </c>
      <c r="N338" s="1669"/>
      <c r="O338" s="1511"/>
      <c r="P338" s="1517" t="s">
        <v>3078</v>
      </c>
    </row>
    <row r="339" spans="1:16" ht="36" customHeight="1" x14ac:dyDescent="0.25">
      <c r="A339" s="228"/>
      <c r="B339" s="1708"/>
      <c r="C339" s="1658"/>
      <c r="D339" s="1658"/>
      <c r="E339" s="1711"/>
      <c r="F339" s="1711"/>
      <c r="G339" s="32" t="s">
        <v>747</v>
      </c>
      <c r="H339" s="49" t="s">
        <v>620</v>
      </c>
      <c r="I339" s="55" t="s">
        <v>619</v>
      </c>
      <c r="J339" s="1780"/>
      <c r="K339" s="1683"/>
      <c r="L339" s="1683"/>
      <c r="M339" s="1658"/>
      <c r="N339" s="1670"/>
      <c r="O339" s="1513"/>
      <c r="P339" s="1530"/>
    </row>
    <row r="340" spans="1:16" ht="51.75" customHeight="1" thickBot="1" x14ac:dyDescent="0.3">
      <c r="A340" s="228"/>
      <c r="B340" s="1707"/>
      <c r="C340" s="1659"/>
      <c r="D340" s="1659"/>
      <c r="E340" s="1585"/>
      <c r="F340" s="1585"/>
      <c r="G340" s="189" t="s">
        <v>763</v>
      </c>
      <c r="H340" s="234" t="s">
        <v>1127</v>
      </c>
      <c r="I340" s="238" t="s">
        <v>376</v>
      </c>
      <c r="J340" s="1736"/>
      <c r="K340" s="1684"/>
      <c r="L340" s="1684"/>
      <c r="M340" s="1659"/>
      <c r="N340" s="1671"/>
      <c r="O340" s="1514"/>
      <c r="P340" s="1531"/>
    </row>
    <row r="341" spans="1:16" ht="36" customHeight="1" x14ac:dyDescent="0.25">
      <c r="A341" s="228"/>
      <c r="B341" s="1706"/>
      <c r="C341" s="1657" t="s">
        <v>2</v>
      </c>
      <c r="D341" s="1657" t="s">
        <v>2</v>
      </c>
      <c r="E341" s="1584"/>
      <c r="F341" s="1584"/>
      <c r="G341" s="239" t="s">
        <v>730</v>
      </c>
      <c r="H341" s="233" t="s">
        <v>593</v>
      </c>
      <c r="I341" s="235" t="s">
        <v>593</v>
      </c>
      <c r="J341" s="1735" t="s">
        <v>851</v>
      </c>
      <c r="K341" s="1682" t="s">
        <v>2447</v>
      </c>
      <c r="L341" s="1682" t="s">
        <v>2448</v>
      </c>
      <c r="M341" s="1657" t="s">
        <v>2</v>
      </c>
      <c r="N341" s="1669"/>
      <c r="O341" s="1511"/>
      <c r="P341" s="1517" t="s">
        <v>3078</v>
      </c>
    </row>
    <row r="342" spans="1:16" ht="36" customHeight="1" x14ac:dyDescent="0.25">
      <c r="A342" s="228"/>
      <c r="B342" s="1708"/>
      <c r="C342" s="1658"/>
      <c r="D342" s="1658"/>
      <c r="E342" s="1711"/>
      <c r="F342" s="1711"/>
      <c r="G342" s="32" t="s">
        <v>747</v>
      </c>
      <c r="H342" s="49" t="s">
        <v>620</v>
      </c>
      <c r="I342" s="55" t="s">
        <v>619</v>
      </c>
      <c r="J342" s="1780"/>
      <c r="K342" s="1683"/>
      <c r="L342" s="1683"/>
      <c r="M342" s="1658"/>
      <c r="N342" s="1670"/>
      <c r="O342" s="1513"/>
      <c r="P342" s="1530"/>
    </row>
    <row r="343" spans="1:16" ht="54.75" customHeight="1" thickBot="1" x14ac:dyDescent="0.3">
      <c r="A343" s="228"/>
      <c r="B343" s="1707"/>
      <c r="C343" s="1659"/>
      <c r="D343" s="1659"/>
      <c r="E343" s="1585"/>
      <c r="F343" s="1585"/>
      <c r="G343" s="189" t="s">
        <v>764</v>
      </c>
      <c r="H343" s="234" t="s">
        <v>1127</v>
      </c>
      <c r="I343" s="238" t="s">
        <v>376</v>
      </c>
      <c r="J343" s="1736"/>
      <c r="K343" s="1684"/>
      <c r="L343" s="1684"/>
      <c r="M343" s="1659"/>
      <c r="N343" s="1671"/>
      <c r="O343" s="1514"/>
      <c r="P343" s="1531"/>
    </row>
    <row r="344" spans="1:16" ht="45" customHeight="1" x14ac:dyDescent="0.25">
      <c r="A344" s="228"/>
      <c r="B344" s="1672"/>
      <c r="C344" s="1657" t="s">
        <v>2</v>
      </c>
      <c r="D344" s="1657" t="s">
        <v>2</v>
      </c>
      <c r="E344" s="1584"/>
      <c r="F344" s="1584"/>
      <c r="G344" s="1001" t="s">
        <v>730</v>
      </c>
      <c r="H344" s="1007" t="s">
        <v>593</v>
      </c>
      <c r="I344" s="1002" t="s">
        <v>593</v>
      </c>
      <c r="J344" s="1751" t="s">
        <v>2472</v>
      </c>
      <c r="K344" s="1682" t="s">
        <v>2411</v>
      </c>
      <c r="L344" s="1682" t="s">
        <v>2412</v>
      </c>
      <c r="M344" s="1657" t="s">
        <v>2</v>
      </c>
      <c r="N344" s="1669"/>
      <c r="O344" s="1540" t="s">
        <v>2915</v>
      </c>
      <c r="P344" s="1600" t="s">
        <v>2914</v>
      </c>
    </row>
    <row r="345" spans="1:16" ht="36" customHeight="1" x14ac:dyDescent="0.25">
      <c r="A345" s="228"/>
      <c r="B345" s="1791"/>
      <c r="C345" s="1658"/>
      <c r="D345" s="1658"/>
      <c r="E345" s="1711"/>
      <c r="F345" s="1711"/>
      <c r="G345" s="981" t="s">
        <v>747</v>
      </c>
      <c r="H345" s="1008" t="s">
        <v>620</v>
      </c>
      <c r="I345" s="982" t="s">
        <v>619</v>
      </c>
      <c r="J345" s="1781"/>
      <c r="K345" s="1683"/>
      <c r="L345" s="1683"/>
      <c r="M345" s="1658"/>
      <c r="N345" s="1670"/>
      <c r="O345" s="1541"/>
      <c r="P345" s="1614"/>
    </row>
    <row r="346" spans="1:16" ht="50.25" customHeight="1" thickBot="1" x14ac:dyDescent="0.3">
      <c r="A346" s="228"/>
      <c r="B346" s="1674"/>
      <c r="C346" s="1659"/>
      <c r="D346" s="1659"/>
      <c r="E346" s="1585"/>
      <c r="F346" s="1585"/>
      <c r="G346" s="983" t="s">
        <v>737</v>
      </c>
      <c r="H346" s="998" t="s">
        <v>1128</v>
      </c>
      <c r="I346" s="984" t="s">
        <v>30</v>
      </c>
      <c r="J346" s="1752"/>
      <c r="K346" s="1684"/>
      <c r="L346" s="1684"/>
      <c r="M346" s="1659"/>
      <c r="N346" s="1671"/>
      <c r="O346" s="1542"/>
      <c r="P346" s="1615"/>
    </row>
    <row r="347" spans="1:16" ht="36" customHeight="1" x14ac:dyDescent="0.25">
      <c r="A347" s="228"/>
      <c r="B347" s="1706"/>
      <c r="C347" s="1789" t="s">
        <v>2</v>
      </c>
      <c r="D347" s="1789" t="s">
        <v>2</v>
      </c>
      <c r="E347" s="1584"/>
      <c r="F347" s="1584"/>
      <c r="G347" s="239" t="s">
        <v>730</v>
      </c>
      <c r="H347" s="240" t="s">
        <v>593</v>
      </c>
      <c r="I347" s="241" t="s">
        <v>593</v>
      </c>
      <c r="J347" s="1792" t="s">
        <v>1320</v>
      </c>
      <c r="K347" s="1704" t="s">
        <v>1318</v>
      </c>
      <c r="L347" s="1704" t="s">
        <v>1319</v>
      </c>
      <c r="M347" s="1688" t="s">
        <v>2</v>
      </c>
      <c r="N347" s="1688" t="s">
        <v>2</v>
      </c>
      <c r="O347" s="1511" t="s">
        <v>2915</v>
      </c>
      <c r="P347" s="1517" t="s">
        <v>2914</v>
      </c>
    </row>
    <row r="348" spans="1:16" ht="41.25" customHeight="1" thickBot="1" x14ac:dyDescent="0.3">
      <c r="A348" s="228"/>
      <c r="B348" s="1707"/>
      <c r="C348" s="1790"/>
      <c r="D348" s="1790"/>
      <c r="E348" s="1585"/>
      <c r="F348" s="1585"/>
      <c r="G348" s="189" t="s">
        <v>767</v>
      </c>
      <c r="H348" s="242" t="s">
        <v>1127</v>
      </c>
      <c r="I348" s="243" t="s">
        <v>611</v>
      </c>
      <c r="J348" s="1793"/>
      <c r="K348" s="1705"/>
      <c r="L348" s="1705"/>
      <c r="M348" s="1690"/>
      <c r="N348" s="1690"/>
      <c r="O348" s="1512"/>
      <c r="P348" s="1531"/>
    </row>
    <row r="349" spans="1:16" ht="21" customHeight="1" thickBot="1" x14ac:dyDescent="0.3">
      <c r="A349" s="232" t="s">
        <v>120</v>
      </c>
      <c r="B349" s="1593" t="s">
        <v>384</v>
      </c>
      <c r="C349" s="1594"/>
      <c r="D349" s="1594"/>
      <c r="E349" s="1594"/>
      <c r="F349" s="1594"/>
      <c r="G349" s="1594"/>
      <c r="H349" s="1594"/>
      <c r="I349" s="1594"/>
      <c r="J349" s="1594"/>
      <c r="K349" s="1594"/>
      <c r="L349" s="1594"/>
      <c r="M349" s="1594"/>
      <c r="N349" s="1595"/>
      <c r="O349" s="902"/>
      <c r="P349" s="898"/>
    </row>
    <row r="350" spans="1:16" ht="21" customHeight="1" thickBot="1" x14ac:dyDescent="0.3">
      <c r="A350" s="232" t="s">
        <v>644</v>
      </c>
      <c r="B350" s="1593" t="s">
        <v>388</v>
      </c>
      <c r="C350" s="1594"/>
      <c r="D350" s="1594"/>
      <c r="E350" s="1594"/>
      <c r="F350" s="1594"/>
      <c r="G350" s="1594"/>
      <c r="H350" s="1594"/>
      <c r="I350" s="1594"/>
      <c r="J350" s="1594"/>
      <c r="K350" s="1594"/>
      <c r="L350" s="1594"/>
      <c r="M350" s="1594"/>
      <c r="N350" s="1595"/>
      <c r="O350" s="902"/>
      <c r="P350" s="898"/>
    </row>
    <row r="351" spans="1:16" ht="36" customHeight="1" x14ac:dyDescent="0.25">
      <c r="A351" s="228"/>
      <c r="B351" s="1712"/>
      <c r="C351" s="1657" t="s">
        <v>2</v>
      </c>
      <c r="D351" s="1657" t="s">
        <v>2</v>
      </c>
      <c r="E351" s="1701"/>
      <c r="F351" s="1701"/>
      <c r="G351" s="239" t="s">
        <v>730</v>
      </c>
      <c r="H351" s="240" t="s">
        <v>593</v>
      </c>
      <c r="I351" s="241" t="s">
        <v>593</v>
      </c>
      <c r="J351" s="1499" t="s">
        <v>2668</v>
      </c>
      <c r="K351" s="1642" t="s">
        <v>2669</v>
      </c>
      <c r="L351" s="1642" t="s">
        <v>2670</v>
      </c>
      <c r="M351" s="1657" t="s">
        <v>2</v>
      </c>
      <c r="N351" s="1688" t="s">
        <v>2</v>
      </c>
      <c r="O351" s="1511" t="s">
        <v>2915</v>
      </c>
      <c r="P351" s="1517" t="s">
        <v>2914</v>
      </c>
    </row>
    <row r="352" spans="1:16" ht="36" customHeight="1" x14ac:dyDescent="0.25">
      <c r="A352" s="228"/>
      <c r="B352" s="1750"/>
      <c r="C352" s="1658"/>
      <c r="D352" s="1658"/>
      <c r="E352" s="1702"/>
      <c r="F352" s="1702"/>
      <c r="G352" s="32" t="s">
        <v>741</v>
      </c>
      <c r="H352" s="41" t="s">
        <v>625</v>
      </c>
      <c r="I352" s="41" t="s">
        <v>625</v>
      </c>
      <c r="J352" s="1267"/>
      <c r="K352" s="1643"/>
      <c r="L352" s="1643"/>
      <c r="M352" s="1658"/>
      <c r="N352" s="1689"/>
      <c r="O352" s="1513"/>
      <c r="P352" s="1518"/>
    </row>
    <row r="353" spans="1:16" ht="36" customHeight="1" thickBot="1" x14ac:dyDescent="0.3">
      <c r="A353" s="228"/>
      <c r="B353" s="1713"/>
      <c r="C353" s="1659"/>
      <c r="D353" s="1659"/>
      <c r="E353" s="1703"/>
      <c r="F353" s="1703"/>
      <c r="G353" s="189" t="s">
        <v>742</v>
      </c>
      <c r="H353" s="242" t="s">
        <v>148</v>
      </c>
      <c r="I353" s="243" t="s">
        <v>860</v>
      </c>
      <c r="J353" s="1645"/>
      <c r="K353" s="1644"/>
      <c r="L353" s="1644"/>
      <c r="M353" s="1659"/>
      <c r="N353" s="1690"/>
      <c r="O353" s="1514"/>
      <c r="P353" s="1519"/>
    </row>
    <row r="354" spans="1:16" ht="36" customHeight="1" x14ac:dyDescent="0.25">
      <c r="A354" s="228"/>
      <c r="B354" s="1712"/>
      <c r="C354" s="1657" t="s">
        <v>2</v>
      </c>
      <c r="D354" s="1657" t="s">
        <v>2</v>
      </c>
      <c r="E354" s="1701"/>
      <c r="F354" s="1701"/>
      <c r="G354" s="1001" t="s">
        <v>730</v>
      </c>
      <c r="H354" s="1007" t="s">
        <v>1127</v>
      </c>
      <c r="I354" s="1002" t="s">
        <v>593</v>
      </c>
      <c r="J354" s="1751" t="s">
        <v>2963</v>
      </c>
      <c r="K354" s="1642" t="s">
        <v>2964</v>
      </c>
      <c r="L354" s="1642" t="s">
        <v>2965</v>
      </c>
      <c r="M354" s="1657" t="s">
        <v>2</v>
      </c>
      <c r="N354" s="1688" t="s">
        <v>2</v>
      </c>
      <c r="O354" s="1511" t="s">
        <v>2915</v>
      </c>
      <c r="P354" s="1517"/>
    </row>
    <row r="355" spans="1:16" ht="36" customHeight="1" x14ac:dyDescent="0.25">
      <c r="A355" s="228"/>
      <c r="B355" s="1750"/>
      <c r="C355" s="1658"/>
      <c r="D355" s="1658"/>
      <c r="E355" s="1702"/>
      <c r="F355" s="1702"/>
      <c r="G355" s="981" t="s">
        <v>741</v>
      </c>
      <c r="H355" s="982" t="s">
        <v>625</v>
      </c>
      <c r="I355" s="982" t="s">
        <v>625</v>
      </c>
      <c r="J355" s="1781"/>
      <c r="K355" s="1643"/>
      <c r="L355" s="1643"/>
      <c r="M355" s="1658"/>
      <c r="N355" s="1689"/>
      <c r="O355" s="1513"/>
      <c r="P355" s="1518"/>
    </row>
    <row r="356" spans="1:16" ht="36" customHeight="1" x14ac:dyDescent="0.25">
      <c r="A356" s="228"/>
      <c r="B356" s="1796"/>
      <c r="C356" s="1779"/>
      <c r="D356" s="1779"/>
      <c r="E356" s="1794"/>
      <c r="F356" s="1794"/>
      <c r="G356" s="981" t="s">
        <v>743</v>
      </c>
      <c r="H356" s="982" t="s">
        <v>126</v>
      </c>
      <c r="I356" s="982" t="s">
        <v>2496</v>
      </c>
      <c r="J356" s="1782"/>
      <c r="K356" s="1783"/>
      <c r="L356" s="1783"/>
      <c r="M356" s="1779"/>
      <c r="N356" s="1800"/>
      <c r="O356" s="1641"/>
      <c r="P356" s="1516"/>
    </row>
    <row r="357" spans="1:16" ht="36" customHeight="1" thickBot="1" x14ac:dyDescent="0.3">
      <c r="A357" s="228"/>
      <c r="B357" s="1713"/>
      <c r="C357" s="1659"/>
      <c r="D357" s="1659"/>
      <c r="E357" s="1703"/>
      <c r="F357" s="1703"/>
      <c r="G357" s="983" t="s">
        <v>742</v>
      </c>
      <c r="H357" s="984" t="s">
        <v>2959</v>
      </c>
      <c r="I357" s="984" t="s">
        <v>860</v>
      </c>
      <c r="J357" s="1752"/>
      <c r="K357" s="1644"/>
      <c r="L357" s="1644"/>
      <c r="M357" s="1659"/>
      <c r="N357" s="1690"/>
      <c r="O357" s="1514"/>
      <c r="P357" s="1519"/>
    </row>
    <row r="358" spans="1:16" ht="36" customHeight="1" x14ac:dyDescent="0.25">
      <c r="A358" s="228"/>
      <c r="B358" s="1712"/>
      <c r="C358" s="1657" t="s">
        <v>2</v>
      </c>
      <c r="D358" s="1657" t="s">
        <v>2</v>
      </c>
      <c r="E358" s="1701"/>
      <c r="F358" s="1701"/>
      <c r="G358" s="1001" t="s">
        <v>730</v>
      </c>
      <c r="H358" s="1007" t="s">
        <v>593</v>
      </c>
      <c r="I358" s="1002" t="s">
        <v>593</v>
      </c>
      <c r="J358" s="1751" t="s">
        <v>2926</v>
      </c>
      <c r="K358" s="1642" t="s">
        <v>2924</v>
      </c>
      <c r="L358" s="1642" t="s">
        <v>2925</v>
      </c>
      <c r="M358" s="1657" t="s">
        <v>2</v>
      </c>
      <c r="N358" s="1688" t="s">
        <v>2</v>
      </c>
      <c r="O358" s="1511" t="s">
        <v>2915</v>
      </c>
      <c r="P358" s="1517" t="s">
        <v>2914</v>
      </c>
    </row>
    <row r="359" spans="1:16" ht="36" customHeight="1" x14ac:dyDescent="0.25">
      <c r="A359" s="228"/>
      <c r="B359" s="1750"/>
      <c r="C359" s="1658"/>
      <c r="D359" s="1658"/>
      <c r="E359" s="1702"/>
      <c r="F359" s="1702"/>
      <c r="G359" s="981" t="s">
        <v>741</v>
      </c>
      <c r="H359" s="982" t="s">
        <v>625</v>
      </c>
      <c r="I359" s="982" t="s">
        <v>625</v>
      </c>
      <c r="J359" s="1781"/>
      <c r="K359" s="1643"/>
      <c r="L359" s="1643"/>
      <c r="M359" s="1658"/>
      <c r="N359" s="1689"/>
      <c r="O359" s="1513"/>
      <c r="P359" s="1518"/>
    </row>
    <row r="360" spans="1:16" ht="36" customHeight="1" x14ac:dyDescent="0.25">
      <c r="A360" s="228"/>
      <c r="B360" s="1796"/>
      <c r="C360" s="1779"/>
      <c r="D360" s="1779"/>
      <c r="E360" s="1794"/>
      <c r="F360" s="1794"/>
      <c r="G360" s="981" t="s">
        <v>729</v>
      </c>
      <c r="H360" s="1795" t="s">
        <v>2923</v>
      </c>
      <c r="I360" s="982" t="s">
        <v>8</v>
      </c>
      <c r="J360" s="1782"/>
      <c r="K360" s="1783"/>
      <c r="L360" s="1783"/>
      <c r="M360" s="1779"/>
      <c r="N360" s="1800"/>
      <c r="O360" s="1641"/>
      <c r="P360" s="1516"/>
    </row>
    <row r="361" spans="1:16" ht="36" customHeight="1" x14ac:dyDescent="0.25">
      <c r="A361" s="228"/>
      <c r="B361" s="1796"/>
      <c r="C361" s="1779"/>
      <c r="D361" s="1779"/>
      <c r="E361" s="1794"/>
      <c r="F361" s="1794"/>
      <c r="G361" s="981" t="s">
        <v>1332</v>
      </c>
      <c r="H361" s="1570"/>
      <c r="I361" s="982" t="s">
        <v>8</v>
      </c>
      <c r="J361" s="1782"/>
      <c r="K361" s="1783"/>
      <c r="L361" s="1783"/>
      <c r="M361" s="1779"/>
      <c r="N361" s="1800"/>
      <c r="O361" s="1641"/>
      <c r="P361" s="1516"/>
    </row>
    <row r="362" spans="1:16" ht="36" customHeight="1" thickBot="1" x14ac:dyDescent="0.3">
      <c r="A362" s="228"/>
      <c r="B362" s="1713"/>
      <c r="C362" s="1659"/>
      <c r="D362" s="1659"/>
      <c r="E362" s="1703"/>
      <c r="F362" s="1703"/>
      <c r="G362" s="983" t="s">
        <v>742</v>
      </c>
      <c r="H362" s="998" t="s">
        <v>2717</v>
      </c>
      <c r="I362" s="984" t="s">
        <v>860</v>
      </c>
      <c r="J362" s="1752"/>
      <c r="K362" s="1644"/>
      <c r="L362" s="1644"/>
      <c r="M362" s="1659"/>
      <c r="N362" s="1690"/>
      <c r="O362" s="1514"/>
      <c r="P362" s="1519"/>
    </row>
    <row r="363" spans="1:16" ht="36" customHeight="1" x14ac:dyDescent="0.25">
      <c r="A363" s="228"/>
      <c r="B363" s="1712"/>
      <c r="C363" s="1657" t="s">
        <v>2</v>
      </c>
      <c r="D363" s="1657" t="s">
        <v>2</v>
      </c>
      <c r="E363" s="1701"/>
      <c r="F363" s="1701"/>
      <c r="G363" s="1001" t="s">
        <v>730</v>
      </c>
      <c r="H363" s="1007" t="s">
        <v>593</v>
      </c>
      <c r="I363" s="1002" t="s">
        <v>593</v>
      </c>
      <c r="J363" s="1751" t="s">
        <v>2932</v>
      </c>
      <c r="K363" s="1642" t="s">
        <v>2930</v>
      </c>
      <c r="L363" s="1642" t="s">
        <v>2931</v>
      </c>
      <c r="M363" s="1657" t="s">
        <v>2</v>
      </c>
      <c r="N363" s="1688" t="s">
        <v>2</v>
      </c>
      <c r="O363" s="1511" t="s">
        <v>2915</v>
      </c>
      <c r="P363" s="1517" t="s">
        <v>2914</v>
      </c>
    </row>
    <row r="364" spans="1:16" ht="36" customHeight="1" x14ac:dyDescent="0.25">
      <c r="A364" s="228"/>
      <c r="B364" s="1750"/>
      <c r="C364" s="1658"/>
      <c r="D364" s="1658"/>
      <c r="E364" s="1702"/>
      <c r="F364" s="1702"/>
      <c r="G364" s="981" t="s">
        <v>741</v>
      </c>
      <c r="H364" s="982" t="s">
        <v>625</v>
      </c>
      <c r="I364" s="982" t="s">
        <v>625</v>
      </c>
      <c r="J364" s="1781"/>
      <c r="K364" s="1643"/>
      <c r="L364" s="1643"/>
      <c r="M364" s="1658"/>
      <c r="N364" s="1689"/>
      <c r="O364" s="1513"/>
      <c r="P364" s="1518"/>
    </row>
    <row r="365" spans="1:16" ht="36" customHeight="1" x14ac:dyDescent="0.25">
      <c r="A365" s="228"/>
      <c r="B365" s="1796"/>
      <c r="C365" s="1779"/>
      <c r="D365" s="1779"/>
      <c r="E365" s="1794"/>
      <c r="F365" s="1794"/>
      <c r="G365" s="981" t="s">
        <v>729</v>
      </c>
      <c r="H365" s="1795" t="s">
        <v>2929</v>
      </c>
      <c r="I365" s="982" t="s">
        <v>8</v>
      </c>
      <c r="J365" s="1782"/>
      <c r="K365" s="1783"/>
      <c r="L365" s="1783"/>
      <c r="M365" s="1779"/>
      <c r="N365" s="1800"/>
      <c r="O365" s="1641"/>
      <c r="P365" s="1516"/>
    </row>
    <row r="366" spans="1:16" ht="36" customHeight="1" x14ac:dyDescent="0.25">
      <c r="A366" s="228"/>
      <c r="B366" s="1796"/>
      <c r="C366" s="1779"/>
      <c r="D366" s="1779"/>
      <c r="E366" s="1794"/>
      <c r="F366" s="1794"/>
      <c r="G366" s="981" t="s">
        <v>1332</v>
      </c>
      <c r="H366" s="1570"/>
      <c r="I366" s="982" t="s">
        <v>8</v>
      </c>
      <c r="J366" s="1782"/>
      <c r="K366" s="1783"/>
      <c r="L366" s="1783"/>
      <c r="M366" s="1779"/>
      <c r="N366" s="1800"/>
      <c r="O366" s="1641"/>
      <c r="P366" s="1516"/>
    </row>
    <row r="367" spans="1:16" ht="36" customHeight="1" thickBot="1" x14ac:dyDescent="0.3">
      <c r="A367" s="228"/>
      <c r="B367" s="1713"/>
      <c r="C367" s="1659"/>
      <c r="D367" s="1659"/>
      <c r="E367" s="1703"/>
      <c r="F367" s="1703"/>
      <c r="G367" s="983" t="s">
        <v>742</v>
      </c>
      <c r="H367" s="998" t="s">
        <v>936</v>
      </c>
      <c r="I367" s="984" t="s">
        <v>860</v>
      </c>
      <c r="J367" s="1752"/>
      <c r="K367" s="1644"/>
      <c r="L367" s="1644"/>
      <c r="M367" s="1659"/>
      <c r="N367" s="1690"/>
      <c r="O367" s="1514"/>
      <c r="P367" s="1519"/>
    </row>
    <row r="368" spans="1:16" ht="21" customHeight="1" thickBot="1" x14ac:dyDescent="0.3">
      <c r="A368" s="232" t="s">
        <v>120</v>
      </c>
      <c r="B368" s="1593" t="s">
        <v>384</v>
      </c>
      <c r="C368" s="1594"/>
      <c r="D368" s="1594"/>
      <c r="E368" s="1594"/>
      <c r="F368" s="1594"/>
      <c r="G368" s="1594"/>
      <c r="H368" s="1594"/>
      <c r="I368" s="1594"/>
      <c r="J368" s="1594"/>
      <c r="K368" s="1594"/>
      <c r="L368" s="1594"/>
      <c r="M368" s="1594"/>
      <c r="N368" s="1595"/>
      <c r="O368" s="902"/>
      <c r="P368" s="898"/>
    </row>
    <row r="369" spans="1:16" ht="24" customHeight="1" thickBot="1" x14ac:dyDescent="0.3">
      <c r="A369" s="232" t="s">
        <v>645</v>
      </c>
      <c r="B369" s="1593" t="s">
        <v>777</v>
      </c>
      <c r="C369" s="1594"/>
      <c r="D369" s="1594"/>
      <c r="E369" s="1594"/>
      <c r="F369" s="1594"/>
      <c r="G369" s="1594"/>
      <c r="H369" s="1594"/>
      <c r="I369" s="1594"/>
      <c r="J369" s="1594"/>
      <c r="K369" s="1594"/>
      <c r="L369" s="1594"/>
      <c r="M369" s="1594"/>
      <c r="N369" s="1595"/>
      <c r="O369" s="902"/>
      <c r="P369" s="898"/>
    </row>
    <row r="370" spans="1:16" ht="36" customHeight="1" x14ac:dyDescent="0.25">
      <c r="A370" s="228"/>
      <c r="B370" s="1712"/>
      <c r="C370" s="1657" t="s">
        <v>2</v>
      </c>
      <c r="D370" s="1657" t="s">
        <v>2</v>
      </c>
      <c r="E370" s="1701"/>
      <c r="F370" s="1701"/>
      <c r="G370" s="239" t="s">
        <v>730</v>
      </c>
      <c r="H370" s="240" t="s">
        <v>593</v>
      </c>
      <c r="I370" s="241" t="s">
        <v>593</v>
      </c>
      <c r="J370" s="1499" t="s">
        <v>2673</v>
      </c>
      <c r="K370" s="1642" t="s">
        <v>2671</v>
      </c>
      <c r="L370" s="1642" t="s">
        <v>2672</v>
      </c>
      <c r="M370" s="1657" t="s">
        <v>2</v>
      </c>
      <c r="N370" s="1688" t="s">
        <v>2</v>
      </c>
      <c r="O370" s="1511" t="s">
        <v>2915</v>
      </c>
      <c r="P370" s="1517" t="s">
        <v>2914</v>
      </c>
    </row>
    <row r="371" spans="1:16" ht="36" customHeight="1" x14ac:dyDescent="0.25">
      <c r="A371" s="228"/>
      <c r="B371" s="1750"/>
      <c r="C371" s="1658"/>
      <c r="D371" s="1658"/>
      <c r="E371" s="1702"/>
      <c r="F371" s="1702"/>
      <c r="G371" s="32" t="s">
        <v>778</v>
      </c>
      <c r="H371" s="41" t="s">
        <v>1255</v>
      </c>
      <c r="I371" s="41" t="s">
        <v>813</v>
      </c>
      <c r="J371" s="1267"/>
      <c r="K371" s="1643"/>
      <c r="L371" s="1643"/>
      <c r="M371" s="1658"/>
      <c r="N371" s="1689"/>
      <c r="O371" s="1513"/>
      <c r="P371" s="1518"/>
    </row>
    <row r="372" spans="1:16" ht="36" customHeight="1" thickBot="1" x14ac:dyDescent="0.3">
      <c r="A372" s="228"/>
      <c r="B372" s="1713"/>
      <c r="C372" s="1659"/>
      <c r="D372" s="1659"/>
      <c r="E372" s="1703"/>
      <c r="F372" s="1703"/>
      <c r="G372" s="189" t="s">
        <v>779</v>
      </c>
      <c r="H372" s="242" t="s">
        <v>148</v>
      </c>
      <c r="I372" s="243" t="s">
        <v>860</v>
      </c>
      <c r="J372" s="1645"/>
      <c r="K372" s="1644"/>
      <c r="L372" s="1644"/>
      <c r="M372" s="1659"/>
      <c r="N372" s="1690"/>
      <c r="O372" s="1514"/>
      <c r="P372" s="1519"/>
    </row>
    <row r="373" spans="1:16" ht="36" customHeight="1" x14ac:dyDescent="0.25">
      <c r="A373" s="228"/>
      <c r="B373" s="1712"/>
      <c r="C373" s="1657" t="s">
        <v>2</v>
      </c>
      <c r="D373" s="1657" t="s">
        <v>2</v>
      </c>
      <c r="E373" s="1701"/>
      <c r="F373" s="1701"/>
      <c r="G373" s="1001" t="s">
        <v>730</v>
      </c>
      <c r="H373" s="1007" t="s">
        <v>593</v>
      </c>
      <c r="I373" s="1002" t="s">
        <v>593</v>
      </c>
      <c r="J373" s="1751" t="s">
        <v>2933</v>
      </c>
      <c r="K373" s="1642" t="s">
        <v>2935</v>
      </c>
      <c r="L373" s="1642" t="s">
        <v>2936</v>
      </c>
      <c r="M373" s="1657" t="s">
        <v>2</v>
      </c>
      <c r="N373" s="1688" t="s">
        <v>2</v>
      </c>
      <c r="O373" s="1511" t="s">
        <v>2915</v>
      </c>
      <c r="P373" s="1517" t="s">
        <v>2914</v>
      </c>
    </row>
    <row r="374" spans="1:16" ht="36" customHeight="1" x14ac:dyDescent="0.25">
      <c r="A374" s="228"/>
      <c r="B374" s="1750"/>
      <c r="C374" s="1658"/>
      <c r="D374" s="1658"/>
      <c r="E374" s="1702"/>
      <c r="F374" s="1702"/>
      <c r="G374" s="981" t="s">
        <v>778</v>
      </c>
      <c r="H374" s="982" t="s">
        <v>1255</v>
      </c>
      <c r="I374" s="982" t="s">
        <v>813</v>
      </c>
      <c r="J374" s="1781"/>
      <c r="K374" s="1643"/>
      <c r="L374" s="1643"/>
      <c r="M374" s="1658"/>
      <c r="N374" s="1689"/>
      <c r="O374" s="1513"/>
      <c r="P374" s="1518"/>
    </row>
    <row r="375" spans="1:16" ht="36" customHeight="1" x14ac:dyDescent="0.25">
      <c r="A375" s="228"/>
      <c r="B375" s="1796"/>
      <c r="C375" s="1779"/>
      <c r="D375" s="1779"/>
      <c r="E375" s="1794"/>
      <c r="F375" s="1794"/>
      <c r="G375" s="981" t="s">
        <v>729</v>
      </c>
      <c r="H375" s="1795" t="s">
        <v>2939</v>
      </c>
      <c r="I375" s="982" t="s">
        <v>8</v>
      </c>
      <c r="J375" s="1782"/>
      <c r="K375" s="1783"/>
      <c r="L375" s="1783"/>
      <c r="M375" s="1779"/>
      <c r="N375" s="1800"/>
      <c r="O375" s="1641"/>
      <c r="P375" s="1516"/>
    </row>
    <row r="376" spans="1:16" ht="36" customHeight="1" x14ac:dyDescent="0.25">
      <c r="A376" s="228"/>
      <c r="B376" s="1796"/>
      <c r="C376" s="1779"/>
      <c r="D376" s="1779"/>
      <c r="E376" s="1794"/>
      <c r="F376" s="1794"/>
      <c r="G376" s="981" t="s">
        <v>780</v>
      </c>
      <c r="H376" s="1570"/>
      <c r="I376" s="982" t="s">
        <v>8</v>
      </c>
      <c r="J376" s="1782"/>
      <c r="K376" s="1783"/>
      <c r="L376" s="1783"/>
      <c r="M376" s="1779"/>
      <c r="N376" s="1800"/>
      <c r="O376" s="1641"/>
      <c r="P376" s="1516"/>
    </row>
    <row r="377" spans="1:16" ht="36" customHeight="1" thickBot="1" x14ac:dyDescent="0.3">
      <c r="A377" s="228"/>
      <c r="B377" s="1713"/>
      <c r="C377" s="1659"/>
      <c r="D377" s="1659"/>
      <c r="E377" s="1703"/>
      <c r="F377" s="1703"/>
      <c r="G377" s="983" t="s">
        <v>779</v>
      </c>
      <c r="H377" s="998" t="s">
        <v>2717</v>
      </c>
      <c r="I377" s="984" t="s">
        <v>860</v>
      </c>
      <c r="J377" s="1752"/>
      <c r="K377" s="1644"/>
      <c r="L377" s="1644"/>
      <c r="M377" s="1659"/>
      <c r="N377" s="1690"/>
      <c r="O377" s="1514"/>
      <c r="P377" s="1519"/>
    </row>
    <row r="378" spans="1:16" ht="36" customHeight="1" x14ac:dyDescent="0.25">
      <c r="A378" s="228"/>
      <c r="B378" s="1712"/>
      <c r="C378" s="1657" t="s">
        <v>2</v>
      </c>
      <c r="D378" s="1657" t="s">
        <v>2</v>
      </c>
      <c r="E378" s="1701"/>
      <c r="F378" s="1701"/>
      <c r="G378" s="1001" t="s">
        <v>730</v>
      </c>
      <c r="H378" s="1007" t="s">
        <v>593</v>
      </c>
      <c r="I378" s="1002" t="s">
        <v>593</v>
      </c>
      <c r="J378" s="1751" t="s">
        <v>2934</v>
      </c>
      <c r="K378" s="1642" t="s">
        <v>2938</v>
      </c>
      <c r="L378" s="1642" t="s">
        <v>2937</v>
      </c>
      <c r="M378" s="1657" t="s">
        <v>2</v>
      </c>
      <c r="N378" s="1688" t="s">
        <v>2</v>
      </c>
      <c r="O378" s="1511" t="s">
        <v>2915</v>
      </c>
      <c r="P378" s="1517" t="s">
        <v>2914</v>
      </c>
    </row>
    <row r="379" spans="1:16" ht="36" customHeight="1" x14ac:dyDescent="0.25">
      <c r="A379" s="228"/>
      <c r="B379" s="1750"/>
      <c r="C379" s="1658"/>
      <c r="D379" s="1658"/>
      <c r="E379" s="1702"/>
      <c r="F379" s="1702"/>
      <c r="G379" s="981" t="s">
        <v>778</v>
      </c>
      <c r="H379" s="982" t="s">
        <v>1255</v>
      </c>
      <c r="I379" s="982" t="s">
        <v>813</v>
      </c>
      <c r="J379" s="1781"/>
      <c r="K379" s="1643"/>
      <c r="L379" s="1643"/>
      <c r="M379" s="1658"/>
      <c r="N379" s="1689"/>
      <c r="O379" s="1513"/>
      <c r="P379" s="1518"/>
    </row>
    <row r="380" spans="1:16" ht="36" customHeight="1" x14ac:dyDescent="0.25">
      <c r="A380" s="228"/>
      <c r="B380" s="1796"/>
      <c r="C380" s="1779"/>
      <c r="D380" s="1779"/>
      <c r="E380" s="1794"/>
      <c r="F380" s="1794"/>
      <c r="G380" s="981" t="s">
        <v>729</v>
      </c>
      <c r="H380" s="1795" t="s">
        <v>2940</v>
      </c>
      <c r="I380" s="982" t="s">
        <v>8</v>
      </c>
      <c r="J380" s="1782"/>
      <c r="K380" s="1783"/>
      <c r="L380" s="1783"/>
      <c r="M380" s="1779"/>
      <c r="N380" s="1800"/>
      <c r="O380" s="1641"/>
      <c r="P380" s="1516"/>
    </row>
    <row r="381" spans="1:16" ht="36" customHeight="1" x14ac:dyDescent="0.25">
      <c r="A381" s="228"/>
      <c r="B381" s="1796"/>
      <c r="C381" s="1779"/>
      <c r="D381" s="1779"/>
      <c r="E381" s="1794"/>
      <c r="F381" s="1794"/>
      <c r="G381" s="981" t="s">
        <v>780</v>
      </c>
      <c r="H381" s="1570"/>
      <c r="I381" s="982" t="s">
        <v>8</v>
      </c>
      <c r="J381" s="1782"/>
      <c r="K381" s="1783"/>
      <c r="L381" s="1783"/>
      <c r="M381" s="1779"/>
      <c r="N381" s="1800"/>
      <c r="O381" s="1641"/>
      <c r="P381" s="1516"/>
    </row>
    <row r="382" spans="1:16" ht="36" customHeight="1" thickBot="1" x14ac:dyDescent="0.3">
      <c r="A382" s="228"/>
      <c r="B382" s="1713"/>
      <c r="C382" s="1659"/>
      <c r="D382" s="1659"/>
      <c r="E382" s="1703"/>
      <c r="F382" s="1703"/>
      <c r="G382" s="983" t="s">
        <v>779</v>
      </c>
      <c r="H382" s="998" t="s">
        <v>936</v>
      </c>
      <c r="I382" s="984" t="s">
        <v>860</v>
      </c>
      <c r="J382" s="1752"/>
      <c r="K382" s="1644"/>
      <c r="L382" s="1644"/>
      <c r="M382" s="1659"/>
      <c r="N382" s="1690"/>
      <c r="O382" s="1514"/>
      <c r="P382" s="1519"/>
    </row>
    <row r="383" spans="1:16" ht="21" customHeight="1" thickBot="1" x14ac:dyDescent="0.3">
      <c r="A383" s="232" t="s">
        <v>644</v>
      </c>
      <c r="B383" s="1593" t="s">
        <v>388</v>
      </c>
      <c r="C383" s="1594"/>
      <c r="D383" s="1594"/>
      <c r="E383" s="1594"/>
      <c r="F383" s="1594"/>
      <c r="G383" s="1594"/>
      <c r="H383" s="1594"/>
      <c r="I383" s="1594"/>
      <c r="J383" s="1594"/>
      <c r="K383" s="1594"/>
      <c r="L383" s="1594"/>
      <c r="M383" s="1594"/>
      <c r="N383" s="1595"/>
      <c r="O383" s="902"/>
      <c r="P383" s="898"/>
    </row>
    <row r="384" spans="1:16" ht="24" customHeight="1" thickBot="1" x14ac:dyDescent="0.3">
      <c r="A384" s="232" t="s">
        <v>645</v>
      </c>
      <c r="B384" s="1593" t="s">
        <v>777</v>
      </c>
      <c r="C384" s="1594"/>
      <c r="D384" s="1594"/>
      <c r="E384" s="1594"/>
      <c r="F384" s="1594"/>
      <c r="G384" s="1594"/>
      <c r="H384" s="1594"/>
      <c r="I384" s="1594"/>
      <c r="J384" s="1594"/>
      <c r="K384" s="1594"/>
      <c r="L384" s="1594"/>
      <c r="M384" s="1594"/>
      <c r="N384" s="1595"/>
      <c r="O384" s="902"/>
      <c r="P384" s="898"/>
    </row>
    <row r="385" spans="1:16" ht="36" customHeight="1" x14ac:dyDescent="0.25">
      <c r="A385" s="228"/>
      <c r="B385" s="1712"/>
      <c r="C385" s="1657" t="s">
        <v>2</v>
      </c>
      <c r="D385" s="1657" t="s">
        <v>2</v>
      </c>
      <c r="E385" s="1701"/>
      <c r="F385" s="1701"/>
      <c r="G385" s="981" t="s">
        <v>741</v>
      </c>
      <c r="H385" s="982" t="s">
        <v>625</v>
      </c>
      <c r="I385" s="982" t="s">
        <v>625</v>
      </c>
      <c r="J385" s="1751" t="s">
        <v>2919</v>
      </c>
      <c r="K385" s="1642" t="s">
        <v>2920</v>
      </c>
      <c r="L385" s="1642" t="s">
        <v>2921</v>
      </c>
      <c r="M385" s="1657" t="s">
        <v>2</v>
      </c>
      <c r="N385" s="1688" t="s">
        <v>2</v>
      </c>
      <c r="O385" s="1550"/>
      <c r="P385" s="1517" t="s">
        <v>3078</v>
      </c>
    </row>
    <row r="386" spans="1:16" ht="36" customHeight="1" x14ac:dyDescent="0.25">
      <c r="A386" s="228"/>
      <c r="B386" s="1750"/>
      <c r="C386" s="1658"/>
      <c r="D386" s="1658"/>
      <c r="E386" s="1702"/>
      <c r="F386" s="1702"/>
      <c r="G386" s="981" t="s">
        <v>742</v>
      </c>
      <c r="H386" s="982" t="s">
        <v>148</v>
      </c>
      <c r="I386" s="982" t="s">
        <v>860</v>
      </c>
      <c r="J386" s="1781"/>
      <c r="K386" s="1643"/>
      <c r="L386" s="1643"/>
      <c r="M386" s="1658"/>
      <c r="N386" s="1689"/>
      <c r="O386" s="1635"/>
      <c r="P386" s="1518"/>
    </row>
    <row r="387" spans="1:16" ht="36" customHeight="1" x14ac:dyDescent="0.25">
      <c r="A387" s="228"/>
      <c r="B387" s="1796"/>
      <c r="C387" s="1779"/>
      <c r="D387" s="1779"/>
      <c r="E387" s="1794"/>
      <c r="F387" s="1794"/>
      <c r="G387" s="981" t="s">
        <v>778</v>
      </c>
      <c r="H387" s="982" t="s">
        <v>1255</v>
      </c>
      <c r="I387" s="982" t="s">
        <v>813</v>
      </c>
      <c r="J387" s="1782"/>
      <c r="K387" s="1783"/>
      <c r="L387" s="1783"/>
      <c r="M387" s="1779"/>
      <c r="N387" s="1800"/>
      <c r="O387" s="1838"/>
      <c r="P387" s="1516"/>
    </row>
    <row r="388" spans="1:16" ht="36" customHeight="1" thickBot="1" x14ac:dyDescent="0.3">
      <c r="A388" s="228"/>
      <c r="B388" s="1713"/>
      <c r="C388" s="1659"/>
      <c r="D388" s="1659"/>
      <c r="E388" s="1703"/>
      <c r="F388" s="1703"/>
      <c r="G388" s="983" t="s">
        <v>779</v>
      </c>
      <c r="H388" s="998" t="s">
        <v>148</v>
      </c>
      <c r="I388" s="984" t="s">
        <v>860</v>
      </c>
      <c r="J388" s="1752"/>
      <c r="K388" s="1644"/>
      <c r="L388" s="1644"/>
      <c r="M388" s="1659"/>
      <c r="N388" s="1690"/>
      <c r="O388" s="1636"/>
      <c r="P388" s="1519"/>
    </row>
    <row r="389" spans="1:16" ht="15.75" customHeight="1" thickBot="1" x14ac:dyDescent="0.3">
      <c r="A389" s="232" t="s">
        <v>118</v>
      </c>
      <c r="B389" s="1593" t="s">
        <v>373</v>
      </c>
      <c r="C389" s="1594"/>
      <c r="D389" s="1594"/>
      <c r="E389" s="1594"/>
      <c r="F389" s="1594"/>
      <c r="G389" s="1594"/>
      <c r="H389" s="1594"/>
      <c r="I389" s="1594"/>
      <c r="J389" s="1594"/>
      <c r="K389" s="1594"/>
      <c r="L389" s="1594"/>
      <c r="M389" s="1594"/>
      <c r="N389" s="1595"/>
      <c r="O389" s="902"/>
      <c r="P389" s="898"/>
    </row>
    <row r="390" spans="1:16" ht="15.75" customHeight="1" thickBot="1" x14ac:dyDescent="0.3">
      <c r="A390" s="376" t="s">
        <v>596</v>
      </c>
      <c r="B390" s="1722" t="s">
        <v>354</v>
      </c>
      <c r="C390" s="1723"/>
      <c r="D390" s="1723"/>
      <c r="E390" s="1723"/>
      <c r="F390" s="1723"/>
      <c r="G390" s="1723"/>
      <c r="H390" s="1723"/>
      <c r="I390" s="1723"/>
      <c r="J390" s="1723"/>
      <c r="K390" s="1723"/>
      <c r="L390" s="1723"/>
      <c r="M390" s="1723"/>
      <c r="N390" s="1724"/>
      <c r="O390" s="901"/>
      <c r="P390" s="897"/>
    </row>
    <row r="391" spans="1:16" ht="30" customHeight="1" x14ac:dyDescent="0.25">
      <c r="A391" s="228"/>
      <c r="B391" s="1573" t="s">
        <v>2</v>
      </c>
      <c r="C391" s="1657" t="s">
        <v>2</v>
      </c>
      <c r="D391" s="1657" t="s">
        <v>2</v>
      </c>
      <c r="E391" s="1657" t="s">
        <v>2</v>
      </c>
      <c r="F391" s="1657" t="s">
        <v>2</v>
      </c>
      <c r="G391" s="239" t="s">
        <v>1155</v>
      </c>
      <c r="H391" s="1499" t="s">
        <v>1153</v>
      </c>
      <c r="I391" s="239" t="s">
        <v>8</v>
      </c>
      <c r="J391" s="1499" t="s">
        <v>872</v>
      </c>
      <c r="K391" s="1642" t="s">
        <v>825</v>
      </c>
      <c r="L391" s="1642" t="s">
        <v>886</v>
      </c>
      <c r="M391" s="1657" t="s">
        <v>2</v>
      </c>
      <c r="N391" s="1688" t="s">
        <v>2</v>
      </c>
      <c r="O391" s="1511" t="s">
        <v>2915</v>
      </c>
      <c r="P391" s="1517" t="s">
        <v>2914</v>
      </c>
    </row>
    <row r="392" spans="1:16" ht="39.75" customHeight="1" thickBot="1" x14ac:dyDescent="0.3">
      <c r="A392" s="228"/>
      <c r="B392" s="1575"/>
      <c r="C392" s="1659"/>
      <c r="D392" s="1659"/>
      <c r="E392" s="1659"/>
      <c r="F392" s="1659"/>
      <c r="G392" s="377" t="s">
        <v>715</v>
      </c>
      <c r="H392" s="1645"/>
      <c r="I392" s="189" t="s">
        <v>8</v>
      </c>
      <c r="J392" s="1645"/>
      <c r="K392" s="1644"/>
      <c r="L392" s="1644"/>
      <c r="M392" s="1659"/>
      <c r="N392" s="1690"/>
      <c r="O392" s="1514"/>
      <c r="P392" s="1519"/>
    </row>
    <row r="393" spans="1:16" ht="15.75" customHeight="1" thickBot="1" x14ac:dyDescent="0.3">
      <c r="A393" s="232" t="s">
        <v>644</v>
      </c>
      <c r="B393" s="1593" t="s">
        <v>388</v>
      </c>
      <c r="C393" s="1594"/>
      <c r="D393" s="1594"/>
      <c r="E393" s="1594"/>
      <c r="F393" s="1594"/>
      <c r="G393" s="1594"/>
      <c r="H393" s="1594"/>
      <c r="I393" s="1594"/>
      <c r="J393" s="1594"/>
      <c r="K393" s="1594"/>
      <c r="L393" s="1594"/>
      <c r="M393" s="1594"/>
      <c r="N393" s="1595"/>
      <c r="O393" s="902"/>
      <c r="P393" s="898"/>
    </row>
    <row r="394" spans="1:16" ht="15.75" customHeight="1" thickBot="1" x14ac:dyDescent="0.3">
      <c r="A394" s="376" t="s">
        <v>596</v>
      </c>
      <c r="B394" s="1722" t="s">
        <v>354</v>
      </c>
      <c r="C394" s="1723"/>
      <c r="D394" s="1723"/>
      <c r="E394" s="1723"/>
      <c r="F394" s="1723"/>
      <c r="G394" s="1723"/>
      <c r="H394" s="1723"/>
      <c r="I394" s="1723"/>
      <c r="J394" s="1723"/>
      <c r="K394" s="1723"/>
      <c r="L394" s="1723"/>
      <c r="M394" s="1723"/>
      <c r="N394" s="1724"/>
      <c r="O394" s="901"/>
      <c r="P394" s="897"/>
    </row>
    <row r="395" spans="1:16" ht="22.5" x14ac:dyDescent="0.25">
      <c r="A395" s="228"/>
      <c r="B395" s="1706"/>
      <c r="C395" s="1657" t="s">
        <v>2</v>
      </c>
      <c r="D395" s="1657" t="s">
        <v>2</v>
      </c>
      <c r="E395" s="1657" t="s">
        <v>2</v>
      </c>
      <c r="F395" s="1657" t="s">
        <v>2</v>
      </c>
      <c r="G395" s="239" t="s">
        <v>1155</v>
      </c>
      <c r="H395" s="1735" t="s">
        <v>1156</v>
      </c>
      <c r="I395" s="367" t="s">
        <v>8</v>
      </c>
      <c r="J395" s="1735" t="s">
        <v>871</v>
      </c>
      <c r="K395" s="1704" t="s">
        <v>826</v>
      </c>
      <c r="L395" s="1704" t="s">
        <v>1316</v>
      </c>
      <c r="M395" s="1789" t="s">
        <v>2</v>
      </c>
      <c r="N395" s="1725" t="s">
        <v>2</v>
      </c>
      <c r="O395" s="1511" t="s">
        <v>2915</v>
      </c>
      <c r="P395" s="1517" t="s">
        <v>2914</v>
      </c>
    </row>
    <row r="396" spans="1:16" ht="34.5" thickBot="1" x14ac:dyDescent="0.3">
      <c r="A396" s="228"/>
      <c r="B396" s="1707"/>
      <c r="C396" s="1659"/>
      <c r="D396" s="1659"/>
      <c r="E396" s="1659"/>
      <c r="F396" s="1659"/>
      <c r="G396" s="189" t="s">
        <v>792</v>
      </c>
      <c r="H396" s="1736"/>
      <c r="I396" s="368" t="s">
        <v>8</v>
      </c>
      <c r="J396" s="1736"/>
      <c r="K396" s="1705"/>
      <c r="L396" s="1705"/>
      <c r="M396" s="1790"/>
      <c r="N396" s="1726"/>
      <c r="O396" s="1514"/>
      <c r="P396" s="1519"/>
    </row>
    <row r="397" spans="1:16" ht="15.75" customHeight="1" thickBot="1" x14ac:dyDescent="0.3">
      <c r="A397" s="232" t="s">
        <v>645</v>
      </c>
      <c r="B397" s="1593" t="s">
        <v>777</v>
      </c>
      <c r="C397" s="1594"/>
      <c r="D397" s="1594"/>
      <c r="E397" s="1594"/>
      <c r="F397" s="1594"/>
      <c r="G397" s="1594"/>
      <c r="H397" s="1594"/>
      <c r="I397" s="1594"/>
      <c r="J397" s="1594"/>
      <c r="K397" s="1594"/>
      <c r="L397" s="1594"/>
      <c r="M397" s="1594"/>
      <c r="N397" s="1595"/>
      <c r="O397" s="902"/>
      <c r="P397" s="898"/>
    </row>
    <row r="398" spans="1:16" ht="15.75" customHeight="1" thickBot="1" x14ac:dyDescent="0.3">
      <c r="A398" s="376" t="s">
        <v>596</v>
      </c>
      <c r="B398" s="1722" t="s">
        <v>354</v>
      </c>
      <c r="C398" s="1723"/>
      <c r="D398" s="1723"/>
      <c r="E398" s="1723"/>
      <c r="F398" s="1723"/>
      <c r="G398" s="1723"/>
      <c r="H398" s="1723"/>
      <c r="I398" s="1723"/>
      <c r="J398" s="1723"/>
      <c r="K398" s="1723"/>
      <c r="L398" s="1723"/>
      <c r="M398" s="1723"/>
      <c r="N398" s="1724"/>
      <c r="O398" s="901"/>
      <c r="P398" s="897"/>
    </row>
    <row r="399" spans="1:16" ht="22.5" x14ac:dyDescent="0.25">
      <c r="A399" s="228"/>
      <c r="B399" s="1841" t="s">
        <v>2</v>
      </c>
      <c r="C399" s="1843" t="s">
        <v>2</v>
      </c>
      <c r="D399" s="1843" t="s">
        <v>2</v>
      </c>
      <c r="E399" s="1843" t="s">
        <v>2</v>
      </c>
      <c r="F399" s="1843" t="s">
        <v>2</v>
      </c>
      <c r="G399" s="239" t="s">
        <v>1155</v>
      </c>
      <c r="H399" s="1735" t="s">
        <v>1157</v>
      </c>
      <c r="I399" s="367" t="s">
        <v>8</v>
      </c>
      <c r="J399" s="1735" t="s">
        <v>873</v>
      </c>
      <c r="K399" s="1704" t="s">
        <v>1158</v>
      </c>
      <c r="L399" s="1704" t="s">
        <v>1317</v>
      </c>
      <c r="M399" s="1789" t="s">
        <v>2</v>
      </c>
      <c r="N399" s="1725" t="s">
        <v>2</v>
      </c>
      <c r="O399" s="1511" t="s">
        <v>2915</v>
      </c>
      <c r="P399" s="1517" t="s">
        <v>2914</v>
      </c>
    </row>
    <row r="400" spans="1:16" ht="34.5" thickBot="1" x14ac:dyDescent="0.3">
      <c r="A400" s="228"/>
      <c r="B400" s="1842"/>
      <c r="C400" s="1844"/>
      <c r="D400" s="1844"/>
      <c r="E400" s="1844"/>
      <c r="F400" s="1844"/>
      <c r="G400" s="189" t="s">
        <v>780</v>
      </c>
      <c r="H400" s="1736"/>
      <c r="I400" s="368" t="s">
        <v>8</v>
      </c>
      <c r="J400" s="1736"/>
      <c r="K400" s="1705"/>
      <c r="L400" s="1705"/>
      <c r="M400" s="1790"/>
      <c r="N400" s="1726"/>
      <c r="O400" s="1514"/>
      <c r="P400" s="1519"/>
    </row>
    <row r="401" spans="1:16" ht="18" customHeight="1" thickBot="1" x14ac:dyDescent="0.3">
      <c r="A401" s="232" t="s">
        <v>647</v>
      </c>
      <c r="B401" s="1593" t="s">
        <v>394</v>
      </c>
      <c r="C401" s="1594"/>
      <c r="D401" s="1594"/>
      <c r="E401" s="1594"/>
      <c r="F401" s="1594"/>
      <c r="G401" s="1594"/>
      <c r="H401" s="1594"/>
      <c r="I401" s="1594"/>
      <c r="J401" s="1594"/>
      <c r="K401" s="1594"/>
      <c r="L401" s="1594"/>
      <c r="M401" s="1594"/>
      <c r="N401" s="1595"/>
      <c r="O401" s="902"/>
      <c r="P401" s="898"/>
    </row>
    <row r="402" spans="1:16" ht="15.75" customHeight="1" thickBot="1" x14ac:dyDescent="0.3">
      <c r="A402" s="376" t="s">
        <v>596</v>
      </c>
      <c r="B402" s="1722" t="s">
        <v>354</v>
      </c>
      <c r="C402" s="1723"/>
      <c r="D402" s="1723"/>
      <c r="E402" s="1723"/>
      <c r="F402" s="1723"/>
      <c r="G402" s="1723"/>
      <c r="H402" s="1723"/>
      <c r="I402" s="1723"/>
      <c r="J402" s="1723"/>
      <c r="K402" s="1723"/>
      <c r="L402" s="1723"/>
      <c r="M402" s="1723"/>
      <c r="N402" s="1724"/>
      <c r="O402" s="901"/>
      <c r="P402" s="897"/>
    </row>
    <row r="403" spans="1:16" ht="36" customHeight="1" x14ac:dyDescent="0.25">
      <c r="A403" s="228"/>
      <c r="B403" s="1845" t="s">
        <v>2</v>
      </c>
      <c r="C403" s="1719" t="s">
        <v>2</v>
      </c>
      <c r="D403" s="1719" t="s">
        <v>2</v>
      </c>
      <c r="E403" s="1719" t="s">
        <v>2</v>
      </c>
      <c r="F403" s="1719" t="s">
        <v>2</v>
      </c>
      <c r="G403" s="239" t="s">
        <v>707</v>
      </c>
      <c r="H403" s="233" t="s">
        <v>8</v>
      </c>
      <c r="I403" s="235" t="s">
        <v>8</v>
      </c>
      <c r="J403" s="1735" t="s">
        <v>874</v>
      </c>
      <c r="K403" s="1704" t="s">
        <v>869</v>
      </c>
      <c r="L403" s="1704" t="s">
        <v>887</v>
      </c>
      <c r="M403" s="1851" t="s">
        <v>2</v>
      </c>
      <c r="N403" s="1848" t="s">
        <v>2</v>
      </c>
      <c r="O403" s="1511" t="s">
        <v>2915</v>
      </c>
      <c r="P403" s="1517" t="s">
        <v>2914</v>
      </c>
    </row>
    <row r="404" spans="1:16" ht="36" customHeight="1" x14ac:dyDescent="0.25">
      <c r="A404" s="228"/>
      <c r="B404" s="1846"/>
      <c r="C404" s="1720"/>
      <c r="D404" s="1720"/>
      <c r="E404" s="1720"/>
      <c r="F404" s="1720"/>
      <c r="G404" s="32" t="s">
        <v>706</v>
      </c>
      <c r="H404" s="49" t="s">
        <v>870</v>
      </c>
      <c r="I404" s="49" t="s">
        <v>865</v>
      </c>
      <c r="J404" s="1780"/>
      <c r="K404" s="1716"/>
      <c r="L404" s="1716"/>
      <c r="M404" s="1852"/>
      <c r="N404" s="1849"/>
      <c r="O404" s="1590"/>
      <c r="P404" s="1530"/>
    </row>
    <row r="405" spans="1:16" ht="36" customHeight="1" thickBot="1" x14ac:dyDescent="0.3">
      <c r="A405" s="228"/>
      <c r="B405" s="1847"/>
      <c r="C405" s="1721"/>
      <c r="D405" s="1721"/>
      <c r="E405" s="1721"/>
      <c r="F405" s="1721"/>
      <c r="G405" s="189" t="s">
        <v>1155</v>
      </c>
      <c r="H405" s="238" t="s">
        <v>1127</v>
      </c>
      <c r="I405" s="238" t="s">
        <v>8</v>
      </c>
      <c r="J405" s="1736"/>
      <c r="K405" s="1705"/>
      <c r="L405" s="1705"/>
      <c r="M405" s="1853"/>
      <c r="N405" s="1850"/>
      <c r="O405" s="1512"/>
      <c r="P405" s="1531"/>
    </row>
    <row r="406" spans="1:16" ht="18.75" customHeight="1" thickBot="1" x14ac:dyDescent="0.3">
      <c r="A406" s="232" t="s">
        <v>118</v>
      </c>
      <c r="B406" s="1593" t="s">
        <v>373</v>
      </c>
      <c r="C406" s="1594"/>
      <c r="D406" s="1594"/>
      <c r="E406" s="1594"/>
      <c r="F406" s="1594"/>
      <c r="G406" s="1594"/>
      <c r="H406" s="1594"/>
      <c r="I406" s="1594"/>
      <c r="J406" s="1594"/>
      <c r="K406" s="1594"/>
      <c r="L406" s="1594"/>
      <c r="M406" s="1594"/>
      <c r="N406" s="1595"/>
      <c r="O406" s="902"/>
      <c r="P406" s="898"/>
    </row>
    <row r="407" spans="1:16" ht="18" customHeight="1" thickBot="1" x14ac:dyDescent="0.3">
      <c r="A407" s="232" t="s">
        <v>647</v>
      </c>
      <c r="B407" s="1593" t="s">
        <v>394</v>
      </c>
      <c r="C407" s="1594"/>
      <c r="D407" s="1594"/>
      <c r="E407" s="1594"/>
      <c r="F407" s="1594"/>
      <c r="G407" s="1594"/>
      <c r="H407" s="1594"/>
      <c r="I407" s="1594"/>
      <c r="J407" s="1594"/>
      <c r="K407" s="1594"/>
      <c r="L407" s="1594"/>
      <c r="M407" s="1594"/>
      <c r="N407" s="1595"/>
      <c r="O407" s="902"/>
      <c r="P407" s="898"/>
    </row>
    <row r="408" spans="1:16" ht="39.75" customHeight="1" x14ac:dyDescent="0.25">
      <c r="A408" s="228"/>
      <c r="B408" s="1834" t="s">
        <v>2</v>
      </c>
      <c r="C408" s="1834" t="s">
        <v>2</v>
      </c>
      <c r="D408" s="1834" t="s">
        <v>2</v>
      </c>
      <c r="E408" s="1834" t="s">
        <v>2</v>
      </c>
      <c r="F408" s="1834" t="s">
        <v>2</v>
      </c>
      <c r="G408" s="981" t="s">
        <v>2633</v>
      </c>
      <c r="H408" s="1839" t="s">
        <v>2941</v>
      </c>
      <c r="I408" s="1002" t="s">
        <v>8</v>
      </c>
      <c r="J408" s="1751" t="s">
        <v>2942</v>
      </c>
      <c r="K408" s="1642" t="s">
        <v>2943</v>
      </c>
      <c r="L408" s="1642" t="s">
        <v>2944</v>
      </c>
      <c r="M408" s="1834" t="s">
        <v>2</v>
      </c>
      <c r="N408" s="1836" t="s">
        <v>2</v>
      </c>
      <c r="O408" s="1511" t="s">
        <v>2915</v>
      </c>
      <c r="P408" s="1517" t="s">
        <v>2914</v>
      </c>
    </row>
    <row r="409" spans="1:16" ht="39.75" customHeight="1" thickBot="1" x14ac:dyDescent="0.3">
      <c r="A409" s="228"/>
      <c r="B409" s="1835"/>
      <c r="C409" s="1835"/>
      <c r="D409" s="1835"/>
      <c r="E409" s="1835"/>
      <c r="F409" s="1835"/>
      <c r="G409" s="983" t="s">
        <v>707</v>
      </c>
      <c r="H409" s="1840"/>
      <c r="I409" s="984" t="s">
        <v>8</v>
      </c>
      <c r="J409" s="1752"/>
      <c r="K409" s="1644"/>
      <c r="L409" s="1644"/>
      <c r="M409" s="1835"/>
      <c r="N409" s="1837"/>
      <c r="O409" s="1512"/>
      <c r="P409" s="1531"/>
    </row>
    <row r="410" spans="1:16" ht="39.75" customHeight="1" x14ac:dyDescent="0.25">
      <c r="A410" s="228"/>
      <c r="B410" s="1834" t="s">
        <v>2</v>
      </c>
      <c r="C410" s="1834" t="s">
        <v>2</v>
      </c>
      <c r="D410" s="1834" t="s">
        <v>2</v>
      </c>
      <c r="E410" s="1854"/>
      <c r="F410" s="1854"/>
      <c r="G410" s="981" t="s">
        <v>2633</v>
      </c>
      <c r="H410" s="1856" t="s">
        <v>2949</v>
      </c>
      <c r="I410" s="1002" t="s">
        <v>8</v>
      </c>
      <c r="J410" s="1751" t="s">
        <v>2946</v>
      </c>
      <c r="K410" s="1642" t="s">
        <v>2947</v>
      </c>
      <c r="L410" s="1642" t="s">
        <v>2948</v>
      </c>
      <c r="M410" s="1834" t="s">
        <v>2</v>
      </c>
      <c r="N410" s="1836" t="s">
        <v>2</v>
      </c>
      <c r="O410" s="1511" t="s">
        <v>2915</v>
      </c>
      <c r="P410" s="1517" t="s">
        <v>2914</v>
      </c>
    </row>
    <row r="411" spans="1:16" ht="39.75" customHeight="1" thickBot="1" x14ac:dyDescent="0.3">
      <c r="A411" s="228"/>
      <c r="B411" s="1835"/>
      <c r="C411" s="1835"/>
      <c r="D411" s="1835"/>
      <c r="E411" s="1855"/>
      <c r="F411" s="1855"/>
      <c r="G411" s="983" t="s">
        <v>2364</v>
      </c>
      <c r="H411" s="1857"/>
      <c r="I411" s="984" t="s">
        <v>8</v>
      </c>
      <c r="J411" s="1752"/>
      <c r="K411" s="1644"/>
      <c r="L411" s="1644"/>
      <c r="M411" s="1835"/>
      <c r="N411" s="1837"/>
      <c r="O411" s="1512"/>
      <c r="P411" s="1531"/>
    </row>
    <row r="412" spans="1:16" ht="39.75" customHeight="1" x14ac:dyDescent="0.25">
      <c r="A412" s="228"/>
      <c r="B412" s="1834" t="s">
        <v>2</v>
      </c>
      <c r="C412" s="1834" t="s">
        <v>2</v>
      </c>
      <c r="D412" s="1834" t="s">
        <v>2</v>
      </c>
      <c r="E412" s="1854"/>
      <c r="F412" s="1854"/>
      <c r="G412" s="981" t="s">
        <v>2633</v>
      </c>
      <c r="H412" s="1856" t="s">
        <v>2951</v>
      </c>
      <c r="I412" s="1002" t="s">
        <v>8</v>
      </c>
      <c r="J412" s="1751" t="s">
        <v>2953</v>
      </c>
      <c r="K412" s="1642" t="s">
        <v>2950</v>
      </c>
      <c r="L412" s="1642" t="s">
        <v>2952</v>
      </c>
      <c r="M412" s="1834" t="s">
        <v>2</v>
      </c>
      <c r="N412" s="1836" t="s">
        <v>2</v>
      </c>
      <c r="O412" s="1511" t="s">
        <v>2915</v>
      </c>
      <c r="P412" s="1517" t="s">
        <v>2914</v>
      </c>
    </row>
    <row r="413" spans="1:16" ht="52.5" customHeight="1" thickBot="1" x14ac:dyDescent="0.3">
      <c r="A413" s="228"/>
      <c r="B413" s="1835"/>
      <c r="C413" s="1835"/>
      <c r="D413" s="1835"/>
      <c r="E413" s="1855"/>
      <c r="F413" s="1855"/>
      <c r="G413" s="983" t="s">
        <v>2363</v>
      </c>
      <c r="H413" s="1857"/>
      <c r="I413" s="984" t="s">
        <v>8</v>
      </c>
      <c r="J413" s="1752"/>
      <c r="K413" s="1644"/>
      <c r="L413" s="1644"/>
      <c r="M413" s="1835"/>
      <c r="N413" s="1837"/>
      <c r="O413" s="1512"/>
      <c r="P413" s="1531"/>
    </row>
    <row r="414" spans="1:16" ht="39.75" customHeight="1" x14ac:dyDescent="0.25">
      <c r="A414" s="228"/>
      <c r="B414" s="1834" t="s">
        <v>2</v>
      </c>
      <c r="C414" s="1834" t="s">
        <v>2</v>
      </c>
      <c r="D414" s="1834" t="s">
        <v>2</v>
      </c>
      <c r="E414" s="1854"/>
      <c r="F414" s="1854"/>
      <c r="G414" s="981" t="s">
        <v>2633</v>
      </c>
      <c r="H414" s="1856" t="s">
        <v>2957</v>
      </c>
      <c r="I414" s="1002" t="s">
        <v>8</v>
      </c>
      <c r="J414" s="1751" t="s">
        <v>2954</v>
      </c>
      <c r="K414" s="1642" t="s">
        <v>2955</v>
      </c>
      <c r="L414" s="1642" t="s">
        <v>2956</v>
      </c>
      <c r="M414" s="1834" t="s">
        <v>2</v>
      </c>
      <c r="N414" s="1836" t="s">
        <v>2</v>
      </c>
      <c r="O414" s="1511" t="s">
        <v>2915</v>
      </c>
      <c r="P414" s="1517" t="s">
        <v>2914</v>
      </c>
    </row>
    <row r="415" spans="1:16" ht="52.5" customHeight="1" thickBot="1" x14ac:dyDescent="0.3">
      <c r="A415" s="228"/>
      <c r="B415" s="1835"/>
      <c r="C415" s="1835"/>
      <c r="D415" s="1835"/>
      <c r="E415" s="1855"/>
      <c r="F415" s="1855"/>
      <c r="G415" s="983" t="s">
        <v>1361</v>
      </c>
      <c r="H415" s="1857"/>
      <c r="I415" s="984" t="s">
        <v>8</v>
      </c>
      <c r="J415" s="1752"/>
      <c r="K415" s="1644"/>
      <c r="L415" s="1644"/>
      <c r="M415" s="1835"/>
      <c r="N415" s="1837"/>
      <c r="O415" s="1512"/>
      <c r="P415" s="1531"/>
    </row>
    <row r="416" spans="1:16" ht="21" customHeight="1" thickBot="1" x14ac:dyDescent="0.3">
      <c r="A416" s="909" t="s">
        <v>103</v>
      </c>
      <c r="B416" s="1875" t="s">
        <v>364</v>
      </c>
      <c r="C416" s="1876"/>
      <c r="D416" s="1876"/>
      <c r="E416" s="1876"/>
      <c r="F416" s="1876"/>
      <c r="G416" s="1876"/>
      <c r="H416" s="1876"/>
      <c r="I416" s="1876"/>
      <c r="J416" s="1876"/>
      <c r="K416" s="1876"/>
      <c r="L416" s="1876"/>
      <c r="M416" s="1876"/>
      <c r="N416" s="1877"/>
      <c r="O416" s="910"/>
      <c r="P416" s="911"/>
    </row>
    <row r="417" spans="1:16" ht="19.5" customHeight="1" thickBot="1" x14ac:dyDescent="0.3">
      <c r="A417" s="909"/>
      <c r="B417" s="1875" t="s">
        <v>2997</v>
      </c>
      <c r="C417" s="1876"/>
      <c r="D417" s="1876"/>
      <c r="E417" s="1876"/>
      <c r="F417" s="1876"/>
      <c r="G417" s="1876"/>
      <c r="H417" s="1876"/>
      <c r="I417" s="1876"/>
      <c r="J417" s="1876"/>
      <c r="K417" s="1876"/>
      <c r="L417" s="1876"/>
      <c r="M417" s="1876"/>
      <c r="N417" s="1877"/>
      <c r="O417" s="910"/>
      <c r="P417" s="911"/>
    </row>
    <row r="418" spans="1:16" ht="39.75" customHeight="1" x14ac:dyDescent="0.25">
      <c r="A418" s="912"/>
      <c r="B418" s="1712"/>
      <c r="C418" s="1701"/>
      <c r="D418" s="1834" t="s">
        <v>2</v>
      </c>
      <c r="E418" s="1701"/>
      <c r="F418" s="1701"/>
      <c r="G418" s="973" t="s">
        <v>3049</v>
      </c>
      <c r="H418" s="923" t="s">
        <v>620</v>
      </c>
      <c r="I418" s="975" t="s">
        <v>588</v>
      </c>
      <c r="J418" s="1751" t="s">
        <v>2999</v>
      </c>
      <c r="K418" s="1642" t="s">
        <v>3000</v>
      </c>
      <c r="L418" s="1642" t="s">
        <v>3001</v>
      </c>
      <c r="M418" s="1834" t="s">
        <v>2</v>
      </c>
      <c r="N418" s="1836" t="s">
        <v>2</v>
      </c>
      <c r="O418" s="1511" t="s">
        <v>2915</v>
      </c>
      <c r="P418" s="1619"/>
    </row>
    <row r="419" spans="1:16" ht="67.5" customHeight="1" thickBot="1" x14ac:dyDescent="0.3">
      <c r="A419" s="912"/>
      <c r="B419" s="1713"/>
      <c r="C419" s="1703"/>
      <c r="D419" s="1835"/>
      <c r="E419" s="1703"/>
      <c r="F419" s="1703"/>
      <c r="G419" s="983" t="s">
        <v>3170</v>
      </c>
      <c r="H419" s="983" t="s">
        <v>3075</v>
      </c>
      <c r="I419" s="998" t="s">
        <v>2998</v>
      </c>
      <c r="J419" s="1752"/>
      <c r="K419" s="1644"/>
      <c r="L419" s="1644"/>
      <c r="M419" s="1835"/>
      <c r="N419" s="1837"/>
      <c r="O419" s="1514"/>
      <c r="P419" s="1620"/>
    </row>
    <row r="420" spans="1:16" ht="21" customHeight="1" thickBot="1" x14ac:dyDescent="0.3">
      <c r="A420" s="909" t="s">
        <v>103</v>
      </c>
      <c r="B420" s="1875" t="s">
        <v>364</v>
      </c>
      <c r="C420" s="1876"/>
      <c r="D420" s="1876"/>
      <c r="E420" s="1876"/>
      <c r="F420" s="1876"/>
      <c r="G420" s="1876"/>
      <c r="H420" s="1876"/>
      <c r="I420" s="1876"/>
      <c r="J420" s="1876"/>
      <c r="K420" s="1876"/>
      <c r="L420" s="1876"/>
      <c r="M420" s="1876"/>
      <c r="N420" s="1877"/>
      <c r="O420" s="910"/>
      <c r="P420" s="911"/>
    </row>
    <row r="421" spans="1:16" ht="18.75" customHeight="1" thickBot="1" x14ac:dyDescent="0.3">
      <c r="A421" s="909" t="s">
        <v>118</v>
      </c>
      <c r="B421" s="1875" t="s">
        <v>373</v>
      </c>
      <c r="C421" s="1876"/>
      <c r="D421" s="1876"/>
      <c r="E421" s="1876"/>
      <c r="F421" s="1876"/>
      <c r="G421" s="1876"/>
      <c r="H421" s="1876"/>
      <c r="I421" s="1876"/>
      <c r="J421" s="1876"/>
      <c r="K421" s="1876"/>
      <c r="L421" s="1876"/>
      <c r="M421" s="1876"/>
      <c r="N421" s="1877"/>
      <c r="O421" s="910"/>
      <c r="P421" s="911"/>
    </row>
    <row r="422" spans="1:16" ht="19.5" customHeight="1" thickBot="1" x14ac:dyDescent="0.3">
      <c r="A422" s="909"/>
      <c r="B422" s="1875" t="s">
        <v>2997</v>
      </c>
      <c r="C422" s="1876"/>
      <c r="D422" s="1876"/>
      <c r="E422" s="1876"/>
      <c r="F422" s="1876"/>
      <c r="G422" s="1876"/>
      <c r="H422" s="1876"/>
      <c r="I422" s="1876"/>
      <c r="J422" s="1876"/>
      <c r="K422" s="1876"/>
      <c r="L422" s="1876"/>
      <c r="M422" s="1876"/>
      <c r="N422" s="1877"/>
      <c r="O422" s="910"/>
      <c r="P422" s="911"/>
    </row>
    <row r="423" spans="1:16" ht="39.75" customHeight="1" x14ac:dyDescent="0.25">
      <c r="A423" s="912"/>
      <c r="B423" s="1889" t="s">
        <v>2</v>
      </c>
      <c r="C423" s="1701"/>
      <c r="D423" s="1701"/>
      <c r="E423" s="1701"/>
      <c r="F423" s="1701"/>
      <c r="G423" s="973" t="s">
        <v>3049</v>
      </c>
      <c r="H423" s="923" t="s">
        <v>620</v>
      </c>
      <c r="I423" s="975" t="s">
        <v>588</v>
      </c>
      <c r="J423" s="1751" t="s">
        <v>3008</v>
      </c>
      <c r="K423" s="1642" t="s">
        <v>3009</v>
      </c>
      <c r="L423" s="1642" t="s">
        <v>3016</v>
      </c>
      <c r="M423" s="1834" t="s">
        <v>2</v>
      </c>
      <c r="N423" s="1836" t="s">
        <v>2</v>
      </c>
      <c r="O423" s="1511" t="s">
        <v>2915</v>
      </c>
      <c r="P423" s="1619"/>
    </row>
    <row r="424" spans="1:16" ht="62.25" customHeight="1" x14ac:dyDescent="0.25">
      <c r="A424" s="912"/>
      <c r="B424" s="1890"/>
      <c r="C424" s="1699"/>
      <c r="D424" s="1699"/>
      <c r="E424" s="1699"/>
      <c r="F424" s="1699"/>
      <c r="G424" s="981" t="s">
        <v>3170</v>
      </c>
      <c r="H424" s="981" t="s">
        <v>482</v>
      </c>
      <c r="I424" s="1008" t="s">
        <v>2998</v>
      </c>
      <c r="J424" s="1560"/>
      <c r="K424" s="1562"/>
      <c r="L424" s="1562"/>
      <c r="M424" s="1892"/>
      <c r="N424" s="1893"/>
      <c r="O424" s="1566"/>
      <c r="P424" s="1878"/>
    </row>
    <row r="425" spans="1:16" ht="54.75" customHeight="1" x14ac:dyDescent="0.25">
      <c r="A425" s="912"/>
      <c r="B425" s="1890"/>
      <c r="C425" s="1699"/>
      <c r="D425" s="1699"/>
      <c r="E425" s="1699"/>
      <c r="F425" s="1699"/>
      <c r="G425" s="981" t="s">
        <v>3171</v>
      </c>
      <c r="H425" s="1009">
        <v>1</v>
      </c>
      <c r="I425" s="1008" t="s">
        <v>2035</v>
      </c>
      <c r="J425" s="1560"/>
      <c r="K425" s="1562"/>
      <c r="L425" s="1562"/>
      <c r="M425" s="1892"/>
      <c r="N425" s="1893"/>
      <c r="O425" s="1566"/>
      <c r="P425" s="1878"/>
    </row>
    <row r="426" spans="1:16" ht="51" customHeight="1" x14ac:dyDescent="0.25">
      <c r="A426" s="912"/>
      <c r="B426" s="1890"/>
      <c r="C426" s="1699"/>
      <c r="D426" s="1699"/>
      <c r="E426" s="1699"/>
      <c r="F426" s="1699"/>
      <c r="G426" s="1003" t="s">
        <v>3172</v>
      </c>
      <c r="H426" s="1795" t="s">
        <v>3173</v>
      </c>
      <c r="I426" s="982" t="s">
        <v>8</v>
      </c>
      <c r="J426" s="1560"/>
      <c r="K426" s="1562"/>
      <c r="L426" s="1562"/>
      <c r="M426" s="1892"/>
      <c r="N426" s="1893"/>
      <c r="O426" s="1566"/>
      <c r="P426" s="1878"/>
    </row>
    <row r="427" spans="1:16" ht="45" customHeight="1" thickBot="1" x14ac:dyDescent="0.3">
      <c r="A427" s="912"/>
      <c r="B427" s="1891"/>
      <c r="C427" s="1703"/>
      <c r="D427" s="1703"/>
      <c r="E427" s="1703"/>
      <c r="F427" s="1703"/>
      <c r="G427" s="981" t="s">
        <v>2633</v>
      </c>
      <c r="H427" s="1840"/>
      <c r="I427" s="982" t="s">
        <v>8</v>
      </c>
      <c r="J427" s="1752"/>
      <c r="K427" s="1644"/>
      <c r="L427" s="1644"/>
      <c r="M427" s="1835"/>
      <c r="N427" s="1837"/>
      <c r="O427" s="1514"/>
      <c r="P427" s="1620"/>
    </row>
    <row r="428" spans="1:16" ht="39.75" customHeight="1" x14ac:dyDescent="0.25">
      <c r="A428" s="912"/>
      <c r="B428" s="1889" t="s">
        <v>2</v>
      </c>
      <c r="C428" s="1701"/>
      <c r="D428" s="1701"/>
      <c r="E428" s="1701"/>
      <c r="F428" s="1701"/>
      <c r="G428" s="973" t="s">
        <v>3049</v>
      </c>
      <c r="H428" s="923" t="s">
        <v>620</v>
      </c>
      <c r="I428" s="975" t="s">
        <v>588</v>
      </c>
      <c r="J428" s="1751" t="s">
        <v>3015</v>
      </c>
      <c r="K428" s="1642" t="s">
        <v>3025</v>
      </c>
      <c r="L428" s="1642" t="s">
        <v>3024</v>
      </c>
      <c r="M428" s="1834" t="s">
        <v>2</v>
      </c>
      <c r="N428" s="1836" t="s">
        <v>2</v>
      </c>
      <c r="O428" s="1511" t="s">
        <v>2915</v>
      </c>
      <c r="P428" s="1619"/>
    </row>
    <row r="429" spans="1:16" ht="62.25" customHeight="1" x14ac:dyDescent="0.25">
      <c r="A429" s="912"/>
      <c r="B429" s="1890"/>
      <c r="C429" s="1699"/>
      <c r="D429" s="1699"/>
      <c r="E429" s="1699"/>
      <c r="F429" s="1699"/>
      <c r="G429" s="981" t="s">
        <v>3170</v>
      </c>
      <c r="H429" s="981" t="s">
        <v>482</v>
      </c>
      <c r="I429" s="1008" t="s">
        <v>2998</v>
      </c>
      <c r="J429" s="1560"/>
      <c r="K429" s="1562"/>
      <c r="L429" s="1562"/>
      <c r="M429" s="1892"/>
      <c r="N429" s="1893"/>
      <c r="O429" s="1566"/>
      <c r="P429" s="1878"/>
    </row>
    <row r="430" spans="1:16" ht="54.75" customHeight="1" x14ac:dyDescent="0.25">
      <c r="A430" s="912"/>
      <c r="B430" s="1890"/>
      <c r="C430" s="1699"/>
      <c r="D430" s="1699"/>
      <c r="E430" s="1699"/>
      <c r="F430" s="1699"/>
      <c r="G430" s="981" t="s">
        <v>3171</v>
      </c>
      <c r="H430" s="1009">
        <v>1</v>
      </c>
      <c r="I430" s="1008" t="s">
        <v>2035</v>
      </c>
      <c r="J430" s="1560"/>
      <c r="K430" s="1562"/>
      <c r="L430" s="1562"/>
      <c r="M430" s="1892"/>
      <c r="N430" s="1893"/>
      <c r="O430" s="1566"/>
      <c r="P430" s="1878"/>
    </row>
    <row r="431" spans="1:16" ht="51" customHeight="1" x14ac:dyDescent="0.25">
      <c r="A431" s="912"/>
      <c r="B431" s="1890"/>
      <c r="C431" s="1699"/>
      <c r="D431" s="1699"/>
      <c r="E431" s="1699"/>
      <c r="F431" s="1699"/>
      <c r="G431" s="1003" t="s">
        <v>3172</v>
      </c>
      <c r="H431" s="1795" t="s">
        <v>3174</v>
      </c>
      <c r="I431" s="982" t="s">
        <v>8</v>
      </c>
      <c r="J431" s="1560"/>
      <c r="K431" s="1562"/>
      <c r="L431" s="1562"/>
      <c r="M431" s="1892"/>
      <c r="N431" s="1893"/>
      <c r="O431" s="1566"/>
      <c r="P431" s="1878"/>
    </row>
    <row r="432" spans="1:16" ht="45" customHeight="1" thickBot="1" x14ac:dyDescent="0.3">
      <c r="A432" s="912"/>
      <c r="B432" s="1891"/>
      <c r="C432" s="1703"/>
      <c r="D432" s="1703"/>
      <c r="E432" s="1703"/>
      <c r="F432" s="1703"/>
      <c r="G432" s="981" t="s">
        <v>2633</v>
      </c>
      <c r="H432" s="1840"/>
      <c r="I432" s="982" t="s">
        <v>8</v>
      </c>
      <c r="J432" s="1752"/>
      <c r="K432" s="1644"/>
      <c r="L432" s="1644"/>
      <c r="M432" s="1835"/>
      <c r="N432" s="1837"/>
      <c r="O432" s="1514"/>
      <c r="P432" s="1620"/>
    </row>
    <row r="433" spans="1:16" ht="21" customHeight="1" thickBot="1" x14ac:dyDescent="0.3">
      <c r="A433" s="909" t="s">
        <v>103</v>
      </c>
      <c r="B433" s="1875" t="s">
        <v>364</v>
      </c>
      <c r="C433" s="1876"/>
      <c r="D433" s="1876"/>
      <c r="E433" s="1876"/>
      <c r="F433" s="1876"/>
      <c r="G433" s="1876"/>
      <c r="H433" s="1876"/>
      <c r="I433" s="1876"/>
      <c r="J433" s="1876"/>
      <c r="K433" s="1876"/>
      <c r="L433" s="1876"/>
      <c r="M433" s="1876"/>
      <c r="N433" s="1877"/>
      <c r="O433" s="910"/>
      <c r="P433" s="911"/>
    </row>
    <row r="434" spans="1:16" ht="21" customHeight="1" thickBot="1" x14ac:dyDescent="0.3">
      <c r="A434" s="909" t="s">
        <v>120</v>
      </c>
      <c r="B434" s="1875" t="s">
        <v>384</v>
      </c>
      <c r="C434" s="1876"/>
      <c r="D434" s="1876"/>
      <c r="E434" s="1876"/>
      <c r="F434" s="1876"/>
      <c r="G434" s="1876"/>
      <c r="H434" s="1876"/>
      <c r="I434" s="1876"/>
      <c r="J434" s="1876"/>
      <c r="K434" s="1876"/>
      <c r="L434" s="1876"/>
      <c r="M434" s="1876"/>
      <c r="N434" s="1877"/>
      <c r="O434" s="910"/>
      <c r="P434" s="911"/>
    </row>
    <row r="435" spans="1:16" ht="19.5" customHeight="1" thickBot="1" x14ac:dyDescent="0.3">
      <c r="A435" s="909"/>
      <c r="B435" s="1875" t="s">
        <v>2997</v>
      </c>
      <c r="C435" s="1876"/>
      <c r="D435" s="1876"/>
      <c r="E435" s="1876"/>
      <c r="F435" s="1876"/>
      <c r="G435" s="1876"/>
      <c r="H435" s="1876"/>
      <c r="I435" s="1876"/>
      <c r="J435" s="1876"/>
      <c r="K435" s="1876"/>
      <c r="L435" s="1876"/>
      <c r="M435" s="1876"/>
      <c r="N435" s="1877"/>
      <c r="O435" s="910"/>
      <c r="P435" s="911"/>
    </row>
    <row r="436" spans="1:16" ht="39.75" customHeight="1" x14ac:dyDescent="0.25">
      <c r="A436" s="912"/>
      <c r="B436" s="1784"/>
      <c r="C436" s="1894" t="s">
        <v>2</v>
      </c>
      <c r="D436" s="1701"/>
      <c r="E436" s="1698"/>
      <c r="F436" s="1698"/>
      <c r="G436" s="973" t="s">
        <v>3049</v>
      </c>
      <c r="H436" s="923" t="s">
        <v>620</v>
      </c>
      <c r="I436" s="975" t="s">
        <v>588</v>
      </c>
      <c r="J436" s="1751" t="s">
        <v>3010</v>
      </c>
      <c r="K436" s="1642" t="s">
        <v>3011</v>
      </c>
      <c r="L436" s="1642" t="s">
        <v>3012</v>
      </c>
      <c r="M436" s="1646" t="s">
        <v>2</v>
      </c>
      <c r="N436" s="1679" t="s">
        <v>2</v>
      </c>
      <c r="O436" s="1511" t="s">
        <v>2915</v>
      </c>
      <c r="P436" s="1619"/>
    </row>
    <row r="437" spans="1:16" ht="62.25" customHeight="1" x14ac:dyDescent="0.25">
      <c r="A437" s="912"/>
      <c r="B437" s="1879"/>
      <c r="C437" s="1895"/>
      <c r="D437" s="1699"/>
      <c r="E437" s="1699"/>
      <c r="F437" s="1699"/>
      <c r="G437" s="981" t="s">
        <v>3170</v>
      </c>
      <c r="H437" s="981" t="s">
        <v>482</v>
      </c>
      <c r="I437" s="1008" t="s">
        <v>2998</v>
      </c>
      <c r="J437" s="1560"/>
      <c r="K437" s="1562"/>
      <c r="L437" s="1562"/>
      <c r="M437" s="1880"/>
      <c r="N437" s="1882"/>
      <c r="O437" s="1566"/>
      <c r="P437" s="1878"/>
    </row>
    <row r="438" spans="1:16" ht="54.75" customHeight="1" x14ac:dyDescent="0.25">
      <c r="A438" s="912"/>
      <c r="B438" s="1879"/>
      <c r="C438" s="1895"/>
      <c r="D438" s="1699"/>
      <c r="E438" s="1699"/>
      <c r="F438" s="1699"/>
      <c r="G438" s="981" t="s">
        <v>3171</v>
      </c>
      <c r="H438" s="1009">
        <v>1</v>
      </c>
      <c r="I438" s="1008" t="s">
        <v>2035</v>
      </c>
      <c r="J438" s="1560"/>
      <c r="K438" s="1562"/>
      <c r="L438" s="1562"/>
      <c r="M438" s="1880"/>
      <c r="N438" s="1882"/>
      <c r="O438" s="1566"/>
      <c r="P438" s="1878"/>
    </row>
    <row r="439" spans="1:16" ht="39" customHeight="1" x14ac:dyDescent="0.25">
      <c r="A439" s="912"/>
      <c r="B439" s="1879"/>
      <c r="C439" s="1895"/>
      <c r="D439" s="1699"/>
      <c r="E439" s="1699"/>
      <c r="F439" s="1699"/>
      <c r="G439" s="981" t="s">
        <v>729</v>
      </c>
      <c r="H439" s="1009" t="s">
        <v>8</v>
      </c>
      <c r="I439" s="1008" t="s">
        <v>8</v>
      </c>
      <c r="J439" s="1560"/>
      <c r="K439" s="1562"/>
      <c r="L439" s="1562"/>
      <c r="M439" s="1880"/>
      <c r="N439" s="1882"/>
      <c r="O439" s="1566"/>
      <c r="P439" s="1878"/>
    </row>
    <row r="440" spans="1:16" ht="51" customHeight="1" x14ac:dyDescent="0.25">
      <c r="A440" s="912"/>
      <c r="B440" s="1879"/>
      <c r="C440" s="1895"/>
      <c r="D440" s="1699"/>
      <c r="E440" s="1699"/>
      <c r="F440" s="1699"/>
      <c r="G440" s="1003" t="s">
        <v>3172</v>
      </c>
      <c r="H440" s="1795" t="s">
        <v>3175</v>
      </c>
      <c r="I440" s="982" t="s">
        <v>8</v>
      </c>
      <c r="J440" s="1560"/>
      <c r="K440" s="1562"/>
      <c r="L440" s="1562"/>
      <c r="M440" s="1880"/>
      <c r="N440" s="1882"/>
      <c r="O440" s="1566"/>
      <c r="P440" s="1878"/>
    </row>
    <row r="441" spans="1:16" ht="45" customHeight="1" thickBot="1" x14ac:dyDescent="0.3">
      <c r="A441" s="912"/>
      <c r="B441" s="1786"/>
      <c r="C441" s="1896"/>
      <c r="D441" s="1703"/>
      <c r="E441" s="1700"/>
      <c r="F441" s="1700"/>
      <c r="G441" s="981" t="s">
        <v>729</v>
      </c>
      <c r="H441" s="1840"/>
      <c r="I441" s="982" t="s">
        <v>8</v>
      </c>
      <c r="J441" s="1752"/>
      <c r="K441" s="1644"/>
      <c r="L441" s="1644"/>
      <c r="M441" s="1648"/>
      <c r="N441" s="1681"/>
      <c r="O441" s="1514"/>
      <c r="P441" s="1620"/>
    </row>
    <row r="442" spans="1:16" ht="39.75" customHeight="1" x14ac:dyDescent="0.25">
      <c r="A442" s="912"/>
      <c r="B442" s="1784"/>
      <c r="C442" s="1894" t="s">
        <v>2</v>
      </c>
      <c r="D442" s="1701"/>
      <c r="E442" s="1698"/>
      <c r="F442" s="1698"/>
      <c r="G442" s="973" t="s">
        <v>3049</v>
      </c>
      <c r="H442" s="923" t="s">
        <v>620</v>
      </c>
      <c r="I442" s="975" t="s">
        <v>588</v>
      </c>
      <c r="J442" s="1751" t="s">
        <v>3023</v>
      </c>
      <c r="K442" s="1642" t="s">
        <v>3027</v>
      </c>
      <c r="L442" s="1642" t="s">
        <v>3028</v>
      </c>
      <c r="M442" s="1646" t="s">
        <v>2</v>
      </c>
      <c r="N442" s="1679" t="s">
        <v>2</v>
      </c>
      <c r="O442" s="1511" t="s">
        <v>2915</v>
      </c>
      <c r="P442" s="1619"/>
    </row>
    <row r="443" spans="1:16" ht="62.25" customHeight="1" x14ac:dyDescent="0.25">
      <c r="A443" s="912"/>
      <c r="B443" s="1879"/>
      <c r="C443" s="1895"/>
      <c r="D443" s="1699"/>
      <c r="E443" s="1699"/>
      <c r="F443" s="1699"/>
      <c r="G443" s="981" t="s">
        <v>3170</v>
      </c>
      <c r="H443" s="981" t="s">
        <v>482</v>
      </c>
      <c r="I443" s="1008" t="s">
        <v>2998</v>
      </c>
      <c r="J443" s="1560"/>
      <c r="K443" s="1562"/>
      <c r="L443" s="1562"/>
      <c r="M443" s="1880"/>
      <c r="N443" s="1882"/>
      <c r="O443" s="1566"/>
      <c r="P443" s="1878"/>
    </row>
    <row r="444" spans="1:16" ht="54.75" customHeight="1" x14ac:dyDescent="0.25">
      <c r="A444" s="912"/>
      <c r="B444" s="1879"/>
      <c r="C444" s="1895"/>
      <c r="D444" s="1699"/>
      <c r="E444" s="1699"/>
      <c r="F444" s="1699"/>
      <c r="G444" s="981" t="s">
        <v>3171</v>
      </c>
      <c r="H444" s="1009">
        <v>1</v>
      </c>
      <c r="I444" s="1008" t="s">
        <v>2035</v>
      </c>
      <c r="J444" s="1560"/>
      <c r="K444" s="1562"/>
      <c r="L444" s="1562"/>
      <c r="M444" s="1880"/>
      <c r="N444" s="1882"/>
      <c r="O444" s="1566"/>
      <c r="P444" s="1878"/>
    </row>
    <row r="445" spans="1:16" ht="39" customHeight="1" x14ac:dyDescent="0.25">
      <c r="A445" s="912"/>
      <c r="B445" s="1879"/>
      <c r="C445" s="1895"/>
      <c r="D445" s="1699"/>
      <c r="E445" s="1699"/>
      <c r="F445" s="1699"/>
      <c r="G445" s="981" t="s">
        <v>729</v>
      </c>
      <c r="H445" s="1009" t="s">
        <v>8</v>
      </c>
      <c r="I445" s="1008" t="s">
        <v>8</v>
      </c>
      <c r="J445" s="1560"/>
      <c r="K445" s="1562"/>
      <c r="L445" s="1562"/>
      <c r="M445" s="1880"/>
      <c r="N445" s="1882"/>
      <c r="O445" s="1566"/>
      <c r="P445" s="1878"/>
    </row>
    <row r="446" spans="1:16" ht="51" customHeight="1" x14ac:dyDescent="0.25">
      <c r="A446" s="912"/>
      <c r="B446" s="1879"/>
      <c r="C446" s="1895"/>
      <c r="D446" s="1699"/>
      <c r="E446" s="1699"/>
      <c r="F446" s="1699"/>
      <c r="G446" s="1003" t="s">
        <v>3172</v>
      </c>
      <c r="H446" s="1795" t="s">
        <v>3176</v>
      </c>
      <c r="I446" s="982" t="s">
        <v>8</v>
      </c>
      <c r="J446" s="1560"/>
      <c r="K446" s="1562"/>
      <c r="L446" s="1562"/>
      <c r="M446" s="1880"/>
      <c r="N446" s="1882"/>
      <c r="O446" s="1566"/>
      <c r="P446" s="1878"/>
    </row>
    <row r="447" spans="1:16" ht="45" customHeight="1" thickBot="1" x14ac:dyDescent="0.3">
      <c r="A447" s="912"/>
      <c r="B447" s="1786"/>
      <c r="C447" s="1896"/>
      <c r="D447" s="1703"/>
      <c r="E447" s="1700"/>
      <c r="F447" s="1700"/>
      <c r="G447" s="981" t="s">
        <v>729</v>
      </c>
      <c r="H447" s="1840"/>
      <c r="I447" s="982" t="s">
        <v>8</v>
      </c>
      <c r="J447" s="1752"/>
      <c r="K447" s="1644"/>
      <c r="L447" s="1644"/>
      <c r="M447" s="1648"/>
      <c r="N447" s="1681"/>
      <c r="O447" s="1514"/>
      <c r="P447" s="1620"/>
    </row>
    <row r="448" spans="1:16" ht="21" customHeight="1" thickBot="1" x14ac:dyDescent="0.3">
      <c r="A448" s="909" t="s">
        <v>103</v>
      </c>
      <c r="B448" s="1875" t="s">
        <v>364</v>
      </c>
      <c r="C448" s="1876"/>
      <c r="D448" s="1876"/>
      <c r="E448" s="1876"/>
      <c r="F448" s="1876"/>
      <c r="G448" s="1876"/>
      <c r="H448" s="1876"/>
      <c r="I448" s="1876"/>
      <c r="J448" s="1876"/>
      <c r="K448" s="1876"/>
      <c r="L448" s="1876"/>
      <c r="M448" s="1876"/>
      <c r="N448" s="1877"/>
      <c r="O448" s="910"/>
      <c r="P448" s="911"/>
    </row>
    <row r="449" spans="1:18" ht="15.75" customHeight="1" thickBot="1" x14ac:dyDescent="0.3">
      <c r="A449" s="909" t="s">
        <v>644</v>
      </c>
      <c r="B449" s="1875" t="s">
        <v>388</v>
      </c>
      <c r="C449" s="1876"/>
      <c r="D449" s="1876"/>
      <c r="E449" s="1876"/>
      <c r="F449" s="1876"/>
      <c r="G449" s="1876"/>
      <c r="H449" s="1876"/>
      <c r="I449" s="1876"/>
      <c r="J449" s="1876"/>
      <c r="K449" s="1876"/>
      <c r="L449" s="1876"/>
      <c r="M449" s="1876"/>
      <c r="N449" s="1877"/>
      <c r="O449" s="910"/>
      <c r="P449" s="911"/>
    </row>
    <row r="450" spans="1:18" ht="19.5" customHeight="1" thickBot="1" x14ac:dyDescent="0.3">
      <c r="A450" s="909"/>
      <c r="B450" s="1875" t="s">
        <v>2997</v>
      </c>
      <c r="C450" s="1876"/>
      <c r="D450" s="1876"/>
      <c r="E450" s="1876"/>
      <c r="F450" s="1876"/>
      <c r="G450" s="1876"/>
      <c r="H450" s="1876"/>
      <c r="I450" s="1876"/>
      <c r="J450" s="1876"/>
      <c r="K450" s="1876"/>
      <c r="L450" s="1876"/>
      <c r="M450" s="1876"/>
      <c r="N450" s="1877"/>
      <c r="O450" s="910"/>
      <c r="P450" s="911"/>
    </row>
    <row r="451" spans="1:18" ht="39.75" customHeight="1" x14ac:dyDescent="0.25">
      <c r="A451" s="912"/>
      <c r="B451" s="1784"/>
      <c r="C451" s="1646" t="s">
        <v>2</v>
      </c>
      <c r="D451" s="1701"/>
      <c r="E451" s="1698"/>
      <c r="F451" s="1698"/>
      <c r="G451" s="973" t="s">
        <v>3049</v>
      </c>
      <c r="H451" s="923" t="s">
        <v>620</v>
      </c>
      <c r="I451" s="975" t="s">
        <v>588</v>
      </c>
      <c r="J451" s="1751" t="s">
        <v>3013</v>
      </c>
      <c r="K451" s="1642" t="s">
        <v>3011</v>
      </c>
      <c r="L451" s="1642" t="s">
        <v>3012</v>
      </c>
      <c r="M451" s="1646" t="s">
        <v>2</v>
      </c>
      <c r="N451" s="1679" t="s">
        <v>2</v>
      </c>
      <c r="O451" s="1511" t="s">
        <v>2915</v>
      </c>
      <c r="P451" s="1619"/>
    </row>
    <row r="452" spans="1:18" ht="62.25" customHeight="1" x14ac:dyDescent="0.25">
      <c r="A452" s="912"/>
      <c r="B452" s="1879"/>
      <c r="C452" s="1880"/>
      <c r="D452" s="1699"/>
      <c r="E452" s="1699"/>
      <c r="F452" s="1699"/>
      <c r="G452" s="981" t="s">
        <v>3170</v>
      </c>
      <c r="H452" s="981" t="s">
        <v>482</v>
      </c>
      <c r="I452" s="1008" t="s">
        <v>2998</v>
      </c>
      <c r="J452" s="1560"/>
      <c r="K452" s="1562"/>
      <c r="L452" s="1562"/>
      <c r="M452" s="1880"/>
      <c r="N452" s="1882"/>
      <c r="O452" s="1566"/>
      <c r="P452" s="1878"/>
    </row>
    <row r="453" spans="1:18" ht="54.75" customHeight="1" x14ac:dyDescent="0.25">
      <c r="A453" s="912"/>
      <c r="B453" s="1879"/>
      <c r="C453" s="1880"/>
      <c r="D453" s="1699"/>
      <c r="E453" s="1699"/>
      <c r="F453" s="1699"/>
      <c r="G453" s="981" t="s">
        <v>3171</v>
      </c>
      <c r="H453" s="1009">
        <v>1</v>
      </c>
      <c r="I453" s="1008" t="s">
        <v>2035</v>
      </c>
      <c r="J453" s="1560"/>
      <c r="K453" s="1562"/>
      <c r="L453" s="1562"/>
      <c r="M453" s="1880"/>
      <c r="N453" s="1882"/>
      <c r="O453" s="1566"/>
      <c r="P453" s="1878"/>
    </row>
    <row r="454" spans="1:18" ht="39" customHeight="1" x14ac:dyDescent="0.25">
      <c r="A454" s="912"/>
      <c r="B454" s="1879"/>
      <c r="C454" s="1880"/>
      <c r="D454" s="1699"/>
      <c r="E454" s="1699"/>
      <c r="F454" s="1699"/>
      <c r="G454" s="981" t="s">
        <v>729</v>
      </c>
      <c r="H454" s="1009" t="s">
        <v>1127</v>
      </c>
      <c r="I454" s="1008" t="s">
        <v>8</v>
      </c>
      <c r="J454" s="1560"/>
      <c r="K454" s="1562"/>
      <c r="L454" s="1562"/>
      <c r="M454" s="1880"/>
      <c r="N454" s="1882"/>
      <c r="O454" s="1566"/>
      <c r="P454" s="1878"/>
    </row>
    <row r="455" spans="1:18" ht="39" customHeight="1" x14ac:dyDescent="0.25">
      <c r="A455" s="912"/>
      <c r="B455" s="1879"/>
      <c r="C455" s="1880"/>
      <c r="D455" s="1699"/>
      <c r="E455" s="1699"/>
      <c r="F455" s="1699"/>
      <c r="G455" s="981" t="s">
        <v>792</v>
      </c>
      <c r="H455" s="1009" t="s">
        <v>8</v>
      </c>
      <c r="I455" s="1008" t="s">
        <v>8</v>
      </c>
      <c r="J455" s="1560"/>
      <c r="K455" s="1562"/>
      <c r="L455" s="1562"/>
      <c r="M455" s="1880"/>
      <c r="N455" s="1882"/>
      <c r="O455" s="1566"/>
      <c r="P455" s="1878"/>
      <c r="R455" s="935"/>
    </row>
    <row r="456" spans="1:18" ht="51" customHeight="1" x14ac:dyDescent="0.25">
      <c r="A456" s="912"/>
      <c r="B456" s="1879"/>
      <c r="C456" s="1880"/>
      <c r="D456" s="1699"/>
      <c r="E456" s="1699"/>
      <c r="F456" s="1699"/>
      <c r="G456" s="1003" t="s">
        <v>3172</v>
      </c>
      <c r="H456" s="1795" t="s">
        <v>3177</v>
      </c>
      <c r="I456" s="982" t="s">
        <v>8</v>
      </c>
      <c r="J456" s="1560"/>
      <c r="K456" s="1562"/>
      <c r="L456" s="1562"/>
      <c r="M456" s="1880"/>
      <c r="N456" s="1882"/>
      <c r="O456" s="1566"/>
      <c r="P456" s="1878"/>
      <c r="R456" s="935"/>
    </row>
    <row r="457" spans="1:18" ht="45" customHeight="1" thickBot="1" x14ac:dyDescent="0.3">
      <c r="A457" s="912"/>
      <c r="B457" s="1786"/>
      <c r="C457" s="1648"/>
      <c r="D457" s="1703"/>
      <c r="E457" s="1700"/>
      <c r="F457" s="1700"/>
      <c r="G457" s="983" t="s">
        <v>792</v>
      </c>
      <c r="H457" s="1840"/>
      <c r="I457" s="982" t="s">
        <v>8</v>
      </c>
      <c r="J457" s="1752"/>
      <c r="K457" s="1644"/>
      <c r="L457" s="1644"/>
      <c r="M457" s="1648"/>
      <c r="N457" s="1681"/>
      <c r="O457" s="1514"/>
      <c r="P457" s="1620"/>
      <c r="R457" s="935"/>
    </row>
    <row r="458" spans="1:18" ht="39.75" customHeight="1" x14ac:dyDescent="0.25">
      <c r="A458" s="912"/>
      <c r="B458" s="1784"/>
      <c r="C458" s="1646" t="s">
        <v>2</v>
      </c>
      <c r="D458" s="1701"/>
      <c r="E458" s="1698"/>
      <c r="F458" s="1698"/>
      <c r="G458" s="973" t="s">
        <v>3049</v>
      </c>
      <c r="H458" s="923" t="s">
        <v>620</v>
      </c>
      <c r="I458" s="975" t="s">
        <v>588</v>
      </c>
      <c r="J458" s="1751" t="s">
        <v>3021</v>
      </c>
      <c r="K458" s="1642" t="s">
        <v>3030</v>
      </c>
      <c r="L458" s="1642" t="s">
        <v>3029</v>
      </c>
      <c r="M458" s="1646" t="s">
        <v>2</v>
      </c>
      <c r="N458" s="1679" t="s">
        <v>2</v>
      </c>
      <c r="O458" s="1511" t="s">
        <v>2915</v>
      </c>
      <c r="P458" s="1619"/>
    </row>
    <row r="459" spans="1:18" ht="62.25" customHeight="1" x14ac:dyDescent="0.25">
      <c r="A459" s="912"/>
      <c r="B459" s="1879"/>
      <c r="C459" s="1880"/>
      <c r="D459" s="1699"/>
      <c r="E459" s="1699"/>
      <c r="F459" s="1699"/>
      <c r="G459" s="981" t="s">
        <v>3170</v>
      </c>
      <c r="H459" s="981" t="s">
        <v>482</v>
      </c>
      <c r="I459" s="1008" t="s">
        <v>2998</v>
      </c>
      <c r="J459" s="1560"/>
      <c r="K459" s="1562"/>
      <c r="L459" s="1562"/>
      <c r="M459" s="1880"/>
      <c r="N459" s="1882"/>
      <c r="O459" s="1566"/>
      <c r="P459" s="1878"/>
    </row>
    <row r="460" spans="1:18" ht="54.75" customHeight="1" x14ac:dyDescent="0.25">
      <c r="A460" s="912"/>
      <c r="B460" s="1879"/>
      <c r="C460" s="1880"/>
      <c r="D460" s="1699"/>
      <c r="E460" s="1699"/>
      <c r="F460" s="1699"/>
      <c r="G460" s="981" t="s">
        <v>3171</v>
      </c>
      <c r="H460" s="1009">
        <v>1</v>
      </c>
      <c r="I460" s="1008" t="s">
        <v>2035</v>
      </c>
      <c r="J460" s="1560"/>
      <c r="K460" s="1562"/>
      <c r="L460" s="1562"/>
      <c r="M460" s="1880"/>
      <c r="N460" s="1882"/>
      <c r="O460" s="1566"/>
      <c r="P460" s="1878"/>
    </row>
    <row r="461" spans="1:18" ht="39" customHeight="1" x14ac:dyDescent="0.25">
      <c r="A461" s="912"/>
      <c r="B461" s="1879"/>
      <c r="C461" s="1880"/>
      <c r="D461" s="1699"/>
      <c r="E461" s="1699"/>
      <c r="F461" s="1699"/>
      <c r="G461" s="981" t="s">
        <v>729</v>
      </c>
      <c r="H461" s="1009" t="s">
        <v>1127</v>
      </c>
      <c r="I461" s="1008" t="s">
        <v>8</v>
      </c>
      <c r="J461" s="1560"/>
      <c r="K461" s="1562"/>
      <c r="L461" s="1562"/>
      <c r="M461" s="1880"/>
      <c r="N461" s="1882"/>
      <c r="O461" s="1566"/>
      <c r="P461" s="1878"/>
    </row>
    <row r="462" spans="1:18" ht="39" customHeight="1" x14ac:dyDescent="0.25">
      <c r="A462" s="912"/>
      <c r="B462" s="1879"/>
      <c r="C462" s="1880"/>
      <c r="D462" s="1699"/>
      <c r="E462" s="1699"/>
      <c r="F462" s="1699"/>
      <c r="G462" s="981" t="s">
        <v>792</v>
      </c>
      <c r="H462" s="1009" t="s">
        <v>8</v>
      </c>
      <c r="I462" s="1008" t="s">
        <v>8</v>
      </c>
      <c r="J462" s="1560"/>
      <c r="K462" s="1562"/>
      <c r="L462" s="1562"/>
      <c r="M462" s="1880"/>
      <c r="N462" s="1882"/>
      <c r="O462" s="1566"/>
      <c r="P462" s="1878"/>
    </row>
    <row r="463" spans="1:18" ht="56.25" customHeight="1" x14ac:dyDescent="0.25">
      <c r="A463" s="912"/>
      <c r="B463" s="1879"/>
      <c r="C463" s="1880"/>
      <c r="D463" s="1699"/>
      <c r="E463" s="1699"/>
      <c r="F463" s="1699"/>
      <c r="G463" s="1003" t="s">
        <v>3172</v>
      </c>
      <c r="H463" s="1795" t="s">
        <v>3178</v>
      </c>
      <c r="I463" s="982" t="s">
        <v>8</v>
      </c>
      <c r="J463" s="1560"/>
      <c r="K463" s="1562"/>
      <c r="L463" s="1562"/>
      <c r="M463" s="1880"/>
      <c r="N463" s="1882"/>
      <c r="O463" s="1566"/>
      <c r="P463" s="1878"/>
    </row>
    <row r="464" spans="1:18" ht="51.75" customHeight="1" thickBot="1" x14ac:dyDescent="0.3">
      <c r="A464" s="912"/>
      <c r="B464" s="1786"/>
      <c r="C464" s="1648"/>
      <c r="D464" s="1703"/>
      <c r="E464" s="1700"/>
      <c r="F464" s="1700"/>
      <c r="G464" s="983" t="s">
        <v>792</v>
      </c>
      <c r="H464" s="1840"/>
      <c r="I464" s="982" t="s">
        <v>8</v>
      </c>
      <c r="J464" s="1752"/>
      <c r="K464" s="1644"/>
      <c r="L464" s="1644"/>
      <c r="M464" s="1648"/>
      <c r="N464" s="1681"/>
      <c r="O464" s="1514"/>
      <c r="P464" s="1620"/>
    </row>
    <row r="465" spans="1:16" ht="21" customHeight="1" thickBot="1" x14ac:dyDescent="0.3">
      <c r="A465" s="909" t="s">
        <v>103</v>
      </c>
      <c r="B465" s="1875" t="s">
        <v>364</v>
      </c>
      <c r="C465" s="1876"/>
      <c r="D465" s="1876"/>
      <c r="E465" s="1876"/>
      <c r="F465" s="1876"/>
      <c r="G465" s="1876"/>
      <c r="H465" s="1876"/>
      <c r="I465" s="1876"/>
      <c r="J465" s="1876"/>
      <c r="K465" s="1876"/>
      <c r="L465" s="1876"/>
      <c r="M465" s="1876"/>
      <c r="N465" s="1877"/>
      <c r="O465" s="910"/>
      <c r="P465" s="911"/>
    </row>
    <row r="466" spans="1:16" ht="15.75" customHeight="1" thickBot="1" x14ac:dyDescent="0.3">
      <c r="A466" s="909" t="s">
        <v>645</v>
      </c>
      <c r="B466" s="1875" t="s">
        <v>777</v>
      </c>
      <c r="C466" s="1876"/>
      <c r="D466" s="1876"/>
      <c r="E466" s="1876"/>
      <c r="F466" s="1876"/>
      <c r="G466" s="1876"/>
      <c r="H466" s="1876"/>
      <c r="I466" s="1876"/>
      <c r="J466" s="1876"/>
      <c r="K466" s="1876"/>
      <c r="L466" s="1876"/>
      <c r="M466" s="1876"/>
      <c r="N466" s="1877"/>
      <c r="O466" s="910"/>
      <c r="P466" s="911"/>
    </row>
    <row r="467" spans="1:16" ht="19.5" customHeight="1" thickBot="1" x14ac:dyDescent="0.3">
      <c r="A467" s="909"/>
      <c r="B467" s="1875" t="s">
        <v>2997</v>
      </c>
      <c r="C467" s="1876"/>
      <c r="D467" s="1876"/>
      <c r="E467" s="1876"/>
      <c r="F467" s="1876"/>
      <c r="G467" s="1876"/>
      <c r="H467" s="1876"/>
      <c r="I467" s="1876"/>
      <c r="J467" s="1876"/>
      <c r="K467" s="1876"/>
      <c r="L467" s="1876"/>
      <c r="M467" s="1876"/>
      <c r="N467" s="1877"/>
      <c r="O467" s="910"/>
      <c r="P467" s="911"/>
    </row>
    <row r="468" spans="1:16" ht="39.75" customHeight="1" x14ac:dyDescent="0.25">
      <c r="A468" s="912"/>
      <c r="B468" s="1784"/>
      <c r="C468" s="1646" t="s">
        <v>2</v>
      </c>
      <c r="D468" s="1701"/>
      <c r="E468" s="1698"/>
      <c r="F468" s="1698"/>
      <c r="G468" s="973" t="s">
        <v>3049</v>
      </c>
      <c r="H468" s="923" t="s">
        <v>620</v>
      </c>
      <c r="I468" s="975" t="s">
        <v>588</v>
      </c>
      <c r="J468" s="1751" t="s">
        <v>3014</v>
      </c>
      <c r="K468" s="1642" t="s">
        <v>3011</v>
      </c>
      <c r="L468" s="1642" t="s">
        <v>3012</v>
      </c>
      <c r="M468" s="1646" t="s">
        <v>2</v>
      </c>
      <c r="N468" s="1679" t="s">
        <v>2</v>
      </c>
      <c r="O468" s="1511" t="s">
        <v>2915</v>
      </c>
      <c r="P468" s="1619"/>
    </row>
    <row r="469" spans="1:16" ht="62.25" customHeight="1" x14ac:dyDescent="0.25">
      <c r="A469" s="912"/>
      <c r="B469" s="1879"/>
      <c r="C469" s="1880"/>
      <c r="D469" s="1699"/>
      <c r="E469" s="1699"/>
      <c r="F469" s="1699"/>
      <c r="G469" s="981" t="s">
        <v>3170</v>
      </c>
      <c r="H469" s="981" t="s">
        <v>482</v>
      </c>
      <c r="I469" s="1008" t="s">
        <v>2998</v>
      </c>
      <c r="J469" s="1560"/>
      <c r="K469" s="1562"/>
      <c r="L469" s="1562"/>
      <c r="M469" s="1880"/>
      <c r="N469" s="1882"/>
      <c r="O469" s="1566"/>
      <c r="P469" s="1878"/>
    </row>
    <row r="470" spans="1:16" ht="54.75" customHeight="1" x14ac:dyDescent="0.25">
      <c r="A470" s="912"/>
      <c r="B470" s="1879"/>
      <c r="C470" s="1880"/>
      <c r="D470" s="1699"/>
      <c r="E470" s="1699"/>
      <c r="F470" s="1699"/>
      <c r="G470" s="981" t="s">
        <v>3171</v>
      </c>
      <c r="H470" s="1009">
        <v>1</v>
      </c>
      <c r="I470" s="1008" t="s">
        <v>2035</v>
      </c>
      <c r="J470" s="1560"/>
      <c r="K470" s="1562"/>
      <c r="L470" s="1562"/>
      <c r="M470" s="1880"/>
      <c r="N470" s="1882"/>
      <c r="O470" s="1566"/>
      <c r="P470" s="1878"/>
    </row>
    <row r="471" spans="1:16" ht="39.75" customHeight="1" x14ac:dyDescent="0.25">
      <c r="A471" s="912"/>
      <c r="B471" s="1879"/>
      <c r="C471" s="1880"/>
      <c r="D471" s="1699"/>
      <c r="E471" s="1699"/>
      <c r="F471" s="1699"/>
      <c r="G471" s="981" t="s">
        <v>729</v>
      </c>
      <c r="H471" s="1009" t="s">
        <v>1127</v>
      </c>
      <c r="I471" s="1008" t="s">
        <v>8</v>
      </c>
      <c r="J471" s="1560"/>
      <c r="K471" s="1562"/>
      <c r="L471" s="1562"/>
      <c r="M471" s="1880"/>
      <c r="N471" s="1882"/>
      <c r="O471" s="1566"/>
      <c r="P471" s="1878"/>
    </row>
    <row r="472" spans="1:16" ht="36" customHeight="1" x14ac:dyDescent="0.25">
      <c r="A472" s="912"/>
      <c r="B472" s="1879"/>
      <c r="C472" s="1880"/>
      <c r="D472" s="1699"/>
      <c r="E472" s="1699"/>
      <c r="F472" s="1699"/>
      <c r="G472" s="981" t="s">
        <v>792</v>
      </c>
      <c r="H472" s="1009" t="s">
        <v>1127</v>
      </c>
      <c r="I472" s="1008" t="s">
        <v>8</v>
      </c>
      <c r="J472" s="1560"/>
      <c r="K472" s="1562"/>
      <c r="L472" s="1562"/>
      <c r="M472" s="1880"/>
      <c r="N472" s="1882"/>
      <c r="O472" s="1566"/>
      <c r="P472" s="1878"/>
    </row>
    <row r="473" spans="1:16" ht="42" customHeight="1" x14ac:dyDescent="0.25">
      <c r="A473" s="912"/>
      <c r="B473" s="1879"/>
      <c r="C473" s="1880"/>
      <c r="D473" s="1699"/>
      <c r="E473" s="1699"/>
      <c r="F473" s="1699"/>
      <c r="G473" s="985" t="s">
        <v>778</v>
      </c>
      <c r="H473" s="982" t="s">
        <v>3179</v>
      </c>
      <c r="I473" s="982" t="s">
        <v>813</v>
      </c>
      <c r="J473" s="1560"/>
      <c r="K473" s="1562"/>
      <c r="L473" s="1562"/>
      <c r="M473" s="1880"/>
      <c r="N473" s="1882"/>
      <c r="O473" s="1566"/>
      <c r="P473" s="1878"/>
    </row>
    <row r="474" spans="1:16" ht="51" customHeight="1" x14ac:dyDescent="0.25">
      <c r="A474" s="912"/>
      <c r="B474" s="1879"/>
      <c r="C474" s="1880"/>
      <c r="D474" s="1699"/>
      <c r="E474" s="1699"/>
      <c r="F474" s="1699"/>
      <c r="G474" s="1003" t="s">
        <v>3172</v>
      </c>
      <c r="H474" s="1795" t="s">
        <v>3180</v>
      </c>
      <c r="I474" s="982" t="s">
        <v>8</v>
      </c>
      <c r="J474" s="1560"/>
      <c r="K474" s="1562"/>
      <c r="L474" s="1562"/>
      <c r="M474" s="1880"/>
      <c r="N474" s="1882"/>
      <c r="O474" s="1566"/>
      <c r="P474" s="1878"/>
    </row>
    <row r="475" spans="1:16" ht="45" customHeight="1" thickBot="1" x14ac:dyDescent="0.3">
      <c r="A475" s="912"/>
      <c r="B475" s="1786"/>
      <c r="C475" s="1648"/>
      <c r="D475" s="1703"/>
      <c r="E475" s="1700"/>
      <c r="F475" s="1700"/>
      <c r="G475" s="983" t="s">
        <v>2357</v>
      </c>
      <c r="H475" s="1840"/>
      <c r="I475" s="982" t="s">
        <v>8</v>
      </c>
      <c r="J475" s="1752"/>
      <c r="K475" s="1644"/>
      <c r="L475" s="1644"/>
      <c r="M475" s="1648"/>
      <c r="N475" s="1681"/>
      <c r="O475" s="1514"/>
      <c r="P475" s="1620"/>
    </row>
    <row r="476" spans="1:16" ht="39.75" customHeight="1" x14ac:dyDescent="0.25">
      <c r="A476" s="912"/>
      <c r="B476" s="1784"/>
      <c r="C476" s="1646" t="s">
        <v>2</v>
      </c>
      <c r="D476" s="1701"/>
      <c r="E476" s="1698"/>
      <c r="F476" s="1698"/>
      <c r="G476" s="973" t="s">
        <v>3049</v>
      </c>
      <c r="H476" s="923" t="s">
        <v>620</v>
      </c>
      <c r="I476" s="975" t="s">
        <v>588</v>
      </c>
      <c r="J476" s="1751" t="s">
        <v>3022</v>
      </c>
      <c r="K476" s="1642" t="s">
        <v>3031</v>
      </c>
      <c r="L476" s="1642" t="s">
        <v>3026</v>
      </c>
      <c r="M476" s="1646" t="s">
        <v>2</v>
      </c>
      <c r="N476" s="1679" t="s">
        <v>2</v>
      </c>
      <c r="O476" s="1511" t="s">
        <v>2915</v>
      </c>
      <c r="P476" s="1619"/>
    </row>
    <row r="477" spans="1:16" ht="62.25" customHeight="1" x14ac:dyDescent="0.25">
      <c r="A477" s="912"/>
      <c r="B477" s="1879"/>
      <c r="C477" s="1880"/>
      <c r="D477" s="1699"/>
      <c r="E477" s="1699"/>
      <c r="F477" s="1699"/>
      <c r="G477" s="981" t="s">
        <v>3170</v>
      </c>
      <c r="H477" s="981" t="s">
        <v>482</v>
      </c>
      <c r="I477" s="1008" t="s">
        <v>2998</v>
      </c>
      <c r="J477" s="1560"/>
      <c r="K477" s="1562"/>
      <c r="L477" s="1562"/>
      <c r="M477" s="1880"/>
      <c r="N477" s="1882"/>
      <c r="O477" s="1566"/>
      <c r="P477" s="1878"/>
    </row>
    <row r="478" spans="1:16" ht="54.75" customHeight="1" x14ac:dyDescent="0.25">
      <c r="A478" s="912"/>
      <c r="B478" s="1879"/>
      <c r="C478" s="1880"/>
      <c r="D478" s="1699"/>
      <c r="E478" s="1699"/>
      <c r="F478" s="1699"/>
      <c r="G478" s="981" t="s">
        <v>3171</v>
      </c>
      <c r="H478" s="1009">
        <v>1</v>
      </c>
      <c r="I478" s="1008" t="s">
        <v>2035</v>
      </c>
      <c r="J478" s="1560"/>
      <c r="K478" s="1562"/>
      <c r="L478" s="1562"/>
      <c r="M478" s="1880"/>
      <c r="N478" s="1882"/>
      <c r="O478" s="1566"/>
      <c r="P478" s="1878"/>
    </row>
    <row r="479" spans="1:16" ht="42.75" customHeight="1" x14ac:dyDescent="0.25">
      <c r="A479" s="912"/>
      <c r="B479" s="1879"/>
      <c r="C479" s="1880"/>
      <c r="D479" s="1699"/>
      <c r="E479" s="1699"/>
      <c r="F479" s="1699"/>
      <c r="G479" s="981" t="s">
        <v>729</v>
      </c>
      <c r="H479" s="1009" t="s">
        <v>1127</v>
      </c>
      <c r="I479" s="1008" t="s">
        <v>8</v>
      </c>
      <c r="J479" s="1560"/>
      <c r="K479" s="1562"/>
      <c r="L479" s="1562"/>
      <c r="M479" s="1880"/>
      <c r="N479" s="1882"/>
      <c r="O479" s="1566"/>
      <c r="P479" s="1878"/>
    </row>
    <row r="480" spans="1:16" ht="42.75" customHeight="1" x14ac:dyDescent="0.25">
      <c r="A480" s="912"/>
      <c r="B480" s="1879"/>
      <c r="C480" s="1880"/>
      <c r="D480" s="1699"/>
      <c r="E480" s="1699"/>
      <c r="F480" s="1699"/>
      <c r="G480" s="981" t="s">
        <v>792</v>
      </c>
      <c r="H480" s="1009" t="s">
        <v>1127</v>
      </c>
      <c r="I480" s="1008" t="s">
        <v>8</v>
      </c>
      <c r="J480" s="1560"/>
      <c r="K480" s="1562"/>
      <c r="L480" s="1562"/>
      <c r="M480" s="1880"/>
      <c r="N480" s="1882"/>
      <c r="O480" s="1566"/>
      <c r="P480" s="1878"/>
    </row>
    <row r="481" spans="1:16" ht="42.75" customHeight="1" x14ac:dyDescent="0.25">
      <c r="A481" s="912"/>
      <c r="B481" s="1879"/>
      <c r="C481" s="1880"/>
      <c r="D481" s="1699"/>
      <c r="E481" s="1699"/>
      <c r="F481" s="1699"/>
      <c r="G481" s="985" t="s">
        <v>778</v>
      </c>
      <c r="H481" s="982" t="s">
        <v>3179</v>
      </c>
      <c r="I481" s="982" t="s">
        <v>813</v>
      </c>
      <c r="J481" s="1560"/>
      <c r="K481" s="1562"/>
      <c r="L481" s="1562"/>
      <c r="M481" s="1880"/>
      <c r="N481" s="1882"/>
      <c r="O481" s="1566"/>
      <c r="P481" s="1878"/>
    </row>
    <row r="482" spans="1:16" ht="51" customHeight="1" x14ac:dyDescent="0.25">
      <c r="A482" s="912"/>
      <c r="B482" s="1879"/>
      <c r="C482" s="1880"/>
      <c r="D482" s="1699"/>
      <c r="E482" s="1699"/>
      <c r="F482" s="1699"/>
      <c r="G482" s="1003" t="s">
        <v>3172</v>
      </c>
      <c r="H482" s="1795" t="s">
        <v>3181</v>
      </c>
      <c r="I482" s="982" t="s">
        <v>8</v>
      </c>
      <c r="J482" s="1560"/>
      <c r="K482" s="1562"/>
      <c r="L482" s="1562"/>
      <c r="M482" s="1880"/>
      <c r="N482" s="1882"/>
      <c r="O482" s="1566"/>
      <c r="P482" s="1878"/>
    </row>
    <row r="483" spans="1:16" ht="45" customHeight="1" thickBot="1" x14ac:dyDescent="0.3">
      <c r="A483" s="912"/>
      <c r="B483" s="1786"/>
      <c r="C483" s="1648"/>
      <c r="D483" s="1703"/>
      <c r="E483" s="1700"/>
      <c r="F483" s="1700"/>
      <c r="G483" s="983" t="s">
        <v>2357</v>
      </c>
      <c r="H483" s="1840"/>
      <c r="I483" s="982" t="s">
        <v>8</v>
      </c>
      <c r="J483" s="1752"/>
      <c r="K483" s="1644"/>
      <c r="L483" s="1644"/>
      <c r="M483" s="1648"/>
      <c r="N483" s="1681"/>
      <c r="O483" s="1514"/>
      <c r="P483" s="1620"/>
    </row>
    <row r="484" spans="1:16" ht="21" customHeight="1" thickBot="1" x14ac:dyDescent="0.3">
      <c r="A484" s="909" t="s">
        <v>103</v>
      </c>
      <c r="B484" s="1875" t="s">
        <v>364</v>
      </c>
      <c r="C484" s="1876"/>
      <c r="D484" s="1876"/>
      <c r="E484" s="1876"/>
      <c r="F484" s="1876"/>
      <c r="G484" s="1876"/>
      <c r="H484" s="1876"/>
      <c r="I484" s="1876"/>
      <c r="J484" s="1876"/>
      <c r="K484" s="1876"/>
      <c r="L484" s="1876"/>
      <c r="M484" s="1876"/>
      <c r="N484" s="1877"/>
      <c r="O484" s="910"/>
      <c r="P484" s="911"/>
    </row>
    <row r="485" spans="1:16" ht="19.5" customHeight="1" thickBot="1" x14ac:dyDescent="0.3">
      <c r="A485" s="909"/>
      <c r="B485" s="1875" t="s">
        <v>2997</v>
      </c>
      <c r="C485" s="1876"/>
      <c r="D485" s="1876"/>
      <c r="E485" s="1876"/>
      <c r="F485" s="1876"/>
      <c r="G485" s="1876"/>
      <c r="H485" s="1876"/>
      <c r="I485" s="1876"/>
      <c r="J485" s="1876"/>
      <c r="K485" s="1876"/>
      <c r="L485" s="1876"/>
      <c r="M485" s="1876"/>
      <c r="N485" s="1877"/>
      <c r="O485" s="910"/>
      <c r="P485" s="911"/>
    </row>
    <row r="486" spans="1:16" ht="39.75" customHeight="1" x14ac:dyDescent="0.25">
      <c r="A486" s="912"/>
      <c r="B486" s="1899" t="s">
        <v>2</v>
      </c>
      <c r="C486" s="1897" t="s">
        <v>2</v>
      </c>
      <c r="D486" s="1698"/>
      <c r="E486" s="1698"/>
      <c r="F486" s="1698"/>
      <c r="G486" s="973" t="s">
        <v>3049</v>
      </c>
      <c r="H486" s="923" t="s">
        <v>620</v>
      </c>
      <c r="I486" s="975" t="s">
        <v>588</v>
      </c>
      <c r="J486" s="1579" t="s">
        <v>3017</v>
      </c>
      <c r="K486" s="1580" t="s">
        <v>3019</v>
      </c>
      <c r="L486" s="1580" t="s">
        <v>3020</v>
      </c>
      <c r="M486" s="1742" t="s">
        <v>2</v>
      </c>
      <c r="N486" s="1862" t="s">
        <v>2</v>
      </c>
      <c r="O486" s="1511" t="s">
        <v>2915</v>
      </c>
      <c r="P486" s="1864"/>
    </row>
    <row r="487" spans="1:16" ht="62.25" customHeight="1" x14ac:dyDescent="0.25">
      <c r="A487" s="912"/>
      <c r="B487" s="1900"/>
      <c r="C487" s="1895"/>
      <c r="D487" s="1699"/>
      <c r="E487" s="1699"/>
      <c r="F487" s="1699"/>
      <c r="G487" s="981" t="s">
        <v>3170</v>
      </c>
      <c r="H487" s="981" t="s">
        <v>3075</v>
      </c>
      <c r="I487" s="1008" t="s">
        <v>2998</v>
      </c>
      <c r="J487" s="1560"/>
      <c r="K487" s="1562"/>
      <c r="L487" s="1562"/>
      <c r="M487" s="1880"/>
      <c r="N487" s="1882"/>
      <c r="O487" s="1566"/>
      <c r="P487" s="1878"/>
    </row>
    <row r="488" spans="1:16" ht="54.75" customHeight="1" thickBot="1" x14ac:dyDescent="0.3">
      <c r="A488" s="912"/>
      <c r="B488" s="1901"/>
      <c r="C488" s="1898"/>
      <c r="D488" s="1700"/>
      <c r="E488" s="1700"/>
      <c r="F488" s="1700"/>
      <c r="G488" s="981" t="s">
        <v>3171</v>
      </c>
      <c r="H488" s="1009" t="s">
        <v>3018</v>
      </c>
      <c r="I488" s="1008" t="s">
        <v>2035</v>
      </c>
      <c r="J488" s="1561"/>
      <c r="K488" s="1563"/>
      <c r="L488" s="1563"/>
      <c r="M488" s="1743"/>
      <c r="N488" s="1863"/>
      <c r="O488" s="1514"/>
      <c r="P488" s="1865"/>
    </row>
    <row r="489" spans="1:16" ht="18" customHeight="1" thickBot="1" x14ac:dyDescent="0.3">
      <c r="A489" s="907"/>
      <c r="B489" s="1872" t="s">
        <v>2996</v>
      </c>
      <c r="C489" s="1873"/>
      <c r="D489" s="1873"/>
      <c r="E489" s="1873"/>
      <c r="F489" s="1873"/>
      <c r="G489" s="1873"/>
      <c r="H489" s="1873"/>
      <c r="I489" s="1873"/>
      <c r="J489" s="1873"/>
      <c r="K489" s="1873"/>
      <c r="L489" s="1873"/>
      <c r="M489" s="1873"/>
      <c r="N489" s="1874"/>
      <c r="O489" s="905"/>
      <c r="P489" s="906"/>
    </row>
    <row r="490" spans="1:16" ht="20.25" customHeight="1" x14ac:dyDescent="0.25">
      <c r="A490" s="908"/>
      <c r="B490" s="1576" t="s">
        <v>2</v>
      </c>
      <c r="C490" s="1742" t="s">
        <v>2</v>
      </c>
      <c r="D490" s="1701"/>
      <c r="E490" s="1701"/>
      <c r="F490" s="1701"/>
      <c r="G490" s="1886" t="s">
        <v>3004</v>
      </c>
      <c r="H490" s="1887"/>
      <c r="I490" s="1888"/>
      <c r="J490" s="1751" t="s">
        <v>3002</v>
      </c>
      <c r="K490" s="1642" t="s">
        <v>3003</v>
      </c>
      <c r="L490" s="1642" t="s">
        <v>3007</v>
      </c>
      <c r="M490" s="1646" t="s">
        <v>2</v>
      </c>
      <c r="N490" s="1679" t="s">
        <v>2</v>
      </c>
      <c r="O490" s="1511" t="s">
        <v>2915</v>
      </c>
      <c r="P490" s="1883"/>
    </row>
    <row r="491" spans="1:16" ht="41.25" customHeight="1" x14ac:dyDescent="0.25">
      <c r="A491" s="908"/>
      <c r="B491" s="1881"/>
      <c r="C491" s="1880"/>
      <c r="D491" s="1699"/>
      <c r="E491" s="1699"/>
      <c r="F491" s="1699"/>
      <c r="G491" s="1033" t="s">
        <v>3049</v>
      </c>
      <c r="H491" s="1034" t="s">
        <v>620</v>
      </c>
      <c r="I491" s="1035" t="s">
        <v>588</v>
      </c>
      <c r="J491" s="1560"/>
      <c r="K491" s="1562"/>
      <c r="L491" s="1562"/>
      <c r="M491" s="1880"/>
      <c r="N491" s="1882"/>
      <c r="O491" s="1566"/>
      <c r="P491" s="1884"/>
    </row>
    <row r="492" spans="1:16" ht="67.5" customHeight="1" thickBot="1" x14ac:dyDescent="0.3">
      <c r="A492" s="908"/>
      <c r="B492" s="1578"/>
      <c r="C492" s="1743"/>
      <c r="D492" s="1703"/>
      <c r="E492" s="1703"/>
      <c r="F492" s="1703"/>
      <c r="G492" s="983" t="s">
        <v>3170</v>
      </c>
      <c r="H492" s="983" t="s">
        <v>3076</v>
      </c>
      <c r="I492" s="998" t="s">
        <v>2998</v>
      </c>
      <c r="J492" s="1752"/>
      <c r="K492" s="1644"/>
      <c r="L492" s="1644"/>
      <c r="M492" s="1648"/>
      <c r="N492" s="1681"/>
      <c r="O492" s="1514"/>
      <c r="P492" s="1885"/>
    </row>
    <row r="493" spans="1:16" ht="20.25" customHeight="1" x14ac:dyDescent="0.25">
      <c r="A493" s="908"/>
      <c r="B493" s="1701"/>
      <c r="C493" s="1742" t="s">
        <v>2</v>
      </c>
      <c r="D493" s="1701"/>
      <c r="E493" s="1742" t="s">
        <v>2</v>
      </c>
      <c r="F493" s="1701"/>
      <c r="G493" s="1886" t="s">
        <v>3005</v>
      </c>
      <c r="H493" s="1887"/>
      <c r="I493" s="1888"/>
      <c r="J493" s="1751" t="s">
        <v>3006</v>
      </c>
      <c r="K493" s="1642" t="s">
        <v>3003</v>
      </c>
      <c r="L493" s="1642" t="s">
        <v>3007</v>
      </c>
      <c r="M493" s="1646" t="s">
        <v>2</v>
      </c>
      <c r="N493" s="1679" t="s">
        <v>2</v>
      </c>
      <c r="O493" s="1511" t="s">
        <v>2915</v>
      </c>
      <c r="P493" s="1619"/>
    </row>
    <row r="494" spans="1:16" ht="41.25" customHeight="1" x14ac:dyDescent="0.25">
      <c r="A494" s="908"/>
      <c r="B494" s="1699"/>
      <c r="C494" s="1880"/>
      <c r="D494" s="1699"/>
      <c r="E494" s="1880"/>
      <c r="F494" s="1699"/>
      <c r="G494" s="1033" t="s">
        <v>3049</v>
      </c>
      <c r="H494" s="1034" t="s">
        <v>620</v>
      </c>
      <c r="I494" s="1035" t="s">
        <v>588</v>
      </c>
      <c r="J494" s="1560"/>
      <c r="K494" s="1562"/>
      <c r="L494" s="1562"/>
      <c r="M494" s="1880"/>
      <c r="N494" s="1882"/>
      <c r="O494" s="1566"/>
      <c r="P494" s="1878"/>
    </row>
    <row r="495" spans="1:16" ht="67.5" customHeight="1" thickBot="1" x14ac:dyDescent="0.3">
      <c r="A495" s="908"/>
      <c r="B495" s="1703"/>
      <c r="C495" s="1743"/>
      <c r="D495" s="1703"/>
      <c r="E495" s="1743"/>
      <c r="F495" s="1703"/>
      <c r="G495" s="983" t="s">
        <v>3170</v>
      </c>
      <c r="H495" s="983" t="s">
        <v>3076</v>
      </c>
      <c r="I495" s="998" t="s">
        <v>2998</v>
      </c>
      <c r="J495" s="1752"/>
      <c r="K495" s="1644"/>
      <c r="L495" s="1644"/>
      <c r="M495" s="1648"/>
      <c r="N495" s="1681"/>
      <c r="O495" s="1514"/>
      <c r="P495" s="1620"/>
    </row>
  </sheetData>
  <sheetProtection password="CA09" sheet="1" objects="1" scenarios="1"/>
  <autoFilter ref="A6:P495" xr:uid="{8363B1B9-F03B-4EDE-A044-502A4EEE6EEC}">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1684">
    <mergeCell ref="N215:N216"/>
    <mergeCell ref="O215:O216"/>
    <mergeCell ref="P215:P216"/>
    <mergeCell ref="B221:B222"/>
    <mergeCell ref="C221:C222"/>
    <mergeCell ref="D221:D222"/>
    <mergeCell ref="E221:E222"/>
    <mergeCell ref="F221:F222"/>
    <mergeCell ref="J221:J222"/>
    <mergeCell ref="K221:K222"/>
    <mergeCell ref="L221:L222"/>
    <mergeCell ref="M221:M222"/>
    <mergeCell ref="N221:N222"/>
    <mergeCell ref="O221:O222"/>
    <mergeCell ref="P221:P222"/>
    <mergeCell ref="L217:L218"/>
    <mergeCell ref="F217:F218"/>
    <mergeCell ref="K219:K220"/>
    <mergeCell ref="L219:L220"/>
    <mergeCell ref="E217:E218"/>
    <mergeCell ref="M219:M220"/>
    <mergeCell ref="J215:J216"/>
    <mergeCell ref="C217:C218"/>
    <mergeCell ref="C219:C220"/>
    <mergeCell ref="D217:D218"/>
    <mergeCell ref="B215:B216"/>
    <mergeCell ref="C215:C216"/>
    <mergeCell ref="D215:D216"/>
    <mergeCell ref="E215:E216"/>
    <mergeCell ref="B485:N485"/>
    <mergeCell ref="C486:C488"/>
    <mergeCell ref="B486:B488"/>
    <mergeCell ref="D486:D488"/>
    <mergeCell ref="E486:E488"/>
    <mergeCell ref="F486:F488"/>
    <mergeCell ref="J486:J488"/>
    <mergeCell ref="K486:K488"/>
    <mergeCell ref="L486:L488"/>
    <mergeCell ref="M486:M488"/>
    <mergeCell ref="N486:N488"/>
    <mergeCell ref="O486:O488"/>
    <mergeCell ref="P486:P488"/>
    <mergeCell ref="O458:O464"/>
    <mergeCell ref="P458:P464"/>
    <mergeCell ref="H463:H464"/>
    <mergeCell ref="B476:B483"/>
    <mergeCell ref="C476:C483"/>
    <mergeCell ref="D476:D483"/>
    <mergeCell ref="E476:E483"/>
    <mergeCell ref="F476:F483"/>
    <mergeCell ref="J476:J483"/>
    <mergeCell ref="K476:K483"/>
    <mergeCell ref="L476:L483"/>
    <mergeCell ref="M476:M483"/>
    <mergeCell ref="N476:N483"/>
    <mergeCell ref="O476:O483"/>
    <mergeCell ref="P476:P483"/>
    <mergeCell ref="H482:H483"/>
    <mergeCell ref="B484:N484"/>
    <mergeCell ref="K428:K432"/>
    <mergeCell ref="L428:L432"/>
    <mergeCell ref="M428:M432"/>
    <mergeCell ref="N428:N432"/>
    <mergeCell ref="O428:O432"/>
    <mergeCell ref="P428:P432"/>
    <mergeCell ref="H431:H432"/>
    <mergeCell ref="B442:B447"/>
    <mergeCell ref="C442:C447"/>
    <mergeCell ref="D442:D447"/>
    <mergeCell ref="E442:E447"/>
    <mergeCell ref="F442:F447"/>
    <mergeCell ref="J442:J447"/>
    <mergeCell ref="K442:K447"/>
    <mergeCell ref="L442:L447"/>
    <mergeCell ref="M442:M447"/>
    <mergeCell ref="N442:N447"/>
    <mergeCell ref="O442:O447"/>
    <mergeCell ref="P442:P447"/>
    <mergeCell ref="H446:H447"/>
    <mergeCell ref="J428:J432"/>
    <mergeCell ref="N451:N457"/>
    <mergeCell ref="O451:O457"/>
    <mergeCell ref="P451:P457"/>
    <mergeCell ref="H456:H457"/>
    <mergeCell ref="B465:N465"/>
    <mergeCell ref="B466:N466"/>
    <mergeCell ref="B467:N467"/>
    <mergeCell ref="B468:B475"/>
    <mergeCell ref="C468:C475"/>
    <mergeCell ref="D468:D475"/>
    <mergeCell ref="E468:E475"/>
    <mergeCell ref="F468:F475"/>
    <mergeCell ref="J468:J475"/>
    <mergeCell ref="K468:K475"/>
    <mergeCell ref="L468:L475"/>
    <mergeCell ref="M468:M475"/>
    <mergeCell ref="N468:N475"/>
    <mergeCell ref="O468:O475"/>
    <mergeCell ref="P468:P475"/>
    <mergeCell ref="H474:H475"/>
    <mergeCell ref="B458:B464"/>
    <mergeCell ref="C458:C464"/>
    <mergeCell ref="D458:D464"/>
    <mergeCell ref="E458:E464"/>
    <mergeCell ref="F458:F464"/>
    <mergeCell ref="J458:J464"/>
    <mergeCell ref="K458:K464"/>
    <mergeCell ref="L458:L464"/>
    <mergeCell ref="M458:M464"/>
    <mergeCell ref="N458:N464"/>
    <mergeCell ref="B420:N420"/>
    <mergeCell ref="B422:N422"/>
    <mergeCell ref="B421:N421"/>
    <mergeCell ref="B423:B427"/>
    <mergeCell ref="C423:C427"/>
    <mergeCell ref="D423:D427"/>
    <mergeCell ref="E423:E427"/>
    <mergeCell ref="F423:F427"/>
    <mergeCell ref="J423:J427"/>
    <mergeCell ref="K423:K427"/>
    <mergeCell ref="L423:L427"/>
    <mergeCell ref="M423:M427"/>
    <mergeCell ref="N423:N427"/>
    <mergeCell ref="H426:H427"/>
    <mergeCell ref="B436:B441"/>
    <mergeCell ref="C436:C441"/>
    <mergeCell ref="D436:D441"/>
    <mergeCell ref="E436:E441"/>
    <mergeCell ref="F436:F441"/>
    <mergeCell ref="J436:J441"/>
    <mergeCell ref="K436:K441"/>
    <mergeCell ref="L436:L441"/>
    <mergeCell ref="M436:M441"/>
    <mergeCell ref="N436:N441"/>
    <mergeCell ref="H440:H441"/>
    <mergeCell ref="B433:N433"/>
    <mergeCell ref="B434:N434"/>
    <mergeCell ref="B428:B432"/>
    <mergeCell ref="C428:C432"/>
    <mergeCell ref="D428:D432"/>
    <mergeCell ref="E428:E432"/>
    <mergeCell ref="F428:F432"/>
    <mergeCell ref="B490:B492"/>
    <mergeCell ref="C490:C492"/>
    <mergeCell ref="D490:D492"/>
    <mergeCell ref="E490:E492"/>
    <mergeCell ref="F490:F492"/>
    <mergeCell ref="J490:J492"/>
    <mergeCell ref="K490:K492"/>
    <mergeCell ref="L490:L492"/>
    <mergeCell ref="M490:M492"/>
    <mergeCell ref="N490:N492"/>
    <mergeCell ref="O490:O492"/>
    <mergeCell ref="P490:P492"/>
    <mergeCell ref="G490:I490"/>
    <mergeCell ref="B493:B495"/>
    <mergeCell ref="C493:C495"/>
    <mergeCell ref="D493:D495"/>
    <mergeCell ref="E493:E495"/>
    <mergeCell ref="F493:F495"/>
    <mergeCell ref="G493:I493"/>
    <mergeCell ref="J493:J495"/>
    <mergeCell ref="K493:K495"/>
    <mergeCell ref="L493:L495"/>
    <mergeCell ref="M493:M495"/>
    <mergeCell ref="N493:N495"/>
    <mergeCell ref="O493:O495"/>
    <mergeCell ref="P493:P495"/>
    <mergeCell ref="B489:N489"/>
    <mergeCell ref="B416:N416"/>
    <mergeCell ref="B417:N417"/>
    <mergeCell ref="B418:B419"/>
    <mergeCell ref="C418:C419"/>
    <mergeCell ref="D418:D419"/>
    <mergeCell ref="E418:E419"/>
    <mergeCell ref="F418:F419"/>
    <mergeCell ref="J418:J419"/>
    <mergeCell ref="K418:K419"/>
    <mergeCell ref="L418:L419"/>
    <mergeCell ref="M418:M419"/>
    <mergeCell ref="N418:N419"/>
    <mergeCell ref="O418:O419"/>
    <mergeCell ref="P418:P419"/>
    <mergeCell ref="O423:O427"/>
    <mergeCell ref="P423:P427"/>
    <mergeCell ref="O436:O441"/>
    <mergeCell ref="P436:P441"/>
    <mergeCell ref="B435:N435"/>
    <mergeCell ref="B448:N448"/>
    <mergeCell ref="B449:N449"/>
    <mergeCell ref="B450:N450"/>
    <mergeCell ref="B451:B457"/>
    <mergeCell ref="C451:C457"/>
    <mergeCell ref="D451:D457"/>
    <mergeCell ref="E451:E457"/>
    <mergeCell ref="F451:F457"/>
    <mergeCell ref="J451:J457"/>
    <mergeCell ref="K451:K457"/>
    <mergeCell ref="L451:L457"/>
    <mergeCell ref="M451:M457"/>
    <mergeCell ref="P9:P13"/>
    <mergeCell ref="K32:K33"/>
    <mergeCell ref="H12:H13"/>
    <mergeCell ref="J23:J25"/>
    <mergeCell ref="C23:C25"/>
    <mergeCell ref="D23:D25"/>
    <mergeCell ref="K26:K28"/>
    <mergeCell ref="F26:F28"/>
    <mergeCell ref="E29:E31"/>
    <mergeCell ref="M32:M33"/>
    <mergeCell ref="C29:C31"/>
    <mergeCell ref="C32:C33"/>
    <mergeCell ref="D32:D33"/>
    <mergeCell ref="E32:E33"/>
    <mergeCell ref="F32:F33"/>
    <mergeCell ref="J32:J33"/>
    <mergeCell ref="F29:F31"/>
    <mergeCell ref="J29:J31"/>
    <mergeCell ref="K29:K31"/>
    <mergeCell ref="D9:D13"/>
    <mergeCell ref="E9:E13"/>
    <mergeCell ref="F9:F13"/>
    <mergeCell ref="G9:I9"/>
    <mergeCell ref="J9:J13"/>
    <mergeCell ref="K9:K13"/>
    <mergeCell ref="P23:P25"/>
    <mergeCell ref="P26:P28"/>
    <mergeCell ref="P29:P31"/>
    <mergeCell ref="P32:P33"/>
    <mergeCell ref="L9:L13"/>
    <mergeCell ref="M9:M13"/>
    <mergeCell ref="N9:N13"/>
    <mergeCell ref="O322:O323"/>
    <mergeCell ref="P322:P323"/>
    <mergeCell ref="B310:B311"/>
    <mergeCell ref="C310:C311"/>
    <mergeCell ref="D310:D311"/>
    <mergeCell ref="E310:E311"/>
    <mergeCell ref="F310:F311"/>
    <mergeCell ref="J310:J311"/>
    <mergeCell ref="K310:K311"/>
    <mergeCell ref="L310:L311"/>
    <mergeCell ref="K320:K321"/>
    <mergeCell ref="L320:L321"/>
    <mergeCell ref="M320:M321"/>
    <mergeCell ref="N320:N321"/>
    <mergeCell ref="O320:O321"/>
    <mergeCell ref="P320:P321"/>
    <mergeCell ref="F320:F321"/>
    <mergeCell ref="J320:J321"/>
    <mergeCell ref="N312:N313"/>
    <mergeCell ref="O312:O313"/>
    <mergeCell ref="P312:P313"/>
    <mergeCell ref="H318:H319"/>
    <mergeCell ref="C312:C313"/>
    <mergeCell ref="L312:L313"/>
    <mergeCell ref="M312:M313"/>
    <mergeCell ref="N322:N323"/>
    <mergeCell ref="C316:C319"/>
    <mergeCell ref="D316:D319"/>
    <mergeCell ref="J234:J236"/>
    <mergeCell ref="M230:M233"/>
    <mergeCell ref="E223:E224"/>
    <mergeCell ref="M227:M229"/>
    <mergeCell ref="B227:B229"/>
    <mergeCell ref="D227:D229"/>
    <mergeCell ref="D256:D258"/>
    <mergeCell ref="F246:F248"/>
    <mergeCell ref="B246:B248"/>
    <mergeCell ref="N253:N255"/>
    <mergeCell ref="F249:F252"/>
    <mergeCell ref="B249:B252"/>
    <mergeCell ref="K249:K252"/>
    <mergeCell ref="D242:D245"/>
    <mergeCell ref="E242:E245"/>
    <mergeCell ref="C242:C245"/>
    <mergeCell ref="B256:B258"/>
    <mergeCell ref="C256:C258"/>
    <mergeCell ref="K253:K255"/>
    <mergeCell ref="J249:J252"/>
    <mergeCell ref="B242:B245"/>
    <mergeCell ref="M223:M224"/>
    <mergeCell ref="L225:L226"/>
    <mergeCell ref="C230:C233"/>
    <mergeCell ref="J225:J226"/>
    <mergeCell ref="K225:K226"/>
    <mergeCell ref="D223:D224"/>
    <mergeCell ref="J223:J224"/>
    <mergeCell ref="J246:J248"/>
    <mergeCell ref="C237:C240"/>
    <mergeCell ref="B253:B255"/>
    <mergeCell ref="F225:F226"/>
    <mergeCell ref="O203:O205"/>
    <mergeCell ref="P203:P205"/>
    <mergeCell ref="H204:H205"/>
    <mergeCell ref="P292:P294"/>
    <mergeCell ref="L292:L294"/>
    <mergeCell ref="B230:B233"/>
    <mergeCell ref="B217:B218"/>
    <mergeCell ref="M234:M236"/>
    <mergeCell ref="N217:N218"/>
    <mergeCell ref="N219:N220"/>
    <mergeCell ref="B234:B236"/>
    <mergeCell ref="N223:N224"/>
    <mergeCell ref="F234:F236"/>
    <mergeCell ref="M246:M248"/>
    <mergeCell ref="N246:N248"/>
    <mergeCell ref="K237:K240"/>
    <mergeCell ref="K223:K224"/>
    <mergeCell ref="K217:K218"/>
    <mergeCell ref="F237:F240"/>
    <mergeCell ref="E227:E229"/>
    <mergeCell ref="L230:L233"/>
    <mergeCell ref="F253:F255"/>
    <mergeCell ref="B223:B224"/>
    <mergeCell ref="C223:C224"/>
    <mergeCell ref="C234:C236"/>
    <mergeCell ref="N256:N258"/>
    <mergeCell ref="K256:K258"/>
    <mergeCell ref="L256:L258"/>
    <mergeCell ref="M256:M258"/>
    <mergeCell ref="J237:J240"/>
    <mergeCell ref="M237:M240"/>
    <mergeCell ref="K246:K248"/>
    <mergeCell ref="K403:K405"/>
    <mergeCell ref="F403:F405"/>
    <mergeCell ref="B414:B415"/>
    <mergeCell ref="C414:C415"/>
    <mergeCell ref="D414:D415"/>
    <mergeCell ref="E414:E415"/>
    <mergeCell ref="F414:F415"/>
    <mergeCell ref="H414:H415"/>
    <mergeCell ref="J414:J415"/>
    <mergeCell ref="K414:K415"/>
    <mergeCell ref="L414:L415"/>
    <mergeCell ref="M414:M415"/>
    <mergeCell ref="N414:N415"/>
    <mergeCell ref="O414:O415"/>
    <mergeCell ref="P414:P415"/>
    <mergeCell ref="B354:B357"/>
    <mergeCell ref="C354:C357"/>
    <mergeCell ref="D354:D357"/>
    <mergeCell ref="E354:E357"/>
    <mergeCell ref="F354:F357"/>
    <mergeCell ref="J354:J357"/>
    <mergeCell ref="K354:K357"/>
    <mergeCell ref="L354:L357"/>
    <mergeCell ref="M354:M357"/>
    <mergeCell ref="N354:N357"/>
    <mergeCell ref="O354:O357"/>
    <mergeCell ref="P354:P357"/>
    <mergeCell ref="B410:B411"/>
    <mergeCell ref="C410:C411"/>
    <mergeCell ref="D410:D411"/>
    <mergeCell ref="E410:E411"/>
    <mergeCell ref="F410:F411"/>
    <mergeCell ref="L410:L411"/>
    <mergeCell ref="M410:M411"/>
    <mergeCell ref="N410:N411"/>
    <mergeCell ref="O410:O411"/>
    <mergeCell ref="P410:P411"/>
    <mergeCell ref="B412:B413"/>
    <mergeCell ref="C412:C413"/>
    <mergeCell ref="D412:D413"/>
    <mergeCell ref="E412:E413"/>
    <mergeCell ref="F412:F413"/>
    <mergeCell ref="H412:H413"/>
    <mergeCell ref="J412:J413"/>
    <mergeCell ref="K412:K413"/>
    <mergeCell ref="L412:L413"/>
    <mergeCell ref="M412:M413"/>
    <mergeCell ref="N412:N413"/>
    <mergeCell ref="O412:O413"/>
    <mergeCell ref="P412:P413"/>
    <mergeCell ref="J410:J411"/>
    <mergeCell ref="H410:H411"/>
    <mergeCell ref="K410:K411"/>
    <mergeCell ref="P408:P409"/>
    <mergeCell ref="H408:H409"/>
    <mergeCell ref="C391:C392"/>
    <mergeCell ref="D391:D392"/>
    <mergeCell ref="F391:F392"/>
    <mergeCell ref="B395:B396"/>
    <mergeCell ref="K399:K400"/>
    <mergeCell ref="M399:M400"/>
    <mergeCell ref="N399:N400"/>
    <mergeCell ref="B398:N398"/>
    <mergeCell ref="D395:D396"/>
    <mergeCell ref="B399:B400"/>
    <mergeCell ref="L395:L396"/>
    <mergeCell ref="M395:M396"/>
    <mergeCell ref="C399:C400"/>
    <mergeCell ref="D399:D400"/>
    <mergeCell ref="E399:E400"/>
    <mergeCell ref="F395:F396"/>
    <mergeCell ref="F399:F400"/>
    <mergeCell ref="E395:E396"/>
    <mergeCell ref="B403:B405"/>
    <mergeCell ref="N403:N405"/>
    <mergeCell ref="J403:J405"/>
    <mergeCell ref="L403:L405"/>
    <mergeCell ref="M403:M405"/>
    <mergeCell ref="O403:O405"/>
    <mergeCell ref="O399:O400"/>
    <mergeCell ref="C403:C405"/>
    <mergeCell ref="D403:D405"/>
    <mergeCell ref="B408:B409"/>
    <mergeCell ref="C408:C409"/>
    <mergeCell ref="D408:D409"/>
    <mergeCell ref="N363:N367"/>
    <mergeCell ref="N378:N382"/>
    <mergeCell ref="E408:E409"/>
    <mergeCell ref="F408:F409"/>
    <mergeCell ref="J408:J409"/>
    <mergeCell ref="K408:K409"/>
    <mergeCell ref="L408:L409"/>
    <mergeCell ref="M408:M409"/>
    <mergeCell ref="N408:N409"/>
    <mergeCell ref="O408:O409"/>
    <mergeCell ref="O198:O200"/>
    <mergeCell ref="P198:P200"/>
    <mergeCell ref="B203:B205"/>
    <mergeCell ref="C203:C205"/>
    <mergeCell ref="D203:D205"/>
    <mergeCell ref="E203:E205"/>
    <mergeCell ref="F215:F216"/>
    <mergeCell ref="B406:N406"/>
    <mergeCell ref="B407:N407"/>
    <mergeCell ref="K385:K388"/>
    <mergeCell ref="L385:L388"/>
    <mergeCell ref="M385:M388"/>
    <mergeCell ref="N385:N388"/>
    <mergeCell ref="O385:O388"/>
    <mergeCell ref="P385:P388"/>
    <mergeCell ref="B384:N384"/>
    <mergeCell ref="B385:B388"/>
    <mergeCell ref="C385:C388"/>
    <mergeCell ref="D385:D388"/>
    <mergeCell ref="J395:J396"/>
    <mergeCell ref="J399:J400"/>
    <mergeCell ref="B383:N383"/>
    <mergeCell ref="B401:N401"/>
    <mergeCell ref="E403:E405"/>
    <mergeCell ref="O363:O367"/>
    <mergeCell ref="P363:P367"/>
    <mergeCell ref="H365:H366"/>
    <mergeCell ref="B373:B377"/>
    <mergeCell ref="C373:C377"/>
    <mergeCell ref="D373:D377"/>
    <mergeCell ref="E373:E377"/>
    <mergeCell ref="F373:F377"/>
    <mergeCell ref="J373:J377"/>
    <mergeCell ref="K373:K377"/>
    <mergeCell ref="L373:L377"/>
    <mergeCell ref="M373:M377"/>
    <mergeCell ref="N373:N377"/>
    <mergeCell ref="B370:B372"/>
    <mergeCell ref="C370:C372"/>
    <mergeCell ref="D370:D372"/>
    <mergeCell ref="E370:E372"/>
    <mergeCell ref="F370:F372"/>
    <mergeCell ref="J370:J372"/>
    <mergeCell ref="B391:B392"/>
    <mergeCell ref="E391:E392"/>
    <mergeCell ref="C395:C396"/>
    <mergeCell ref="B397:N397"/>
    <mergeCell ref="H399:H400"/>
    <mergeCell ref="H380:H381"/>
    <mergeCell ref="B363:B367"/>
    <mergeCell ref="C363:C367"/>
    <mergeCell ref="P373:P377"/>
    <mergeCell ref="L370:L372"/>
    <mergeCell ref="B393:N393"/>
    <mergeCell ref="O167:O170"/>
    <mergeCell ref="B137:B139"/>
    <mergeCell ref="N143:N145"/>
    <mergeCell ref="L127:L129"/>
    <mergeCell ref="B188:B189"/>
    <mergeCell ref="L188:L189"/>
    <mergeCell ref="L180:L184"/>
    <mergeCell ref="N180:N184"/>
    <mergeCell ref="F160:F162"/>
    <mergeCell ref="C175:C179"/>
    <mergeCell ref="C163:C166"/>
    <mergeCell ref="C171:C174"/>
    <mergeCell ref="D175:D179"/>
    <mergeCell ref="D186:D187"/>
    <mergeCell ref="F186:F187"/>
    <mergeCell ref="E160:E162"/>
    <mergeCell ref="E167:E170"/>
    <mergeCell ref="F167:F170"/>
    <mergeCell ref="J167:J170"/>
    <mergeCell ref="F171:F174"/>
    <mergeCell ref="C146:C148"/>
    <mergeCell ref="C155:C159"/>
    <mergeCell ref="C149:C151"/>
    <mergeCell ref="M143:M145"/>
    <mergeCell ref="N155:N159"/>
    <mergeCell ref="D143:D145"/>
    <mergeCell ref="M130:M131"/>
    <mergeCell ref="M160:M162"/>
    <mergeCell ref="M146:M148"/>
    <mergeCell ref="K127:K129"/>
    <mergeCell ref="D137:D139"/>
    <mergeCell ref="B185:N185"/>
    <mergeCell ref="D117:D118"/>
    <mergeCell ref="J124:J126"/>
    <mergeCell ref="J155:J159"/>
    <mergeCell ref="J152:J154"/>
    <mergeCell ref="L117:L118"/>
    <mergeCell ref="B155:B159"/>
    <mergeCell ref="N171:N174"/>
    <mergeCell ref="D155:D159"/>
    <mergeCell ref="E134:E136"/>
    <mergeCell ref="L124:L126"/>
    <mergeCell ref="M124:M126"/>
    <mergeCell ref="F149:F151"/>
    <mergeCell ref="F155:F159"/>
    <mergeCell ref="J143:J145"/>
    <mergeCell ref="D127:D129"/>
    <mergeCell ref="C132:C133"/>
    <mergeCell ref="D132:D133"/>
    <mergeCell ref="C137:C139"/>
    <mergeCell ref="B163:B166"/>
    <mergeCell ref="E155:E159"/>
    <mergeCell ref="F143:F145"/>
    <mergeCell ref="E149:E151"/>
    <mergeCell ref="N167:N170"/>
    <mergeCell ref="J130:J131"/>
    <mergeCell ref="F163:F166"/>
    <mergeCell ref="L171:L174"/>
    <mergeCell ref="N83:N84"/>
    <mergeCell ref="J83:J84"/>
    <mergeCell ref="E93:E94"/>
    <mergeCell ref="E146:E148"/>
    <mergeCell ref="N146:N148"/>
    <mergeCell ref="L108:L109"/>
    <mergeCell ref="E143:E145"/>
    <mergeCell ref="N119:N120"/>
    <mergeCell ref="D134:D136"/>
    <mergeCell ref="J140:J142"/>
    <mergeCell ref="K140:K142"/>
    <mergeCell ref="M140:M142"/>
    <mergeCell ref="D124:D126"/>
    <mergeCell ref="D130:D131"/>
    <mergeCell ref="F108:F109"/>
    <mergeCell ref="E106:E107"/>
    <mergeCell ref="N108:N109"/>
    <mergeCell ref="D108:D109"/>
    <mergeCell ref="F132:F133"/>
    <mergeCell ref="M108:M109"/>
    <mergeCell ref="F124:F126"/>
    <mergeCell ref="J117:J118"/>
    <mergeCell ref="D119:D120"/>
    <mergeCell ref="D121:D123"/>
    <mergeCell ref="K121:K123"/>
    <mergeCell ref="L134:L136"/>
    <mergeCell ref="E117:E118"/>
    <mergeCell ref="E127:E129"/>
    <mergeCell ref="F137:F139"/>
    <mergeCell ref="J137:J139"/>
    <mergeCell ref="F140:F142"/>
    <mergeCell ref="F115:F116"/>
    <mergeCell ref="B77:B78"/>
    <mergeCell ref="C90:C91"/>
    <mergeCell ref="D90:D91"/>
    <mergeCell ref="E90:E91"/>
    <mergeCell ref="J90:J91"/>
    <mergeCell ref="K93:K94"/>
    <mergeCell ref="C93:C94"/>
    <mergeCell ref="B92:N92"/>
    <mergeCell ref="N85:N86"/>
    <mergeCell ref="C87:C88"/>
    <mergeCell ref="N93:N94"/>
    <mergeCell ref="L93:L94"/>
    <mergeCell ref="B90:B91"/>
    <mergeCell ref="B81:B82"/>
    <mergeCell ref="F117:F118"/>
    <mergeCell ref="L115:L116"/>
    <mergeCell ref="E98:E99"/>
    <mergeCell ref="M98:M99"/>
    <mergeCell ref="E100:E101"/>
    <mergeCell ref="M106:M107"/>
    <mergeCell ref="J111:J112"/>
    <mergeCell ref="E108:E109"/>
    <mergeCell ref="C115:C116"/>
    <mergeCell ref="B83:B84"/>
    <mergeCell ref="J115:J116"/>
    <mergeCell ref="D113:D114"/>
    <mergeCell ref="E113:E114"/>
    <mergeCell ref="N98:N99"/>
    <mergeCell ref="K98:K99"/>
    <mergeCell ref="L106:L107"/>
    <mergeCell ref="B106:B107"/>
    <mergeCell ref="B89:N89"/>
    <mergeCell ref="B72:B73"/>
    <mergeCell ref="C72:C73"/>
    <mergeCell ref="D72:D73"/>
    <mergeCell ref="O81:O82"/>
    <mergeCell ref="B140:B142"/>
    <mergeCell ref="C140:C142"/>
    <mergeCell ref="D140:D142"/>
    <mergeCell ref="E140:E142"/>
    <mergeCell ref="E119:E120"/>
    <mergeCell ref="E121:E123"/>
    <mergeCell ref="C121:C123"/>
    <mergeCell ref="L132:L133"/>
    <mergeCell ref="E132:E133"/>
    <mergeCell ref="C98:C99"/>
    <mergeCell ref="N127:N129"/>
    <mergeCell ref="N132:N133"/>
    <mergeCell ref="F134:F136"/>
    <mergeCell ref="O115:O116"/>
    <mergeCell ref="O117:O118"/>
    <mergeCell ref="O119:O120"/>
    <mergeCell ref="B132:B133"/>
    <mergeCell ref="M100:M101"/>
    <mergeCell ref="N79:N80"/>
    <mergeCell ref="N106:N107"/>
    <mergeCell ref="M77:M78"/>
    <mergeCell ref="M87:M88"/>
    <mergeCell ref="N77:N78"/>
    <mergeCell ref="E111:E112"/>
    <mergeCell ref="B110:N110"/>
    <mergeCell ref="N115:N116"/>
    <mergeCell ref="K113:K114"/>
    <mergeCell ref="L113:L114"/>
    <mergeCell ref="N198:N200"/>
    <mergeCell ref="D180:D184"/>
    <mergeCell ref="J180:J184"/>
    <mergeCell ref="D219:D220"/>
    <mergeCell ref="D211:D212"/>
    <mergeCell ref="F219:F220"/>
    <mergeCell ref="J201:J202"/>
    <mergeCell ref="J190:J191"/>
    <mergeCell ref="C225:C226"/>
    <mergeCell ref="J219:J220"/>
    <mergeCell ref="B211:B212"/>
    <mergeCell ref="B206:B208"/>
    <mergeCell ref="B195:B197"/>
    <mergeCell ref="B213:B214"/>
    <mergeCell ref="D234:D236"/>
    <mergeCell ref="J195:J197"/>
    <mergeCell ref="M195:M197"/>
    <mergeCell ref="M217:M218"/>
    <mergeCell ref="B225:B226"/>
    <mergeCell ref="K213:K214"/>
    <mergeCell ref="N213:N214"/>
    <mergeCell ref="L186:L187"/>
    <mergeCell ref="E234:E236"/>
    <mergeCell ref="B198:B200"/>
    <mergeCell ref="C198:C200"/>
    <mergeCell ref="E188:E189"/>
    <mergeCell ref="E180:E184"/>
    <mergeCell ref="L201:L202"/>
    <mergeCell ref="C206:C208"/>
    <mergeCell ref="N225:N226"/>
    <mergeCell ref="M225:M226"/>
    <mergeCell ref="D230:D233"/>
    <mergeCell ref="J4:J5"/>
    <mergeCell ref="B96:B97"/>
    <mergeCell ref="F180:F184"/>
    <mergeCell ref="C186:C187"/>
    <mergeCell ref="D188:D189"/>
    <mergeCell ref="E186:E187"/>
    <mergeCell ref="J206:J208"/>
    <mergeCell ref="B143:B145"/>
    <mergeCell ref="C134:C136"/>
    <mergeCell ref="F111:F112"/>
    <mergeCell ref="B190:B191"/>
    <mergeCell ref="C180:C184"/>
    <mergeCell ref="D190:D191"/>
    <mergeCell ref="D195:D197"/>
    <mergeCell ref="C188:C189"/>
    <mergeCell ref="J188:J189"/>
    <mergeCell ref="E201:E202"/>
    <mergeCell ref="B115:B116"/>
    <mergeCell ref="J108:J109"/>
    <mergeCell ref="B108:B109"/>
    <mergeCell ref="B117:B118"/>
    <mergeCell ref="F119:F120"/>
    <mergeCell ref="F121:F123"/>
    <mergeCell ref="B119:B120"/>
    <mergeCell ref="F113:F114"/>
    <mergeCell ref="B146:B148"/>
    <mergeCell ref="E96:E97"/>
    <mergeCell ref="J93:J94"/>
    <mergeCell ref="F87:F88"/>
    <mergeCell ref="E87:E88"/>
    <mergeCell ref="G4:G5"/>
    <mergeCell ref="C195:C197"/>
    <mergeCell ref="M4:N4"/>
    <mergeCell ref="B22:N22"/>
    <mergeCell ref="B40:N40"/>
    <mergeCell ref="E130:E131"/>
    <mergeCell ref="K163:K166"/>
    <mergeCell ref="K137:K139"/>
    <mergeCell ref="L143:L145"/>
    <mergeCell ref="L163:L166"/>
    <mergeCell ref="L146:L148"/>
    <mergeCell ref="D93:D94"/>
    <mergeCell ref="K190:K191"/>
    <mergeCell ref="L190:L191"/>
    <mergeCell ref="N195:N197"/>
    <mergeCell ref="N188:N189"/>
    <mergeCell ref="M155:M159"/>
    <mergeCell ref="J160:J162"/>
    <mergeCell ref="K160:K162"/>
    <mergeCell ref="L160:L162"/>
    <mergeCell ref="F93:F94"/>
    <mergeCell ref="L155:L159"/>
    <mergeCell ref="D192:D194"/>
    <mergeCell ref="M115:M116"/>
    <mergeCell ref="M121:M123"/>
    <mergeCell ref="M132:M133"/>
    <mergeCell ref="B124:B126"/>
    <mergeCell ref="C130:C131"/>
    <mergeCell ref="B171:B174"/>
    <mergeCell ref="E163:E166"/>
    <mergeCell ref="B160:B162"/>
    <mergeCell ref="C160:C162"/>
    <mergeCell ref="J175:J179"/>
    <mergeCell ref="J163:J166"/>
    <mergeCell ref="O211:O212"/>
    <mergeCell ref="O213:O214"/>
    <mergeCell ref="O217:O218"/>
    <mergeCell ref="O219:O220"/>
    <mergeCell ref="O223:O224"/>
    <mergeCell ref="O225:O226"/>
    <mergeCell ref="O338:O340"/>
    <mergeCell ref="O341:O343"/>
    <mergeCell ref="M127:M129"/>
    <mergeCell ref="N190:N191"/>
    <mergeCell ref="N186:N187"/>
    <mergeCell ref="O188:O189"/>
    <mergeCell ref="O190:O191"/>
    <mergeCell ref="O186:O187"/>
    <mergeCell ref="N175:N179"/>
    <mergeCell ref="N163:N166"/>
    <mergeCell ref="N160:N162"/>
    <mergeCell ref="N227:N229"/>
    <mergeCell ref="N237:N240"/>
    <mergeCell ref="B263:N263"/>
    <mergeCell ref="C272:C273"/>
    <mergeCell ref="D272:D273"/>
    <mergeCell ref="E272:E273"/>
    <mergeCell ref="F272:F273"/>
    <mergeCell ref="J272:J273"/>
    <mergeCell ref="K272:K273"/>
    <mergeCell ref="B149:B151"/>
    <mergeCell ref="J149:J151"/>
    <mergeCell ref="B219:B220"/>
    <mergeCell ref="B152:B154"/>
    <mergeCell ref="B130:B131"/>
    <mergeCell ref="B180:B184"/>
    <mergeCell ref="N272:N273"/>
    <mergeCell ref="E137:E139"/>
    <mergeCell ref="E211:E212"/>
    <mergeCell ref="B50:B51"/>
    <mergeCell ref="K50:K51"/>
    <mergeCell ref="L29:L31"/>
    <mergeCell ref="D29:D31"/>
    <mergeCell ref="C50:C51"/>
    <mergeCell ref="D50:D51"/>
    <mergeCell ref="M213:M214"/>
    <mergeCell ref="N72:N73"/>
    <mergeCell ref="F230:F233"/>
    <mergeCell ref="J242:J245"/>
    <mergeCell ref="K242:K245"/>
    <mergeCell ref="J227:J229"/>
    <mergeCell ref="E225:E226"/>
    <mergeCell ref="D225:D226"/>
    <mergeCell ref="L227:L229"/>
    <mergeCell ref="K146:K148"/>
    <mergeCell ref="B167:B170"/>
    <mergeCell ref="C167:C170"/>
    <mergeCell ref="D167:D170"/>
    <mergeCell ref="F146:F148"/>
    <mergeCell ref="L249:L252"/>
    <mergeCell ref="J146:J148"/>
    <mergeCell ref="M253:M255"/>
    <mergeCell ref="K180:K184"/>
    <mergeCell ref="F223:F224"/>
    <mergeCell ref="N211:N212"/>
    <mergeCell ref="B79:B80"/>
    <mergeCell ref="B192:B194"/>
    <mergeCell ref="C227:C229"/>
    <mergeCell ref="O206:O208"/>
    <mergeCell ref="L140:L142"/>
    <mergeCell ref="N201:N202"/>
    <mergeCell ref="M186:M187"/>
    <mergeCell ref="M175:M179"/>
    <mergeCell ref="M201:M202"/>
    <mergeCell ref="M188:M189"/>
    <mergeCell ref="J119:J120"/>
    <mergeCell ref="K119:K120"/>
    <mergeCell ref="L119:L120"/>
    <mergeCell ref="M119:M120"/>
    <mergeCell ref="M111:M112"/>
    <mergeCell ref="M171:M174"/>
    <mergeCell ref="N124:N126"/>
    <mergeCell ref="M206:M208"/>
    <mergeCell ref="K188:K189"/>
    <mergeCell ref="M180:M184"/>
    <mergeCell ref="K175:K179"/>
    <mergeCell ref="L149:L151"/>
    <mergeCell ref="K149:K151"/>
    <mergeCell ref="N140:N142"/>
    <mergeCell ref="N134:N136"/>
    <mergeCell ref="K206:K208"/>
    <mergeCell ref="L206:L208"/>
    <mergeCell ref="N111:N112"/>
    <mergeCell ref="N137:N139"/>
    <mergeCell ref="O175:O179"/>
    <mergeCell ref="O171:O174"/>
    <mergeCell ref="O163:O166"/>
    <mergeCell ref="O160:O162"/>
    <mergeCell ref="L175:L179"/>
    <mergeCell ref="J203:J205"/>
    <mergeCell ref="B2:H2"/>
    <mergeCell ref="B3:G3"/>
    <mergeCell ref="L90:L91"/>
    <mergeCell ref="L111:L112"/>
    <mergeCell ref="B111:B112"/>
    <mergeCell ref="C111:C112"/>
    <mergeCell ref="D111:D112"/>
    <mergeCell ref="K83:K84"/>
    <mergeCell ref="K90:K91"/>
    <mergeCell ref="C96:C97"/>
    <mergeCell ref="D96:D97"/>
    <mergeCell ref="J96:J97"/>
    <mergeCell ref="K96:K97"/>
    <mergeCell ref="L96:L97"/>
    <mergeCell ref="K111:K112"/>
    <mergeCell ref="L98:L99"/>
    <mergeCell ref="F77:F78"/>
    <mergeCell ref="C85:C86"/>
    <mergeCell ref="B93:B94"/>
    <mergeCell ref="J72:J73"/>
    <mergeCell ref="L72:L73"/>
    <mergeCell ref="J81:J82"/>
    <mergeCell ref="F63:F64"/>
    <mergeCell ref="K63:K64"/>
    <mergeCell ref="L63:L64"/>
    <mergeCell ref="J63:J64"/>
    <mergeCell ref="H4:H5"/>
    <mergeCell ref="I4:I5"/>
    <mergeCell ref="K4:K5"/>
    <mergeCell ref="B4:F4"/>
    <mergeCell ref="B71:N71"/>
    <mergeCell ref="L4:L5"/>
    <mergeCell ref="L246:L248"/>
    <mergeCell ref="D246:D248"/>
    <mergeCell ref="E246:E248"/>
    <mergeCell ref="M203:M205"/>
    <mergeCell ref="N203:N205"/>
    <mergeCell ref="E237:E240"/>
    <mergeCell ref="L223:L224"/>
    <mergeCell ref="D237:D240"/>
    <mergeCell ref="L234:L236"/>
    <mergeCell ref="E230:E233"/>
    <mergeCell ref="K227:K229"/>
    <mergeCell ref="L195:L197"/>
    <mergeCell ref="F227:F229"/>
    <mergeCell ref="K215:K216"/>
    <mergeCell ref="J192:J194"/>
    <mergeCell ref="F206:F208"/>
    <mergeCell ref="F201:F202"/>
    <mergeCell ref="E219:E220"/>
    <mergeCell ref="D198:D200"/>
    <mergeCell ref="E198:E200"/>
    <mergeCell ref="F198:F200"/>
    <mergeCell ref="J198:J200"/>
    <mergeCell ref="K198:K200"/>
    <mergeCell ref="L198:L200"/>
    <mergeCell ref="M198:M200"/>
    <mergeCell ref="M215:M216"/>
    <mergeCell ref="F211:F212"/>
    <mergeCell ref="J211:J212"/>
    <mergeCell ref="J217:J218"/>
    <mergeCell ref="K192:K194"/>
    <mergeCell ref="L192:L194"/>
    <mergeCell ref="M192:M194"/>
    <mergeCell ref="E175:E179"/>
    <mergeCell ref="F175:F179"/>
    <mergeCell ref="D171:D174"/>
    <mergeCell ref="N234:N236"/>
    <mergeCell ref="J230:J233"/>
    <mergeCell ref="K230:K233"/>
    <mergeCell ref="K234:K236"/>
    <mergeCell ref="N230:N233"/>
    <mergeCell ref="L358:L362"/>
    <mergeCell ref="M358:M362"/>
    <mergeCell ref="N358:N362"/>
    <mergeCell ref="K370:K372"/>
    <mergeCell ref="H375:H376"/>
    <mergeCell ref="B378:B382"/>
    <mergeCell ref="C378:C382"/>
    <mergeCell ref="D378:D382"/>
    <mergeCell ref="E378:E382"/>
    <mergeCell ref="B349:N349"/>
    <mergeCell ref="B368:N368"/>
    <mergeCell ref="B369:N369"/>
    <mergeCell ref="N330:N332"/>
    <mergeCell ref="E269:E271"/>
    <mergeCell ref="M330:M332"/>
    <mergeCell ref="N316:N319"/>
    <mergeCell ref="M289:M291"/>
    <mergeCell ref="K344:K346"/>
    <mergeCell ref="F378:F382"/>
    <mergeCell ref="J378:J382"/>
    <mergeCell ref="K378:K382"/>
    <mergeCell ref="L378:L382"/>
    <mergeCell ref="M378:M382"/>
    <mergeCell ref="L272:L273"/>
    <mergeCell ref="M272:M273"/>
    <mergeCell ref="C298:C300"/>
    <mergeCell ref="B301:N301"/>
    <mergeCell ref="B302:N302"/>
    <mergeCell ref="B303:N303"/>
    <mergeCell ref="B358:B362"/>
    <mergeCell ref="C358:C362"/>
    <mergeCell ref="L269:L271"/>
    <mergeCell ref="B347:B348"/>
    <mergeCell ref="F298:F300"/>
    <mergeCell ref="J298:J300"/>
    <mergeCell ref="K298:K300"/>
    <mergeCell ref="L298:L300"/>
    <mergeCell ref="M298:M300"/>
    <mergeCell ref="B389:N389"/>
    <mergeCell ref="H391:H392"/>
    <mergeCell ref="N341:N343"/>
    <mergeCell ref="E347:E348"/>
    <mergeCell ref="M347:M348"/>
    <mergeCell ref="M391:M392"/>
    <mergeCell ref="K391:K392"/>
    <mergeCell ref="D289:D291"/>
    <mergeCell ref="M338:M340"/>
    <mergeCell ref="C330:C332"/>
    <mergeCell ref="C324:C327"/>
    <mergeCell ref="D324:D327"/>
    <mergeCell ref="K330:K332"/>
    <mergeCell ref="L330:L332"/>
    <mergeCell ref="J330:J332"/>
    <mergeCell ref="E320:E321"/>
    <mergeCell ref="M370:M372"/>
    <mergeCell ref="N370:N372"/>
    <mergeCell ref="N344:N346"/>
    <mergeCell ref="F344:F346"/>
    <mergeCell ref="J344:J346"/>
    <mergeCell ref="F347:F348"/>
    <mergeCell ref="E338:E340"/>
    <mergeCell ref="N333:N335"/>
    <mergeCell ref="D330:D332"/>
    <mergeCell ref="J338:J340"/>
    <mergeCell ref="J341:J343"/>
    <mergeCell ref="N338:N340"/>
    <mergeCell ref="N391:N392"/>
    <mergeCell ref="E341:E343"/>
    <mergeCell ref="B390:N390"/>
    <mergeCell ref="D347:D348"/>
    <mergeCell ref="L391:L392"/>
    <mergeCell ref="J391:J392"/>
    <mergeCell ref="D358:D362"/>
    <mergeCell ref="E358:E362"/>
    <mergeCell ref="F358:F362"/>
    <mergeCell ref="E363:E367"/>
    <mergeCell ref="F363:F367"/>
    <mergeCell ref="J363:J367"/>
    <mergeCell ref="K363:K367"/>
    <mergeCell ref="L363:L367"/>
    <mergeCell ref="M363:M367"/>
    <mergeCell ref="L351:L353"/>
    <mergeCell ref="M351:M353"/>
    <mergeCell ref="N351:N353"/>
    <mergeCell ref="H360:H361"/>
    <mergeCell ref="E385:E388"/>
    <mergeCell ref="F385:F388"/>
    <mergeCell ref="J385:J388"/>
    <mergeCell ref="N287:N288"/>
    <mergeCell ref="B289:B291"/>
    <mergeCell ref="C289:C291"/>
    <mergeCell ref="B287:B288"/>
    <mergeCell ref="F289:F291"/>
    <mergeCell ref="B324:B327"/>
    <mergeCell ref="B338:B340"/>
    <mergeCell ref="B336:N336"/>
    <mergeCell ref="B333:B335"/>
    <mergeCell ref="C333:C335"/>
    <mergeCell ref="C351:C353"/>
    <mergeCell ref="C347:C348"/>
    <mergeCell ref="F341:F343"/>
    <mergeCell ref="B344:B346"/>
    <mergeCell ref="C344:C346"/>
    <mergeCell ref="D344:D346"/>
    <mergeCell ref="E344:E346"/>
    <mergeCell ref="L344:L346"/>
    <mergeCell ref="L347:L348"/>
    <mergeCell ref="L338:L340"/>
    <mergeCell ref="L341:L343"/>
    <mergeCell ref="N347:N348"/>
    <mergeCell ref="D351:D353"/>
    <mergeCell ref="E351:E353"/>
    <mergeCell ref="F351:F353"/>
    <mergeCell ref="J351:J353"/>
    <mergeCell ref="K351:K353"/>
    <mergeCell ref="J347:J348"/>
    <mergeCell ref="K347:K348"/>
    <mergeCell ref="B350:N350"/>
    <mergeCell ref="B351:B353"/>
    <mergeCell ref="F330:F332"/>
    <mergeCell ref="D363:D367"/>
    <mergeCell ref="K338:K340"/>
    <mergeCell ref="C341:C343"/>
    <mergeCell ref="K341:K343"/>
    <mergeCell ref="M344:M346"/>
    <mergeCell ref="M310:M311"/>
    <mergeCell ref="N310:N311"/>
    <mergeCell ref="F307:F309"/>
    <mergeCell ref="J307:J309"/>
    <mergeCell ref="D338:D340"/>
    <mergeCell ref="D341:D343"/>
    <mergeCell ref="N324:N327"/>
    <mergeCell ref="H326:H327"/>
    <mergeCell ref="B312:B313"/>
    <mergeCell ref="C338:C340"/>
    <mergeCell ref="F338:F340"/>
    <mergeCell ref="B337:N337"/>
    <mergeCell ref="B322:B323"/>
    <mergeCell ref="F324:F327"/>
    <mergeCell ref="J324:J327"/>
    <mergeCell ref="K324:K327"/>
    <mergeCell ref="D333:D335"/>
    <mergeCell ref="E333:E335"/>
    <mergeCell ref="F333:F335"/>
    <mergeCell ref="J333:J335"/>
    <mergeCell ref="K333:K335"/>
    <mergeCell ref="E330:E332"/>
    <mergeCell ref="L324:L327"/>
    <mergeCell ref="M324:M327"/>
    <mergeCell ref="J358:J362"/>
    <mergeCell ref="K358:K362"/>
    <mergeCell ref="B329:N329"/>
    <mergeCell ref="C284:C286"/>
    <mergeCell ref="K284:K286"/>
    <mergeCell ref="J284:J286"/>
    <mergeCell ref="E284:E286"/>
    <mergeCell ref="F322:F323"/>
    <mergeCell ref="J322:J323"/>
    <mergeCell ref="K322:K323"/>
    <mergeCell ref="L322:L323"/>
    <mergeCell ref="M322:M323"/>
    <mergeCell ref="F284:F286"/>
    <mergeCell ref="C287:C288"/>
    <mergeCell ref="J289:J291"/>
    <mergeCell ref="D312:D313"/>
    <mergeCell ref="E312:E313"/>
    <mergeCell ref="F312:F313"/>
    <mergeCell ref="J312:J313"/>
    <mergeCell ref="K312:K313"/>
    <mergeCell ref="H305:H306"/>
    <mergeCell ref="E316:E319"/>
    <mergeCell ref="F316:F319"/>
    <mergeCell ref="J316:J319"/>
    <mergeCell ref="L304:L306"/>
    <mergeCell ref="M304:M306"/>
    <mergeCell ref="D322:D323"/>
    <mergeCell ref="E322:E323"/>
    <mergeCell ref="J287:J288"/>
    <mergeCell ref="K287:K288"/>
    <mergeCell ref="L287:L288"/>
    <mergeCell ref="L307:L309"/>
    <mergeCell ref="M316:M319"/>
    <mergeCell ref="C322:C323"/>
    <mergeCell ref="B272:B273"/>
    <mergeCell ref="F276:F278"/>
    <mergeCell ref="J276:J278"/>
    <mergeCell ref="L276:L278"/>
    <mergeCell ref="M276:M278"/>
    <mergeCell ref="B314:N314"/>
    <mergeCell ref="B315:N315"/>
    <mergeCell ref="B284:B286"/>
    <mergeCell ref="E324:E327"/>
    <mergeCell ref="B307:B309"/>
    <mergeCell ref="C307:C309"/>
    <mergeCell ref="D307:D309"/>
    <mergeCell ref="E307:E309"/>
    <mergeCell ref="C281:C283"/>
    <mergeCell ref="E295:E297"/>
    <mergeCell ref="M284:M286"/>
    <mergeCell ref="M287:M288"/>
    <mergeCell ref="D304:D306"/>
    <mergeCell ref="E304:E306"/>
    <mergeCell ref="F304:F306"/>
    <mergeCell ref="J304:J306"/>
    <mergeCell ref="K304:K306"/>
    <mergeCell ref="D298:D300"/>
    <mergeCell ref="E298:E300"/>
    <mergeCell ref="D284:D286"/>
    <mergeCell ref="N304:N306"/>
    <mergeCell ref="B304:B306"/>
    <mergeCell ref="N307:N309"/>
    <mergeCell ref="N298:N300"/>
    <mergeCell ref="M292:M294"/>
    <mergeCell ref="E276:E278"/>
    <mergeCell ref="D281:D283"/>
    <mergeCell ref="N264:N265"/>
    <mergeCell ref="B267:N267"/>
    <mergeCell ref="B274:N274"/>
    <mergeCell ref="C276:C278"/>
    <mergeCell ref="B268:N268"/>
    <mergeCell ref="F295:F297"/>
    <mergeCell ref="F287:F288"/>
    <mergeCell ref="K295:K297"/>
    <mergeCell ref="L295:L297"/>
    <mergeCell ref="M295:M297"/>
    <mergeCell ref="N295:N297"/>
    <mergeCell ref="B298:B300"/>
    <mergeCell ref="L281:L283"/>
    <mergeCell ref="J281:J283"/>
    <mergeCell ref="B281:B283"/>
    <mergeCell ref="F264:F265"/>
    <mergeCell ref="E264:E265"/>
    <mergeCell ref="J295:J297"/>
    <mergeCell ref="D287:D288"/>
    <mergeCell ref="E287:E288"/>
    <mergeCell ref="B295:B297"/>
    <mergeCell ref="C295:C297"/>
    <mergeCell ref="D295:D297"/>
    <mergeCell ref="N289:N291"/>
    <mergeCell ref="K289:K291"/>
    <mergeCell ref="L289:L291"/>
    <mergeCell ref="L284:L286"/>
    <mergeCell ref="B264:B265"/>
    <mergeCell ref="C264:C265"/>
    <mergeCell ref="D264:D265"/>
    <mergeCell ref="B275:N275"/>
    <mergeCell ref="B276:B278"/>
    <mergeCell ref="M79:M80"/>
    <mergeCell ref="G8:I8"/>
    <mergeCell ref="L26:L28"/>
    <mergeCell ref="M26:M28"/>
    <mergeCell ref="J26:J28"/>
    <mergeCell ref="M63:M64"/>
    <mergeCell ref="B6:N6"/>
    <mergeCell ref="G7:I7"/>
    <mergeCell ref="N26:N28"/>
    <mergeCell ref="M23:M25"/>
    <mergeCell ref="M29:M31"/>
    <mergeCell ref="L32:L33"/>
    <mergeCell ref="B32:B33"/>
    <mergeCell ref="N23:N25"/>
    <mergeCell ref="L23:L25"/>
    <mergeCell ref="K23:K25"/>
    <mergeCell ref="E23:E25"/>
    <mergeCell ref="F23:F25"/>
    <mergeCell ref="B26:B28"/>
    <mergeCell ref="C26:C28"/>
    <mergeCell ref="D26:D28"/>
    <mergeCell ref="B37:N37"/>
    <mergeCell ref="E26:E28"/>
    <mergeCell ref="N32:N33"/>
    <mergeCell ref="B41:N41"/>
    <mergeCell ref="N63:N64"/>
    <mergeCell ref="C9:C13"/>
    <mergeCell ref="B9:B13"/>
    <mergeCell ref="B63:B64"/>
    <mergeCell ref="N29:N31"/>
    <mergeCell ref="E50:E51"/>
    <mergeCell ref="F50:F51"/>
    <mergeCell ref="C106:C107"/>
    <mergeCell ref="N69:N70"/>
    <mergeCell ref="B69:B70"/>
    <mergeCell ref="C69:C70"/>
    <mergeCell ref="D69:D70"/>
    <mergeCell ref="M69:M70"/>
    <mergeCell ref="B67:B68"/>
    <mergeCell ref="C67:C68"/>
    <mergeCell ref="D67:D68"/>
    <mergeCell ref="E67:E68"/>
    <mergeCell ref="F67:F68"/>
    <mergeCell ref="K67:K68"/>
    <mergeCell ref="L67:L68"/>
    <mergeCell ref="M67:M68"/>
    <mergeCell ref="N67:N68"/>
    <mergeCell ref="J67:J68"/>
    <mergeCell ref="M74:M75"/>
    <mergeCell ref="M81:M82"/>
    <mergeCell ref="N74:N75"/>
    <mergeCell ref="F74:F75"/>
    <mergeCell ref="K74:K75"/>
    <mergeCell ref="L79:L80"/>
    <mergeCell ref="L74:L75"/>
    <mergeCell ref="C74:C75"/>
    <mergeCell ref="B76:N76"/>
    <mergeCell ref="B74:B75"/>
    <mergeCell ref="M72:M73"/>
    <mergeCell ref="D74:D75"/>
    <mergeCell ref="N81:N82"/>
    <mergeCell ref="K72:K73"/>
    <mergeCell ref="E74:E75"/>
    <mergeCell ref="J79:J80"/>
    <mergeCell ref="L69:L70"/>
    <mergeCell ref="E72:E73"/>
    <mergeCell ref="D87:D88"/>
    <mergeCell ref="D81:D82"/>
    <mergeCell ref="C79:C80"/>
    <mergeCell ref="E81:E82"/>
    <mergeCell ref="D79:D80"/>
    <mergeCell ref="E79:E80"/>
    <mergeCell ref="F79:F80"/>
    <mergeCell ref="L81:L82"/>
    <mergeCell ref="C83:C84"/>
    <mergeCell ref="K79:K80"/>
    <mergeCell ref="L87:L88"/>
    <mergeCell ref="J74:J75"/>
    <mergeCell ref="F85:F86"/>
    <mergeCell ref="J85:J86"/>
    <mergeCell ref="L85:L86"/>
    <mergeCell ref="C77:C78"/>
    <mergeCell ref="D77:D78"/>
    <mergeCell ref="L77:L78"/>
    <mergeCell ref="K77:K78"/>
    <mergeCell ref="K87:K88"/>
    <mergeCell ref="C81:C82"/>
    <mergeCell ref="L83:L84"/>
    <mergeCell ref="J77:J78"/>
    <mergeCell ref="E77:E78"/>
    <mergeCell ref="K81:K82"/>
    <mergeCell ref="D269:D271"/>
    <mergeCell ref="C63:C64"/>
    <mergeCell ref="D63:D64"/>
    <mergeCell ref="E63:E64"/>
    <mergeCell ref="D85:D86"/>
    <mergeCell ref="E85:E86"/>
    <mergeCell ref="D83:D84"/>
    <mergeCell ref="E83:E84"/>
    <mergeCell ref="F83:F84"/>
    <mergeCell ref="J87:J88"/>
    <mergeCell ref="F72:F73"/>
    <mergeCell ref="E69:E70"/>
    <mergeCell ref="F69:F70"/>
    <mergeCell ref="J69:J70"/>
    <mergeCell ref="K69:K70"/>
    <mergeCell ref="J259:J261"/>
    <mergeCell ref="K259:K261"/>
    <mergeCell ref="J213:J214"/>
    <mergeCell ref="E213:E214"/>
    <mergeCell ref="F256:F258"/>
    <mergeCell ref="K171:K174"/>
    <mergeCell ref="K134:K136"/>
    <mergeCell ref="F188:F189"/>
    <mergeCell ref="F106:F107"/>
    <mergeCell ref="K100:K101"/>
    <mergeCell ref="F127:F129"/>
    <mergeCell ref="F195:F197"/>
    <mergeCell ref="D106:D107"/>
    <mergeCell ref="K155:K159"/>
    <mergeCell ref="E171:E174"/>
    <mergeCell ref="C127:C129"/>
    <mergeCell ref="C108:C109"/>
    <mergeCell ref="K281:K283"/>
    <mergeCell ref="E249:E252"/>
    <mergeCell ref="C269:C271"/>
    <mergeCell ref="C190:C191"/>
    <mergeCell ref="E190:E191"/>
    <mergeCell ref="D201:D202"/>
    <mergeCell ref="E256:E258"/>
    <mergeCell ref="F213:F214"/>
    <mergeCell ref="L259:L261"/>
    <mergeCell ref="L215:L216"/>
    <mergeCell ref="F242:F245"/>
    <mergeCell ref="D253:D255"/>
    <mergeCell ref="J253:J255"/>
    <mergeCell ref="F259:F261"/>
    <mergeCell ref="J264:J265"/>
    <mergeCell ref="L264:L265"/>
    <mergeCell ref="E206:E208"/>
    <mergeCell ref="F269:F271"/>
    <mergeCell ref="B279:N279"/>
    <mergeCell ref="B280:N280"/>
    <mergeCell ref="D276:D278"/>
    <mergeCell ref="M259:M261"/>
    <mergeCell ref="N259:N261"/>
    <mergeCell ref="B266:N266"/>
    <mergeCell ref="E281:E283"/>
    <mergeCell ref="B269:B271"/>
    <mergeCell ref="M269:M271"/>
    <mergeCell ref="C249:C252"/>
    <mergeCell ref="D249:D252"/>
    <mergeCell ref="E192:E194"/>
    <mergeCell ref="N276:N278"/>
    <mergeCell ref="M264:M265"/>
    <mergeCell ref="N281:N283"/>
    <mergeCell ref="K276:K278"/>
    <mergeCell ref="B259:B261"/>
    <mergeCell ref="C259:C261"/>
    <mergeCell ref="H395:H396"/>
    <mergeCell ref="K395:K396"/>
    <mergeCell ref="L399:L400"/>
    <mergeCell ref="B209:N209"/>
    <mergeCell ref="D206:D208"/>
    <mergeCell ref="E195:E197"/>
    <mergeCell ref="B186:B187"/>
    <mergeCell ref="L213:L214"/>
    <mergeCell ref="C213:C214"/>
    <mergeCell ref="K211:K212"/>
    <mergeCell ref="L211:L212"/>
    <mergeCell ref="G259:I259"/>
    <mergeCell ref="L237:L240"/>
    <mergeCell ref="B201:B202"/>
    <mergeCell ref="C201:C202"/>
    <mergeCell ref="M211:M212"/>
    <mergeCell ref="C211:C212"/>
    <mergeCell ref="D213:D214"/>
    <mergeCell ref="N284:N286"/>
    <mergeCell ref="B341:B343"/>
    <mergeCell ref="B394:N394"/>
    <mergeCell ref="B328:N328"/>
    <mergeCell ref="B320:B321"/>
    <mergeCell ref="C320:C321"/>
    <mergeCell ref="D320:D321"/>
    <mergeCell ref="M341:M343"/>
    <mergeCell ref="K316:K319"/>
    <mergeCell ref="L316:L319"/>
    <mergeCell ref="B402:N402"/>
    <mergeCell ref="N395:N396"/>
    <mergeCell ref="M190:M191"/>
    <mergeCell ref="B330:B332"/>
    <mergeCell ref="B316:B319"/>
    <mergeCell ref="B98:B99"/>
    <mergeCell ref="K117:K118"/>
    <mergeCell ref="K108:K109"/>
    <mergeCell ref="L137:L139"/>
    <mergeCell ref="J171:J174"/>
    <mergeCell ref="M113:M114"/>
    <mergeCell ref="K115:K116"/>
    <mergeCell ref="K124:K126"/>
    <mergeCell ref="K130:K131"/>
    <mergeCell ref="M149:M151"/>
    <mergeCell ref="M134:M136"/>
    <mergeCell ref="M117:M118"/>
    <mergeCell ref="C152:C154"/>
    <mergeCell ref="N117:N118"/>
    <mergeCell ref="L121:L123"/>
    <mergeCell ref="J127:J129"/>
    <mergeCell ref="D146:D148"/>
    <mergeCell ref="M137:M139"/>
    <mergeCell ref="N130:N131"/>
    <mergeCell ref="J121:J123"/>
    <mergeCell ref="B121:B123"/>
    <mergeCell ref="N121:N123"/>
    <mergeCell ref="N149:N151"/>
    <mergeCell ref="L167:L170"/>
    <mergeCell ref="J134:J136"/>
    <mergeCell ref="L100:L101"/>
    <mergeCell ref="L130:L131"/>
    <mergeCell ref="B175:B179"/>
    <mergeCell ref="F203:F205"/>
    <mergeCell ref="N192:N194"/>
    <mergeCell ref="B134:B136"/>
    <mergeCell ref="B113:B114"/>
    <mergeCell ref="C117:C118"/>
    <mergeCell ref="C113:C114"/>
    <mergeCell ref="M167:M170"/>
    <mergeCell ref="K152:K154"/>
    <mergeCell ref="D149:D151"/>
    <mergeCell ref="F190:F191"/>
    <mergeCell ref="K195:K197"/>
    <mergeCell ref="K132:K133"/>
    <mergeCell ref="K201:K202"/>
    <mergeCell ref="K167:K170"/>
    <mergeCell ref="K203:K205"/>
    <mergeCell ref="L203:L205"/>
    <mergeCell ref="K143:K145"/>
    <mergeCell ref="K186:K187"/>
    <mergeCell ref="D152:D154"/>
    <mergeCell ref="E152:E154"/>
    <mergeCell ref="F152:F154"/>
    <mergeCell ref="J186:J187"/>
    <mergeCell ref="C119:C120"/>
    <mergeCell ref="C143:C145"/>
    <mergeCell ref="M163:M166"/>
    <mergeCell ref="E115:E116"/>
    <mergeCell ref="F130:F131"/>
    <mergeCell ref="D160:D162"/>
    <mergeCell ref="D163:D166"/>
    <mergeCell ref="F192:F194"/>
    <mergeCell ref="C192:C194"/>
    <mergeCell ref="M90:M91"/>
    <mergeCell ref="F90:F91"/>
    <mergeCell ref="M93:M94"/>
    <mergeCell ref="K85:K86"/>
    <mergeCell ref="M85:M86"/>
    <mergeCell ref="B85:B86"/>
    <mergeCell ref="B87:B88"/>
    <mergeCell ref="J106:J107"/>
    <mergeCell ref="J100:J101"/>
    <mergeCell ref="K106:K107"/>
    <mergeCell ref="F81:F82"/>
    <mergeCell ref="N113:N114"/>
    <mergeCell ref="B127:B129"/>
    <mergeCell ref="F96:F97"/>
    <mergeCell ref="F98:F99"/>
    <mergeCell ref="J132:J133"/>
    <mergeCell ref="D115:D116"/>
    <mergeCell ref="E124:E126"/>
    <mergeCell ref="J113:J114"/>
    <mergeCell ref="C124:C126"/>
    <mergeCell ref="J98:J99"/>
    <mergeCell ref="N87:N88"/>
    <mergeCell ref="M83:M84"/>
    <mergeCell ref="N96:N97"/>
    <mergeCell ref="M96:M97"/>
    <mergeCell ref="D98:D99"/>
    <mergeCell ref="B100:B101"/>
    <mergeCell ref="C100:C101"/>
    <mergeCell ref="D100:D101"/>
    <mergeCell ref="F100:F101"/>
    <mergeCell ref="N90:N91"/>
    <mergeCell ref="N100:N101"/>
    <mergeCell ref="O269:O271"/>
    <mergeCell ref="O264:O265"/>
    <mergeCell ref="O256:O258"/>
    <mergeCell ref="H308:H309"/>
    <mergeCell ref="N206:N208"/>
    <mergeCell ref="B292:B294"/>
    <mergeCell ref="C292:C294"/>
    <mergeCell ref="D292:D294"/>
    <mergeCell ref="E292:E294"/>
    <mergeCell ref="F292:F294"/>
    <mergeCell ref="J292:J294"/>
    <mergeCell ref="C246:C248"/>
    <mergeCell ref="B262:N262"/>
    <mergeCell ref="N269:N271"/>
    <mergeCell ref="J256:J258"/>
    <mergeCell ref="L253:L255"/>
    <mergeCell ref="E253:E255"/>
    <mergeCell ref="N242:N245"/>
    <mergeCell ref="M242:M245"/>
    <mergeCell ref="M249:M252"/>
    <mergeCell ref="L242:L245"/>
    <mergeCell ref="B237:B240"/>
    <mergeCell ref="K264:K265"/>
    <mergeCell ref="D259:D261"/>
    <mergeCell ref="E259:E261"/>
    <mergeCell ref="N249:N252"/>
    <mergeCell ref="K292:K294"/>
    <mergeCell ref="C304:C306"/>
    <mergeCell ref="C253:C255"/>
    <mergeCell ref="E289:E291"/>
    <mergeCell ref="M307:M309"/>
    <mergeCell ref="F281:F283"/>
    <mergeCell ref="K269:K271"/>
    <mergeCell ref="J269:J271"/>
    <mergeCell ref="H270:H271"/>
    <mergeCell ref="M281:M283"/>
    <mergeCell ref="N292:N294"/>
    <mergeCell ref="K307:K309"/>
    <mergeCell ref="O391:O392"/>
    <mergeCell ref="O395:O396"/>
    <mergeCell ref="O351:O353"/>
    <mergeCell ref="O370:O372"/>
    <mergeCell ref="O310:O311"/>
    <mergeCell ref="O272:O273"/>
    <mergeCell ref="O259:O261"/>
    <mergeCell ref="O358:O362"/>
    <mergeCell ref="O298:O300"/>
    <mergeCell ref="O292:O294"/>
    <mergeCell ref="O373:O377"/>
    <mergeCell ref="O295:O297"/>
    <mergeCell ref="O378:O382"/>
    <mergeCell ref="O333:O335"/>
    <mergeCell ref="L333:L335"/>
    <mergeCell ref="M333:M335"/>
    <mergeCell ref="O347:O348"/>
    <mergeCell ref="O344:O346"/>
    <mergeCell ref="O330:O332"/>
    <mergeCell ref="O324:O327"/>
    <mergeCell ref="O316:O319"/>
    <mergeCell ref="O289:O291"/>
    <mergeCell ref="O287:O288"/>
    <mergeCell ref="O284:O286"/>
    <mergeCell ref="O281:O283"/>
    <mergeCell ref="O276:O278"/>
    <mergeCell ref="O79:O80"/>
    <mergeCell ref="O83:O84"/>
    <mergeCell ref="O85:O86"/>
    <mergeCell ref="O87:O88"/>
    <mergeCell ref="O155:O159"/>
    <mergeCell ref="O307:O309"/>
    <mergeCell ref="O304:O306"/>
    <mergeCell ref="O249:O252"/>
    <mergeCell ref="O246:O248"/>
    <mergeCell ref="O242:O245"/>
    <mergeCell ref="O237:O240"/>
    <mergeCell ref="O234:O236"/>
    <mergeCell ref="O230:O233"/>
    <mergeCell ref="O227:O229"/>
    <mergeCell ref="O180:O184"/>
    <mergeCell ref="O192:O194"/>
    <mergeCell ref="O195:O197"/>
    <mergeCell ref="O201:O202"/>
    <mergeCell ref="O130:O131"/>
    <mergeCell ref="O149:O151"/>
    <mergeCell ref="O93:O94"/>
    <mergeCell ref="O113:O114"/>
    <mergeCell ref="O146:O148"/>
    <mergeCell ref="O121:O123"/>
    <mergeCell ref="O124:O126"/>
    <mergeCell ref="O127:O129"/>
    <mergeCell ref="O143:O145"/>
    <mergeCell ref="O134:O136"/>
    <mergeCell ref="O132:O133"/>
    <mergeCell ref="O137:O139"/>
    <mergeCell ref="O140:O142"/>
    <mergeCell ref="O253:O255"/>
    <mergeCell ref="P115:P116"/>
    <mergeCell ref="P117:P118"/>
    <mergeCell ref="P119:P120"/>
    <mergeCell ref="P121:P123"/>
    <mergeCell ref="O108:O109"/>
    <mergeCell ref="O106:O107"/>
    <mergeCell ref="O100:O101"/>
    <mergeCell ref="O98:O99"/>
    <mergeCell ref="O96:O97"/>
    <mergeCell ref="P93:P94"/>
    <mergeCell ref="P96:P97"/>
    <mergeCell ref="P106:P107"/>
    <mergeCell ref="P124:P126"/>
    <mergeCell ref="P127:P129"/>
    <mergeCell ref="P130:P131"/>
    <mergeCell ref="O63:O64"/>
    <mergeCell ref="O32:O33"/>
    <mergeCell ref="P50:P51"/>
    <mergeCell ref="P63:P64"/>
    <mergeCell ref="P67:P68"/>
    <mergeCell ref="P69:P70"/>
    <mergeCell ref="P72:P73"/>
    <mergeCell ref="P74:P75"/>
    <mergeCell ref="P77:P78"/>
    <mergeCell ref="P79:P80"/>
    <mergeCell ref="P81:P82"/>
    <mergeCell ref="P83:P84"/>
    <mergeCell ref="P85:P86"/>
    <mergeCell ref="P87:P88"/>
    <mergeCell ref="O72:O73"/>
    <mergeCell ref="O77:O78"/>
    <mergeCell ref="O90:O91"/>
    <mergeCell ref="P90:P91"/>
    <mergeCell ref="P370:P372"/>
    <mergeCell ref="P391:P392"/>
    <mergeCell ref="P395:P396"/>
    <mergeCell ref="P399:P400"/>
    <mergeCell ref="P403:P405"/>
    <mergeCell ref="P249:P252"/>
    <mergeCell ref="P253:P255"/>
    <mergeCell ref="P256:P258"/>
    <mergeCell ref="P264:P265"/>
    <mergeCell ref="P269:P271"/>
    <mergeCell ref="P276:P278"/>
    <mergeCell ref="P281:P283"/>
    <mergeCell ref="P284:P286"/>
    <mergeCell ref="P287:P288"/>
    <mergeCell ref="P289:P291"/>
    <mergeCell ref="P316:P319"/>
    <mergeCell ref="P324:P327"/>
    <mergeCell ref="P330:P332"/>
    <mergeCell ref="P338:P340"/>
    <mergeCell ref="P341:P343"/>
    <mergeCell ref="P344:P346"/>
    <mergeCell ref="P310:P311"/>
    <mergeCell ref="P272:P273"/>
    <mergeCell ref="P347:P348"/>
    <mergeCell ref="P304:P306"/>
    <mergeCell ref="P307:P309"/>
    <mergeCell ref="P259:P261"/>
    <mergeCell ref="P358:P362"/>
    <mergeCell ref="P298:P300"/>
    <mergeCell ref="P295:P297"/>
    <mergeCell ref="P378:P382"/>
    <mergeCell ref="P333:P335"/>
    <mergeCell ref="P351:P353"/>
    <mergeCell ref="P190:P191"/>
    <mergeCell ref="P192:P194"/>
    <mergeCell ref="P195:P197"/>
    <mergeCell ref="P201:P202"/>
    <mergeCell ref="P206:P208"/>
    <mergeCell ref="P211:P212"/>
    <mergeCell ref="P213:P214"/>
    <mergeCell ref="P217:P218"/>
    <mergeCell ref="P219:P220"/>
    <mergeCell ref="P223:P224"/>
    <mergeCell ref="P225:P226"/>
    <mergeCell ref="P227:P229"/>
    <mergeCell ref="P230:P233"/>
    <mergeCell ref="P234:P236"/>
    <mergeCell ref="P237:P240"/>
    <mergeCell ref="P163:P166"/>
    <mergeCell ref="P171:P174"/>
    <mergeCell ref="P246:P248"/>
    <mergeCell ref="B65:B66"/>
    <mergeCell ref="C65:C66"/>
    <mergeCell ref="D65:D66"/>
    <mergeCell ref="E65:E66"/>
    <mergeCell ref="F65:F66"/>
    <mergeCell ref="J65:J66"/>
    <mergeCell ref="K65:K66"/>
    <mergeCell ref="O65:O66"/>
    <mergeCell ref="P65:P66"/>
    <mergeCell ref="H10:H11"/>
    <mergeCell ref="B19:B21"/>
    <mergeCell ref="C19:C21"/>
    <mergeCell ref="D19:D21"/>
    <mergeCell ref="E19:E21"/>
    <mergeCell ref="F19:F21"/>
    <mergeCell ref="G19:I19"/>
    <mergeCell ref="J19:J21"/>
    <mergeCell ref="K19:K21"/>
    <mergeCell ref="L19:L21"/>
    <mergeCell ref="M19:M21"/>
    <mergeCell ref="N19:N21"/>
    <mergeCell ref="O19:O21"/>
    <mergeCell ref="P19:P21"/>
    <mergeCell ref="O29:O31"/>
    <mergeCell ref="O26:O28"/>
    <mergeCell ref="O23:O25"/>
    <mergeCell ref="O50:O51"/>
    <mergeCell ref="B52:N52"/>
    <mergeCell ref="N50:N51"/>
    <mergeCell ref="O67:O68"/>
    <mergeCell ref="Q46:S46"/>
    <mergeCell ref="B14:B18"/>
    <mergeCell ref="C14:C18"/>
    <mergeCell ref="D14:D18"/>
    <mergeCell ref="E14:E18"/>
    <mergeCell ref="F14:F18"/>
    <mergeCell ref="G14:I14"/>
    <mergeCell ref="J14:J18"/>
    <mergeCell ref="K14:K18"/>
    <mergeCell ref="L14:L18"/>
    <mergeCell ref="M14:M18"/>
    <mergeCell ref="N14:N18"/>
    <mergeCell ref="O14:O18"/>
    <mergeCell ref="P14:P18"/>
    <mergeCell ref="H15:H16"/>
    <mergeCell ref="H17:H18"/>
    <mergeCell ref="B23:B25"/>
    <mergeCell ref="B29:B31"/>
    <mergeCell ref="J50:J51"/>
    <mergeCell ref="L50:L51"/>
    <mergeCell ref="M50:M51"/>
    <mergeCell ref="O111:O112"/>
    <mergeCell ref="O9:O13"/>
    <mergeCell ref="P132:P133"/>
    <mergeCell ref="P134:P136"/>
    <mergeCell ref="P137:P139"/>
    <mergeCell ref="P140:P142"/>
    <mergeCell ref="P143:P145"/>
    <mergeCell ref="P146:P148"/>
    <mergeCell ref="P149:P151"/>
    <mergeCell ref="P155:P159"/>
    <mergeCell ref="P160:P162"/>
    <mergeCell ref="L65:L66"/>
    <mergeCell ref="M65:M66"/>
    <mergeCell ref="N65:N66"/>
    <mergeCell ref="P98:P99"/>
    <mergeCell ref="P242:P245"/>
    <mergeCell ref="L152:L154"/>
    <mergeCell ref="M152:M154"/>
    <mergeCell ref="N152:N154"/>
    <mergeCell ref="O152:O154"/>
    <mergeCell ref="P152:P154"/>
    <mergeCell ref="P175:P179"/>
    <mergeCell ref="P180:P184"/>
    <mergeCell ref="P186:P187"/>
    <mergeCell ref="P167:P170"/>
    <mergeCell ref="P100:P101"/>
    <mergeCell ref="P188:P189"/>
    <mergeCell ref="P108:P109"/>
    <mergeCell ref="P111:P112"/>
    <mergeCell ref="P113:P114"/>
    <mergeCell ref="O74:O75"/>
    <mergeCell ref="O69:O70"/>
  </mergeCells>
  <hyperlinks>
    <hyperlink ref="B3:G3" location="Content!A1" display="Content (Inhaltsverzeichnis)" xr:uid="{00000000-0004-0000-0900-000000000000}"/>
  </hyperlinks>
  <pageMargins left="0.70866141732283472" right="0.70866141732283472" top="0.78740157480314965" bottom="0.78740157480314965" header="0.31496062992125984" footer="0.31496062992125984"/>
  <pageSetup paperSize="9" scale="37" fitToHeight="1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5"/>
  <dimension ref="A1:Y39"/>
  <sheetViews>
    <sheetView showGridLines="0" zoomScaleNormal="100" zoomScaleSheetLayoutView="50" workbookViewId="0">
      <pane ySplit="3" topLeftCell="A4" activePane="bottomLeft" state="frozen"/>
      <selection pane="bottomLeft" activeCell="B2" sqref="B2:J2"/>
    </sheetView>
  </sheetViews>
  <sheetFormatPr baseColWidth="10" defaultColWidth="11.42578125" defaultRowHeight="15" x14ac:dyDescent="0.25"/>
  <cols>
    <col min="1" max="1" width="3.42578125" customWidth="1"/>
    <col min="2" max="2" width="5.42578125" customWidth="1"/>
    <col min="3" max="3" width="7.28515625" customWidth="1"/>
    <col min="4" max="4" width="6.5703125" customWidth="1"/>
    <col min="5" max="5" width="7.42578125" customWidth="1"/>
    <col min="6" max="6" width="6" customWidth="1"/>
    <col min="7" max="7" width="5.42578125" customWidth="1"/>
    <col min="8" max="8" width="5.140625" customWidth="1"/>
    <col min="9" max="9" width="9.28515625" customWidth="1"/>
    <col min="10" max="10" width="8.85546875" customWidth="1"/>
    <col min="11" max="11" width="8.5703125" customWidth="1"/>
    <col min="12" max="12" width="10.42578125" customWidth="1"/>
    <col min="13" max="13" width="5.28515625" customWidth="1"/>
    <col min="14" max="14" width="16.28515625" customWidth="1"/>
    <col min="15" max="15" width="13.7109375" customWidth="1"/>
    <col min="16" max="16" width="13.28515625" customWidth="1"/>
    <col min="17" max="17" width="18.28515625" customWidth="1"/>
    <col min="18" max="18" width="14.28515625" customWidth="1"/>
    <col min="20" max="20" width="16.28515625" customWidth="1"/>
    <col min="21" max="21" width="11.42578125" customWidth="1"/>
    <col min="22" max="22" width="14.28515625" customWidth="1"/>
    <col min="23" max="23" width="12.5703125" customWidth="1"/>
    <col min="24" max="24" width="9.7109375" customWidth="1"/>
    <col min="25" max="25" width="27.28515625" customWidth="1"/>
  </cols>
  <sheetData>
    <row r="1" spans="1:25" s="7" customFormat="1" ht="8.25" customHeight="1" x14ac:dyDescent="0.2">
      <c r="A1" s="687"/>
    </row>
    <row r="2" spans="1:25" s="688" customFormat="1" ht="47.25" customHeight="1" x14ac:dyDescent="0.25">
      <c r="B2" s="1278" t="s">
        <v>3048</v>
      </c>
      <c r="C2" s="1278"/>
      <c r="D2" s="1278"/>
      <c r="E2" s="1278"/>
      <c r="F2" s="1278"/>
      <c r="G2" s="1278"/>
      <c r="H2" s="1278"/>
      <c r="I2" s="1278"/>
      <c r="J2" s="1278"/>
      <c r="K2" s="699"/>
      <c r="L2" s="699"/>
      <c r="M2" s="699"/>
      <c r="N2" s="699"/>
      <c r="O2" s="699"/>
      <c r="P2" s="699"/>
      <c r="Q2" s="699"/>
      <c r="R2" s="699"/>
    </row>
    <row r="3" spans="1:25" s="1" customFormat="1" ht="19.5" customHeight="1" x14ac:dyDescent="0.25">
      <c r="B3" s="385" t="s">
        <v>1169</v>
      </c>
      <c r="C3"/>
      <c r="D3"/>
      <c r="E3"/>
      <c r="F3"/>
      <c r="G3"/>
      <c r="H3"/>
      <c r="I3"/>
      <c r="J3" s="382"/>
      <c r="K3"/>
      <c r="L3"/>
      <c r="M3"/>
    </row>
    <row r="4" spans="1:25" x14ac:dyDescent="0.25">
      <c r="B4" s="1906" t="s">
        <v>2027</v>
      </c>
      <c r="C4" s="1907"/>
      <c r="D4" s="1907"/>
      <c r="E4" s="1907"/>
      <c r="F4" s="1907"/>
      <c r="G4" s="1907"/>
      <c r="H4" s="1907"/>
      <c r="I4" s="1907"/>
      <c r="J4" s="1907"/>
      <c r="K4" s="1907"/>
      <c r="L4" s="1908"/>
      <c r="M4" s="64"/>
      <c r="N4" s="1909" t="s">
        <v>2028</v>
      </c>
      <c r="O4" s="1907"/>
      <c r="P4" s="1907"/>
      <c r="Q4" s="1907"/>
      <c r="R4" s="1907"/>
      <c r="S4" s="1907"/>
      <c r="T4" s="1907"/>
      <c r="U4" s="1907"/>
      <c r="V4" s="1907"/>
    </row>
    <row r="5" spans="1:25" ht="15.75" thickBot="1" x14ac:dyDescent="0.3">
      <c r="B5" s="64"/>
      <c r="C5" s="64"/>
      <c r="D5" s="64"/>
      <c r="E5" s="64"/>
      <c r="F5" s="64"/>
      <c r="G5" s="64"/>
      <c r="H5" s="64"/>
      <c r="I5" s="64"/>
      <c r="J5" s="64"/>
      <c r="K5" s="64"/>
      <c r="L5" s="64"/>
      <c r="M5" s="64"/>
      <c r="N5" s="64"/>
    </row>
    <row r="6" spans="1:25" ht="29.25" customHeight="1" thickBot="1" x14ac:dyDescent="0.3">
      <c r="B6" s="700"/>
      <c r="C6" s="1910" t="s">
        <v>1999</v>
      </c>
      <c r="D6" s="1910"/>
      <c r="E6" s="1910"/>
      <c r="F6" s="162"/>
      <c r="G6" s="162"/>
      <c r="H6" s="162"/>
      <c r="I6" s="162"/>
      <c r="J6" s="701"/>
      <c r="K6" s="701"/>
      <c r="L6" s="702"/>
      <c r="M6" s="64"/>
      <c r="N6" s="64"/>
      <c r="O6" s="64"/>
      <c r="P6" s="64"/>
      <c r="Q6" s="64"/>
      <c r="R6" s="64"/>
      <c r="S6" s="64"/>
      <c r="T6" s="64"/>
      <c r="U6" s="64"/>
      <c r="V6" s="64"/>
      <c r="W6" s="64"/>
      <c r="X6" s="64"/>
      <c r="Y6" s="64"/>
    </row>
    <row r="7" spans="1:25" ht="39.75" customHeight="1" thickBot="1" x14ac:dyDescent="0.3">
      <c r="B7" s="691"/>
      <c r="C7" s="630"/>
      <c r="D7" s="692" t="s">
        <v>2000</v>
      </c>
      <c r="E7" s="1911" t="s">
        <v>2002</v>
      </c>
      <c r="F7" s="1912"/>
      <c r="G7" s="692" t="s">
        <v>2001</v>
      </c>
      <c r="H7" s="1911" t="s">
        <v>2003</v>
      </c>
      <c r="I7" s="1912"/>
      <c r="J7" s="64"/>
      <c r="K7" s="64"/>
      <c r="L7" s="693"/>
      <c r="M7" s="64"/>
      <c r="N7" s="1902" t="s">
        <v>2004</v>
      </c>
      <c r="O7" s="1903"/>
      <c r="P7" s="1903"/>
      <c r="Q7" s="1903"/>
      <c r="R7" s="1904" t="s">
        <v>2025</v>
      </c>
      <c r="S7" s="1905"/>
      <c r="T7" s="1905"/>
      <c r="U7" s="7"/>
      <c r="V7" s="7"/>
      <c r="W7" s="7"/>
      <c r="X7" s="7"/>
      <c r="Y7" s="7"/>
    </row>
    <row r="8" spans="1:25" ht="4.5" customHeight="1" x14ac:dyDescent="0.25">
      <c r="B8" s="691"/>
      <c r="C8" s="630"/>
      <c r="D8" s="173"/>
      <c r="E8" s="694"/>
      <c r="F8" s="694"/>
      <c r="G8" s="173"/>
      <c r="H8" s="694"/>
      <c r="I8" s="694"/>
      <c r="J8" s="64"/>
      <c r="K8" s="64"/>
      <c r="L8" s="693"/>
      <c r="M8" s="64"/>
      <c r="N8" s="695"/>
      <c r="O8" s="695"/>
      <c r="P8" s="7"/>
      <c r="Q8" s="7"/>
      <c r="R8" s="7"/>
      <c r="S8" s="7"/>
      <c r="T8" s="7"/>
      <c r="U8" s="7"/>
      <c r="V8" s="7"/>
      <c r="W8" s="7"/>
      <c r="X8" s="7"/>
      <c r="Y8" s="7"/>
    </row>
    <row r="9" spans="1:25" ht="29.45" customHeight="1" thickBot="1" x14ac:dyDescent="0.3">
      <c r="B9" s="689"/>
      <c r="C9" s="1920" t="s">
        <v>2005</v>
      </c>
      <c r="D9" s="1920"/>
      <c r="E9" s="1920"/>
      <c r="F9" s="1920"/>
      <c r="G9" s="7"/>
      <c r="H9" s="7"/>
      <c r="I9" s="7"/>
      <c r="J9" s="7"/>
      <c r="K9" s="7"/>
      <c r="L9" s="690"/>
      <c r="M9" s="64"/>
      <c r="N9" s="7"/>
      <c r="O9" s="407"/>
      <c r="P9" s="407"/>
      <c r="Q9" s="407"/>
      <c r="R9" s="407"/>
      <c r="S9" s="407"/>
      <c r="T9" s="407"/>
      <c r="U9" s="407"/>
      <c r="V9" s="407"/>
      <c r="W9" s="407"/>
      <c r="X9" s="407"/>
      <c r="Y9" s="407"/>
    </row>
    <row r="10" spans="1:25" ht="39" customHeight="1" thickBot="1" x14ac:dyDescent="0.3">
      <c r="B10" s="691"/>
      <c r="C10" s="630"/>
      <c r="D10" s="692" t="s">
        <v>2000</v>
      </c>
      <c r="E10" s="1911" t="s">
        <v>2006</v>
      </c>
      <c r="F10" s="1912"/>
      <c r="G10" s="692" t="s">
        <v>2001</v>
      </c>
      <c r="H10" s="1911" t="s">
        <v>2007</v>
      </c>
      <c r="I10" s="1912"/>
      <c r="J10" s="64"/>
      <c r="K10" s="64"/>
      <c r="L10" s="693"/>
      <c r="M10" s="64"/>
      <c r="N10" s="1902" t="s">
        <v>2008</v>
      </c>
      <c r="O10" s="1903"/>
      <c r="P10" s="1903"/>
      <c r="Q10" s="1921"/>
      <c r="R10" s="1904" t="s">
        <v>2026</v>
      </c>
      <c r="S10" s="1905"/>
      <c r="T10" s="1905"/>
      <c r="U10" s="407"/>
      <c r="V10" s="407"/>
      <c r="W10" s="407"/>
      <c r="X10" s="407"/>
      <c r="Y10" s="407"/>
    </row>
    <row r="11" spans="1:25" ht="7.5" customHeight="1" thickBot="1" x14ac:dyDescent="0.3">
      <c r="B11" s="689"/>
      <c r="C11" s="7"/>
      <c r="D11" s="7"/>
      <c r="E11" s="7"/>
      <c r="F11" s="7"/>
      <c r="G11" s="7"/>
      <c r="H11" s="7"/>
      <c r="I11" s="7"/>
      <c r="J11" s="7"/>
      <c r="K11" s="7"/>
      <c r="L11" s="690"/>
      <c r="M11" s="64"/>
      <c r="N11" s="7"/>
      <c r="O11" s="7"/>
      <c r="P11" s="7"/>
      <c r="Q11" s="7"/>
      <c r="R11" s="7"/>
      <c r="S11" s="7"/>
      <c r="T11" s="7"/>
      <c r="U11" s="7"/>
      <c r="V11" s="7"/>
      <c r="W11" s="7"/>
      <c r="X11" s="7"/>
      <c r="Y11" s="7"/>
    </row>
    <row r="12" spans="1:25" ht="37.5" customHeight="1" thickBot="1" x14ac:dyDescent="0.3">
      <c r="B12" s="689"/>
      <c r="C12" s="1914" t="s">
        <v>2009</v>
      </c>
      <c r="D12" s="1914"/>
      <c r="E12" s="1914"/>
      <c r="F12" s="1914"/>
      <c r="G12" s="1915"/>
      <c r="H12" s="696" t="s">
        <v>1997</v>
      </c>
      <c r="I12" s="346"/>
      <c r="J12" s="7"/>
      <c r="K12" s="7"/>
      <c r="L12" s="690"/>
      <c r="M12" s="64"/>
      <c r="N12" s="697" t="s">
        <v>2021</v>
      </c>
      <c r="O12" s="1923" t="s">
        <v>2011</v>
      </c>
      <c r="P12" s="1925"/>
      <c r="Q12" s="698" t="s">
        <v>2010</v>
      </c>
      <c r="R12" s="1923" t="s">
        <v>2012</v>
      </c>
      <c r="S12" s="1925"/>
    </row>
    <row r="13" spans="1:25" ht="7.5" customHeight="1" thickBot="1" x14ac:dyDescent="0.3">
      <c r="B13" s="689"/>
      <c r="C13" s="7"/>
      <c r="D13" s="7"/>
      <c r="E13" s="7"/>
      <c r="F13" s="7"/>
      <c r="G13" s="7"/>
      <c r="H13" s="7"/>
      <c r="I13" s="7"/>
      <c r="J13" s="7"/>
      <c r="K13" s="7"/>
      <c r="L13" s="690"/>
      <c r="M13" s="64"/>
      <c r="N13" s="7"/>
      <c r="O13" s="7"/>
      <c r="P13" s="7"/>
      <c r="Q13" s="7"/>
      <c r="R13" s="7"/>
      <c r="S13" s="7"/>
      <c r="T13" s="7"/>
      <c r="U13" s="7"/>
      <c r="V13" s="7"/>
      <c r="W13" s="7"/>
      <c r="X13" s="7"/>
      <c r="Y13" s="7"/>
    </row>
    <row r="14" spans="1:25" ht="54" customHeight="1" thickBot="1" x14ac:dyDescent="0.3">
      <c r="B14" s="689"/>
      <c r="C14" s="1914" t="s">
        <v>2013</v>
      </c>
      <c r="D14" s="1914"/>
      <c r="E14" s="1914"/>
      <c r="F14" s="1914"/>
      <c r="G14" s="1915"/>
      <c r="H14" s="696" t="s">
        <v>1997</v>
      </c>
      <c r="I14" s="346"/>
      <c r="J14" s="7"/>
      <c r="K14" s="7"/>
      <c r="L14" s="690"/>
      <c r="M14" s="64"/>
      <c r="N14" s="697" t="s">
        <v>2021</v>
      </c>
      <c r="O14" s="1923" t="s">
        <v>2014</v>
      </c>
      <c r="P14" s="1924"/>
      <c r="Q14" s="1923" t="s">
        <v>2015</v>
      </c>
      <c r="R14" s="1925"/>
      <c r="S14" s="407"/>
      <c r="T14" s="407"/>
      <c r="U14" s="407"/>
      <c r="V14" s="407"/>
    </row>
    <row r="15" spans="1:25" ht="7.5" customHeight="1" thickBot="1" x14ac:dyDescent="0.3">
      <c r="B15" s="689"/>
      <c r="C15" s="7"/>
      <c r="D15" s="7"/>
      <c r="E15" s="7"/>
      <c r="F15" s="7"/>
      <c r="G15" s="7"/>
      <c r="H15" s="7"/>
      <c r="I15" s="7"/>
      <c r="J15" s="7"/>
      <c r="K15" s="7"/>
      <c r="L15" s="690"/>
      <c r="M15" s="64"/>
      <c r="N15" s="7"/>
      <c r="O15" s="7"/>
      <c r="P15" s="7"/>
      <c r="Q15" s="7"/>
      <c r="R15" s="7"/>
      <c r="S15" s="7"/>
      <c r="T15" s="7"/>
      <c r="U15" s="7"/>
      <c r="V15" s="7"/>
      <c r="W15" s="7"/>
      <c r="X15" s="7"/>
      <c r="Y15" s="7"/>
    </row>
    <row r="16" spans="1:25" ht="42" customHeight="1" thickBot="1" x14ac:dyDescent="0.3">
      <c r="B16" s="689"/>
      <c r="C16" s="1914" t="s">
        <v>2016</v>
      </c>
      <c r="D16" s="1914"/>
      <c r="E16" s="1914"/>
      <c r="F16" s="1914"/>
      <c r="G16" s="1915"/>
      <c r="H16" s="696" t="s">
        <v>1997</v>
      </c>
      <c r="I16" s="346"/>
      <c r="J16" s="7"/>
      <c r="K16" s="7"/>
      <c r="L16" s="690"/>
      <c r="M16" s="64"/>
      <c r="N16" s="697" t="s">
        <v>2021</v>
      </c>
      <c r="O16" s="1923" t="s">
        <v>2014</v>
      </c>
      <c r="P16" s="1924"/>
      <c r="Q16" s="1923" t="s">
        <v>2017</v>
      </c>
      <c r="R16" s="1926"/>
      <c r="S16" s="1923" t="s">
        <v>2018</v>
      </c>
      <c r="T16" s="1926"/>
      <c r="U16" s="1926"/>
      <c r="V16" s="1925"/>
      <c r="W16" s="407"/>
    </row>
    <row r="17" spans="2:25" ht="7.5" customHeight="1" thickBot="1" x14ac:dyDescent="0.3">
      <c r="B17" s="689"/>
      <c r="C17" s="7"/>
      <c r="D17" s="7"/>
      <c r="E17" s="7"/>
      <c r="F17" s="7"/>
      <c r="G17" s="7"/>
      <c r="H17" s="7"/>
      <c r="I17" s="7"/>
      <c r="J17" s="7"/>
      <c r="K17" s="7"/>
      <c r="L17" s="690"/>
      <c r="M17" s="64"/>
      <c r="N17" s="7"/>
      <c r="O17" s="7"/>
      <c r="P17" s="7"/>
      <c r="Q17" s="7"/>
      <c r="R17" s="7"/>
      <c r="S17" s="7"/>
      <c r="T17" s="7"/>
      <c r="U17" s="7"/>
      <c r="V17" s="7"/>
      <c r="W17" s="7"/>
      <c r="X17" s="7"/>
      <c r="Y17" s="7"/>
    </row>
    <row r="18" spans="2:25" ht="42" customHeight="1" thickBot="1" x14ac:dyDescent="0.3">
      <c r="B18" s="689"/>
      <c r="C18" s="1914" t="s">
        <v>2019</v>
      </c>
      <c r="D18" s="1914"/>
      <c r="E18" s="1914"/>
      <c r="F18" s="1914"/>
      <c r="G18" s="1914"/>
      <c r="H18" s="696" t="s">
        <v>1997</v>
      </c>
      <c r="I18" s="346"/>
      <c r="J18" s="7"/>
      <c r="K18" s="7"/>
      <c r="L18" s="690"/>
      <c r="M18" s="64"/>
      <c r="N18" s="698" t="s">
        <v>2020</v>
      </c>
      <c r="O18" s="697" t="s">
        <v>2022</v>
      </c>
      <c r="P18" s="1922" t="s">
        <v>2014</v>
      </c>
      <c r="Q18" s="1922"/>
      <c r="R18" s="1922" t="s">
        <v>2017</v>
      </c>
      <c r="S18" s="1922"/>
      <c r="T18" s="703" t="s">
        <v>2023</v>
      </c>
    </row>
    <row r="19" spans="2:25" x14ac:dyDescent="0.25">
      <c r="B19" s="704"/>
      <c r="L19" s="705"/>
    </row>
    <row r="20" spans="2:25" ht="27.75" customHeight="1" x14ac:dyDescent="0.25">
      <c r="B20" s="704"/>
      <c r="E20" s="1913" t="s">
        <v>2024</v>
      </c>
      <c r="F20" s="1913"/>
      <c r="G20" s="1913"/>
      <c r="H20" s="1913"/>
      <c r="I20" s="1913"/>
      <c r="J20" s="1913"/>
      <c r="L20" s="705"/>
    </row>
    <row r="21" spans="2:25" ht="15.75" thickBot="1" x14ac:dyDescent="0.3">
      <c r="B21" s="706"/>
      <c r="C21" s="707"/>
      <c r="D21" s="707"/>
      <c r="E21" s="707"/>
      <c r="F21" s="707"/>
      <c r="G21" s="707"/>
      <c r="H21" s="707"/>
      <c r="I21" s="707"/>
      <c r="J21" s="707"/>
      <c r="K21" s="707"/>
      <c r="L21" s="708"/>
    </row>
    <row r="22" spans="2:25" ht="15.75" thickBot="1" x14ac:dyDescent="0.3"/>
    <row r="23" spans="2:25" ht="30" customHeight="1" thickBot="1" x14ac:dyDescent="0.3">
      <c r="B23" s="1917" t="s">
        <v>1998</v>
      </c>
      <c r="C23" s="1918"/>
      <c r="D23" s="1918"/>
      <c r="E23" s="1918"/>
      <c r="F23" s="1918"/>
      <c r="G23" s="1918"/>
      <c r="H23" s="1918"/>
      <c r="I23" s="1918"/>
      <c r="J23" s="1918"/>
      <c r="K23" s="1918"/>
      <c r="L23" s="1919"/>
    </row>
    <row r="24" spans="2:25" ht="29.25" customHeight="1" x14ac:dyDescent="0.25">
      <c r="B24" s="700"/>
      <c r="C24" s="1910" t="s">
        <v>1999</v>
      </c>
      <c r="D24" s="1910"/>
      <c r="E24" s="1910"/>
      <c r="F24" s="162"/>
      <c r="G24" s="162"/>
      <c r="H24" s="162"/>
      <c r="I24" s="162"/>
      <c r="J24" s="701"/>
      <c r="K24" s="701"/>
      <c r="L24" s="702"/>
      <c r="M24" s="64"/>
      <c r="N24" s="64"/>
      <c r="O24" s="64"/>
      <c r="P24" s="64"/>
      <c r="Q24" s="64"/>
      <c r="R24" s="64"/>
      <c r="S24" s="64"/>
      <c r="T24" s="64"/>
      <c r="U24" s="64"/>
      <c r="V24" s="64"/>
      <c r="W24" s="64"/>
      <c r="X24" s="64"/>
      <c r="Y24" s="64"/>
    </row>
    <row r="25" spans="2:25" ht="39.75" customHeight="1" x14ac:dyDescent="0.25">
      <c r="B25" s="691"/>
      <c r="C25" s="630"/>
      <c r="D25" s="692" t="s">
        <v>2000</v>
      </c>
      <c r="E25" s="1916">
        <v>42005</v>
      </c>
      <c r="F25" s="1912"/>
      <c r="G25" s="692" t="s">
        <v>2001</v>
      </c>
      <c r="H25" s="1916">
        <v>42369</v>
      </c>
      <c r="I25" s="1912"/>
      <c r="J25" s="64"/>
      <c r="K25" s="64"/>
      <c r="L25" s="693"/>
      <c r="M25" s="64"/>
      <c r="N25" s="7"/>
      <c r="O25" s="7"/>
      <c r="P25" s="7"/>
    </row>
    <row r="26" spans="2:25" ht="4.5" customHeight="1" x14ac:dyDescent="0.25">
      <c r="B26" s="691"/>
      <c r="C26" s="630"/>
      <c r="D26" s="173"/>
      <c r="E26" s="694"/>
      <c r="F26" s="694"/>
      <c r="G26" s="173"/>
      <c r="H26" s="694"/>
      <c r="I26" s="694"/>
      <c r="J26" s="64"/>
      <c r="K26" s="64"/>
      <c r="L26" s="693"/>
      <c r="M26" s="64"/>
      <c r="N26" s="7"/>
      <c r="O26" s="7"/>
      <c r="P26" s="7"/>
    </row>
    <row r="27" spans="2:25" ht="29.45" customHeight="1" x14ac:dyDescent="0.25">
      <c r="B27" s="689"/>
      <c r="C27" s="1920" t="s">
        <v>2005</v>
      </c>
      <c r="D27" s="1920"/>
      <c r="E27" s="1920"/>
      <c r="F27" s="1920"/>
      <c r="G27" s="7"/>
      <c r="H27" s="7"/>
      <c r="I27" s="7"/>
      <c r="J27" s="7"/>
      <c r="K27" s="7"/>
      <c r="L27" s="690"/>
      <c r="M27" s="64"/>
      <c r="N27" s="407"/>
      <c r="O27" s="407"/>
      <c r="P27" s="407"/>
    </row>
    <row r="28" spans="2:25" ht="39" customHeight="1" x14ac:dyDescent="0.25">
      <c r="B28" s="691"/>
      <c r="C28" s="630"/>
      <c r="D28" s="692" t="s">
        <v>2000</v>
      </c>
      <c r="E28" s="1911">
        <v>2009</v>
      </c>
      <c r="F28" s="1912"/>
      <c r="G28" s="692" t="s">
        <v>2001</v>
      </c>
      <c r="H28" s="1911">
        <v>2015</v>
      </c>
      <c r="I28" s="1912"/>
      <c r="J28" s="64"/>
      <c r="K28" s="64"/>
      <c r="L28" s="693"/>
      <c r="M28" s="64"/>
      <c r="N28" s="407"/>
      <c r="O28" s="407"/>
      <c r="P28" s="407"/>
    </row>
    <row r="29" spans="2:25" ht="7.5" customHeight="1" x14ac:dyDescent="0.25">
      <c r="B29" s="689"/>
      <c r="C29" s="7"/>
      <c r="D29" s="7"/>
      <c r="E29" s="7"/>
      <c r="F29" s="7"/>
      <c r="G29" s="7"/>
      <c r="H29" s="7"/>
      <c r="I29" s="7"/>
      <c r="J29" s="7"/>
      <c r="K29" s="7"/>
      <c r="L29" s="690"/>
      <c r="M29" s="64"/>
      <c r="N29" s="7"/>
      <c r="O29" s="7"/>
      <c r="P29" s="7"/>
    </row>
    <row r="30" spans="2:25" ht="37.5" customHeight="1" x14ac:dyDescent="0.25">
      <c r="B30" s="689"/>
      <c r="C30" s="1914" t="s">
        <v>2009</v>
      </c>
      <c r="D30" s="1914"/>
      <c r="E30" s="1914"/>
      <c r="F30" s="1914"/>
      <c r="G30" s="1915"/>
      <c r="H30" s="696" t="s">
        <v>1997</v>
      </c>
      <c r="I30" s="346"/>
      <c r="J30" s="7"/>
      <c r="K30" s="7"/>
      <c r="L30" s="690"/>
      <c r="M30" s="64"/>
    </row>
    <row r="31" spans="2:25" ht="7.5" customHeight="1" x14ac:dyDescent="0.25">
      <c r="B31" s="689"/>
      <c r="C31" s="7"/>
      <c r="D31" s="7"/>
      <c r="E31" s="7"/>
      <c r="F31" s="7"/>
      <c r="G31" s="7"/>
      <c r="H31" s="7"/>
      <c r="I31" s="7"/>
      <c r="J31" s="7"/>
      <c r="K31" s="7"/>
      <c r="L31" s="690"/>
      <c r="M31" s="64"/>
      <c r="N31" s="7"/>
      <c r="O31" s="7"/>
      <c r="P31" s="7"/>
    </row>
    <row r="32" spans="2:25" ht="54" customHeight="1" x14ac:dyDescent="0.25">
      <c r="B32" s="689"/>
      <c r="C32" s="1914" t="s">
        <v>2013</v>
      </c>
      <c r="D32" s="1914"/>
      <c r="E32" s="1914"/>
      <c r="F32" s="1914"/>
      <c r="G32" s="1915"/>
      <c r="H32" s="696" t="s">
        <v>1997</v>
      </c>
      <c r="I32" s="346"/>
      <c r="J32" s="7"/>
      <c r="K32" s="7"/>
      <c r="L32" s="690"/>
      <c r="M32" s="64"/>
    </row>
    <row r="33" spans="2:16" ht="7.5" customHeight="1" x14ac:dyDescent="0.25">
      <c r="B33" s="689"/>
      <c r="C33" s="7"/>
      <c r="D33" s="7"/>
      <c r="E33" s="7"/>
      <c r="F33" s="7"/>
      <c r="G33" s="7"/>
      <c r="H33" s="7"/>
      <c r="I33" s="7"/>
      <c r="J33" s="7"/>
      <c r="K33" s="7"/>
      <c r="L33" s="690"/>
      <c r="M33" s="64"/>
      <c r="N33" s="7"/>
      <c r="O33" s="7"/>
      <c r="P33" s="7"/>
    </row>
    <row r="34" spans="2:16" ht="42" customHeight="1" x14ac:dyDescent="0.25">
      <c r="B34" s="689"/>
      <c r="C34" s="1914" t="s">
        <v>2016</v>
      </c>
      <c r="D34" s="1914"/>
      <c r="E34" s="1914"/>
      <c r="F34" s="1914"/>
      <c r="G34" s="1915"/>
      <c r="H34" s="696" t="s">
        <v>1997</v>
      </c>
      <c r="I34" s="346"/>
      <c r="J34" s="7"/>
      <c r="K34" s="7"/>
      <c r="L34" s="690"/>
      <c r="M34" s="64"/>
      <c r="N34" s="407"/>
    </row>
    <row r="35" spans="2:16" ht="7.5" customHeight="1" x14ac:dyDescent="0.25">
      <c r="B35" s="689"/>
      <c r="C35" s="7"/>
      <c r="D35" s="7"/>
      <c r="E35" s="7"/>
      <c r="F35" s="7"/>
      <c r="G35" s="7"/>
      <c r="H35" s="7"/>
      <c r="I35" s="7"/>
      <c r="J35" s="7"/>
      <c r="K35" s="7"/>
      <c r="L35" s="690"/>
      <c r="M35" s="64"/>
      <c r="N35" s="7"/>
      <c r="O35" s="7"/>
      <c r="P35" s="7"/>
    </row>
    <row r="36" spans="2:16" ht="42" customHeight="1" x14ac:dyDescent="0.25">
      <c r="B36" s="689"/>
      <c r="C36" s="1914" t="s">
        <v>2019</v>
      </c>
      <c r="D36" s="1914"/>
      <c r="E36" s="1914"/>
      <c r="F36" s="1914"/>
      <c r="G36" s="1914"/>
      <c r="H36" s="696" t="s">
        <v>1997</v>
      </c>
      <c r="I36" s="346"/>
      <c r="J36" s="7"/>
      <c r="K36" s="7"/>
      <c r="L36" s="690"/>
      <c r="M36" s="64"/>
    </row>
    <row r="37" spans="2:16" x14ac:dyDescent="0.25">
      <c r="B37" s="704"/>
      <c r="L37" s="705"/>
    </row>
    <row r="38" spans="2:16" ht="27.75" customHeight="1" x14ac:dyDescent="0.25">
      <c r="B38" s="704"/>
      <c r="E38" s="1913" t="s">
        <v>2024</v>
      </c>
      <c r="F38" s="1913"/>
      <c r="G38" s="1913"/>
      <c r="H38" s="1913"/>
      <c r="I38" s="1913"/>
      <c r="J38" s="1913"/>
      <c r="L38" s="705"/>
    </row>
    <row r="39" spans="2:16" ht="15.75" thickBot="1" x14ac:dyDescent="0.3">
      <c r="B39" s="706"/>
      <c r="C39" s="707"/>
      <c r="D39" s="707"/>
      <c r="E39" s="707"/>
      <c r="F39" s="707"/>
      <c r="G39" s="707"/>
      <c r="H39" s="707"/>
      <c r="I39" s="707"/>
      <c r="J39" s="707"/>
      <c r="K39" s="707"/>
      <c r="L39" s="708"/>
    </row>
  </sheetData>
  <sheetProtection password="CA09" sheet="1" objects="1" scenarios="1"/>
  <mergeCells count="39">
    <mergeCell ref="C34:G34"/>
    <mergeCell ref="C27:F27"/>
    <mergeCell ref="E28:F28"/>
    <mergeCell ref="H28:I28"/>
    <mergeCell ref="N10:Q10"/>
    <mergeCell ref="P18:Q18"/>
    <mergeCell ref="O14:P14"/>
    <mergeCell ref="Q14:R14"/>
    <mergeCell ref="O16:P16"/>
    <mergeCell ref="Q16:R16"/>
    <mergeCell ref="R18:S18"/>
    <mergeCell ref="S16:V16"/>
    <mergeCell ref="R10:T10"/>
    <mergeCell ref="O12:P12"/>
    <mergeCell ref="R12:S12"/>
    <mergeCell ref="E38:J38"/>
    <mergeCell ref="C30:G30"/>
    <mergeCell ref="H25:I25"/>
    <mergeCell ref="B23:L23"/>
    <mergeCell ref="C9:F9"/>
    <mergeCell ref="E10:F10"/>
    <mergeCell ref="H10:I10"/>
    <mergeCell ref="E20:J20"/>
    <mergeCell ref="C24:E24"/>
    <mergeCell ref="E25:F25"/>
    <mergeCell ref="C36:G36"/>
    <mergeCell ref="C18:G18"/>
    <mergeCell ref="C12:G12"/>
    <mergeCell ref="C14:G14"/>
    <mergeCell ref="C16:G16"/>
    <mergeCell ref="C32:G32"/>
    <mergeCell ref="B2:J2"/>
    <mergeCell ref="N7:Q7"/>
    <mergeCell ref="R7:T7"/>
    <mergeCell ref="B4:L4"/>
    <mergeCell ref="N4:V4"/>
    <mergeCell ref="C6:E6"/>
    <mergeCell ref="E7:F7"/>
    <mergeCell ref="H7:I7"/>
  </mergeCells>
  <hyperlinks>
    <hyperlink ref="B3" location="Content!A1" display="Content (Inhaltsverzeichnis)" xr:uid="{00000000-0004-0000-0A00-000000000000}"/>
  </hyperlinks>
  <pageMargins left="0.7" right="0.7" top="0.78740157499999996" bottom="0.78740157499999996" header="0.3" footer="0.3"/>
  <pageSetup paperSize="9"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20"/>
  <dimension ref="A1:CA171"/>
  <sheetViews>
    <sheetView showGridLines="0" zoomScale="90" zoomScaleNormal="90" workbookViewId="0">
      <pane ySplit="4" topLeftCell="A5" activePane="bottomLeft" state="frozen"/>
      <selection pane="bottomLeft" activeCell="AF72" sqref="AF72:AH76"/>
    </sheetView>
  </sheetViews>
  <sheetFormatPr baseColWidth="10" defaultRowHeight="15" x14ac:dyDescent="0.25"/>
  <cols>
    <col min="1" max="1" width="4" customWidth="1"/>
    <col min="2" max="2" width="3.85546875" customWidth="1"/>
    <col min="3" max="3" width="4" customWidth="1"/>
    <col min="4" max="4" width="3.85546875" customWidth="1"/>
    <col min="5" max="5" width="5.5703125" customWidth="1"/>
    <col min="6" max="6" width="6.85546875" customWidth="1"/>
    <col min="7" max="7" width="5.85546875" customWidth="1"/>
    <col min="8" max="8" width="7.42578125" customWidth="1"/>
    <col min="9" max="9" width="7.140625" customWidth="1"/>
    <col min="10" max="10" width="6" customWidth="1"/>
    <col min="11" max="11" width="6.28515625" customWidth="1"/>
    <col min="12" max="13" width="7.28515625" customWidth="1"/>
    <col min="14" max="14" width="9.42578125" customWidth="1"/>
    <col min="15" max="16" width="6.28515625" customWidth="1"/>
    <col min="17" max="17" width="10.5703125" customWidth="1"/>
    <col min="18" max="18" width="7.42578125" customWidth="1"/>
    <col min="19" max="19" width="7.5703125" customWidth="1"/>
    <col min="20" max="20" width="6.140625" customWidth="1"/>
    <col min="21" max="21" width="5.85546875" customWidth="1"/>
    <col min="22" max="22" width="5.42578125" customWidth="1"/>
    <col min="23" max="23" width="12.5703125" customWidth="1"/>
    <col min="24" max="24" width="11.85546875" customWidth="1"/>
    <col min="25" max="25" width="4.7109375" customWidth="1"/>
    <col min="26" max="26" width="6.7109375" customWidth="1"/>
    <col min="27" max="27" width="6.140625" customWidth="1"/>
    <col min="28" max="28" width="9" customWidth="1"/>
    <col min="29" max="29" width="7" customWidth="1"/>
    <col min="30" max="30" width="8.140625" customWidth="1"/>
    <col min="31" max="31" width="6.85546875" customWidth="1"/>
    <col min="32" max="32" width="7" customWidth="1"/>
    <col min="33" max="33" width="8.85546875" customWidth="1"/>
    <col min="34" max="34" width="8.28515625" customWidth="1"/>
    <col min="35" max="35" width="9.140625" customWidth="1"/>
    <col min="36" max="36" width="10.7109375" hidden="1" customWidth="1"/>
    <col min="37" max="37" width="4" hidden="1" customWidth="1"/>
    <col min="38" max="38" width="5.7109375" hidden="1" customWidth="1"/>
    <col min="39" max="39" width="6" hidden="1" customWidth="1"/>
    <col min="40" max="40" width="7" hidden="1" customWidth="1"/>
    <col min="41" max="41" width="10.140625" hidden="1" customWidth="1"/>
    <col min="42" max="42" width="0" hidden="1" customWidth="1"/>
    <col min="43" max="44" width="6.7109375" hidden="1" customWidth="1"/>
    <col min="45" max="46" width="8.85546875" hidden="1" customWidth="1"/>
    <col min="47" max="47" width="4.28515625" customWidth="1"/>
    <col min="48" max="49" width="6.7109375" customWidth="1"/>
    <col min="50" max="50" width="11" customWidth="1"/>
    <col min="51" max="51" width="10.5703125" customWidth="1"/>
    <col min="52" max="52" width="9.5703125" customWidth="1"/>
    <col min="53" max="54" width="6.7109375" customWidth="1"/>
    <col min="55" max="55" width="11.5703125" customWidth="1"/>
    <col min="56" max="56" width="8.28515625" customWidth="1"/>
    <col min="57" max="60" width="6.7109375" customWidth="1"/>
    <col min="61" max="61" width="9" customWidth="1"/>
    <col min="62" max="62" width="8.140625" customWidth="1"/>
    <col min="63" max="63" width="7.5703125" customWidth="1"/>
    <col min="64" max="66" width="6.7109375" customWidth="1"/>
    <col min="67" max="67" width="9.140625" customWidth="1"/>
    <col min="68" max="68" width="9.7109375" customWidth="1"/>
    <col min="69" max="69" width="12.42578125" customWidth="1"/>
    <col min="70" max="71" width="6.7109375" customWidth="1"/>
    <col min="72" max="72" width="10.28515625" customWidth="1"/>
    <col min="73" max="73" width="8.140625" customWidth="1"/>
    <col min="74" max="74" width="6.7109375" customWidth="1"/>
  </cols>
  <sheetData>
    <row r="1" spans="1:79" s="64" customFormat="1" ht="8.25" customHeight="1" x14ac:dyDescent="0.2">
      <c r="A1" s="198"/>
      <c r="B1" s="29"/>
      <c r="C1" s="29"/>
      <c r="D1" s="29"/>
      <c r="E1" s="29"/>
      <c r="F1" s="29"/>
      <c r="G1" s="29"/>
      <c r="H1" s="29"/>
      <c r="I1" s="29"/>
      <c r="J1" s="29"/>
      <c r="K1" s="29"/>
      <c r="L1" s="29"/>
      <c r="M1" s="29"/>
      <c r="N1" s="29"/>
    </row>
    <row r="2" spans="1:79" s="64" customFormat="1" ht="46.5" customHeight="1" x14ac:dyDescent="0.25">
      <c r="B2" s="1278" t="s">
        <v>1239</v>
      </c>
      <c r="C2" s="1278"/>
      <c r="D2" s="1278"/>
      <c r="E2" s="1278"/>
      <c r="F2" s="1278"/>
      <c r="G2" s="1278"/>
      <c r="H2" s="1278"/>
      <c r="I2" s="1278"/>
      <c r="J2" s="1278"/>
      <c r="K2" s="1278"/>
      <c r="L2" s="1278"/>
      <c r="M2" s="1278"/>
      <c r="N2" s="1278"/>
      <c r="AX2"/>
      <c r="AY2"/>
      <c r="AZ2"/>
    </row>
    <row r="3" spans="1:79" s="1" customFormat="1" ht="19.5" customHeight="1" x14ac:dyDescent="0.25">
      <c r="B3" s="385" t="s">
        <v>1169</v>
      </c>
      <c r="C3"/>
      <c r="D3"/>
      <c r="E3"/>
      <c r="F3"/>
      <c r="G3"/>
      <c r="H3"/>
      <c r="I3"/>
      <c r="J3" s="382"/>
      <c r="K3"/>
      <c r="L3"/>
      <c r="M3"/>
      <c r="N3"/>
    </row>
    <row r="4" spans="1:79" ht="15" customHeight="1" thickBot="1" x14ac:dyDescent="0.3"/>
    <row r="5" spans="1:79" ht="15" customHeight="1" thickBot="1" x14ac:dyDescent="0.3">
      <c r="B5" s="1056" t="s">
        <v>2902</v>
      </c>
      <c r="C5" s="1056"/>
      <c r="D5" s="1056"/>
      <c r="E5" s="1056"/>
      <c r="F5" s="1056"/>
      <c r="G5" s="1056"/>
      <c r="H5" s="1056"/>
      <c r="I5" s="1056"/>
      <c r="J5" s="1056" t="s">
        <v>2827</v>
      </c>
      <c r="K5" s="2275"/>
      <c r="L5" s="2275"/>
      <c r="M5" s="1056"/>
      <c r="N5" s="1056" t="s">
        <v>2828</v>
      </c>
      <c r="O5" s="2275"/>
      <c r="P5" s="2275"/>
      <c r="Q5" s="2275"/>
      <c r="AV5" s="2265" t="s">
        <v>2900</v>
      </c>
      <c r="AW5" s="2266"/>
      <c r="AX5" s="2267"/>
      <c r="AY5" s="884"/>
      <c r="AZ5" s="885"/>
    </row>
    <row r="6" spans="1:79" ht="22.5" customHeight="1" thickBot="1" x14ac:dyDescent="0.3">
      <c r="J6" s="2133" t="s">
        <v>350</v>
      </c>
      <c r="K6" s="2134"/>
      <c r="L6" s="2134"/>
      <c r="M6" s="2134"/>
      <c r="N6" s="2134"/>
      <c r="O6" s="2134"/>
      <c r="P6" s="2134"/>
      <c r="Q6" s="2134"/>
      <c r="R6" s="2134"/>
      <c r="S6" s="2134"/>
      <c r="T6" s="2134"/>
      <c r="U6" s="2134"/>
      <c r="V6" s="2134"/>
      <c r="W6" s="2134"/>
      <c r="X6" s="2134"/>
      <c r="Y6" s="2134"/>
      <c r="Z6" s="2134"/>
      <c r="AA6" s="2134"/>
      <c r="AB6" s="2134"/>
      <c r="AC6" s="2134"/>
      <c r="AD6" s="2134"/>
      <c r="AE6" s="2134"/>
      <c r="AF6" s="2134"/>
      <c r="AG6" s="2134"/>
      <c r="AH6" s="2134"/>
      <c r="AI6" s="2135"/>
      <c r="AV6" s="2276" t="s">
        <v>2829</v>
      </c>
      <c r="AW6" s="2277"/>
      <c r="AX6" s="2277"/>
      <c r="AY6" s="2277"/>
      <c r="AZ6" s="2277"/>
      <c r="BA6" s="2277"/>
      <c r="BB6" s="2277"/>
      <c r="BC6" s="2277"/>
      <c r="BD6" s="2277"/>
      <c r="BE6" s="2277"/>
      <c r="BF6" s="2277"/>
      <c r="BG6" s="2277"/>
      <c r="BH6" s="2277"/>
      <c r="BI6" s="2277"/>
      <c r="BJ6" s="2277"/>
      <c r="BK6" s="2277"/>
      <c r="BL6" s="2277"/>
      <c r="BM6" s="2277"/>
      <c r="BN6" s="2277"/>
      <c r="BO6" s="2277"/>
      <c r="BP6" s="2277"/>
      <c r="BQ6" s="2277"/>
      <c r="BR6" s="2277"/>
      <c r="BS6" s="2277"/>
      <c r="BT6" s="2277"/>
      <c r="BU6" s="2277"/>
      <c r="BV6" s="2277"/>
      <c r="BW6" s="2277"/>
      <c r="BX6" s="2277"/>
      <c r="BY6" s="2277"/>
      <c r="BZ6" s="2277"/>
      <c r="CA6" s="2278"/>
    </row>
    <row r="7" spans="1:79" ht="29.1" customHeight="1" x14ac:dyDescent="0.25">
      <c r="B7" s="2120"/>
      <c r="C7" s="2121"/>
      <c r="D7" s="2121"/>
      <c r="E7" s="2121"/>
      <c r="F7" s="2121"/>
      <c r="G7" s="2121"/>
      <c r="H7" s="2121"/>
      <c r="I7" s="2122"/>
      <c r="J7" s="2144" t="s">
        <v>2813</v>
      </c>
      <c r="K7" s="2115"/>
      <c r="L7" s="2110" t="s">
        <v>1899</v>
      </c>
      <c r="M7" s="2111"/>
      <c r="N7" s="2112"/>
      <c r="O7" s="2108" t="s">
        <v>2475</v>
      </c>
      <c r="P7" s="2109"/>
      <c r="Q7" s="2110" t="s">
        <v>1899</v>
      </c>
      <c r="R7" s="2111"/>
      <c r="S7" s="2112"/>
      <c r="T7" s="2113" t="s">
        <v>2474</v>
      </c>
      <c r="U7" s="2114"/>
      <c r="V7" s="2115"/>
      <c r="W7" s="2136" t="s">
        <v>1176</v>
      </c>
      <c r="X7" s="2137"/>
      <c r="Y7" s="2113" t="s">
        <v>1179</v>
      </c>
      <c r="Z7" s="2111"/>
      <c r="AA7" s="2109"/>
      <c r="AB7" s="2110" t="s">
        <v>1899</v>
      </c>
      <c r="AC7" s="2111"/>
      <c r="AD7" s="2112"/>
      <c r="AE7" s="2113" t="s">
        <v>1180</v>
      </c>
      <c r="AF7" s="2109"/>
      <c r="AG7" s="2110" t="s">
        <v>1899</v>
      </c>
      <c r="AH7" s="2111"/>
      <c r="AI7" s="2112"/>
      <c r="AV7" s="2279" t="s">
        <v>3231</v>
      </c>
      <c r="AW7" s="2280"/>
      <c r="AX7" s="2110" t="s">
        <v>1899</v>
      </c>
      <c r="AY7" s="2111"/>
      <c r="AZ7" s="2112"/>
      <c r="BA7" s="2279" t="s">
        <v>2813</v>
      </c>
      <c r="BB7" s="2280"/>
      <c r="BC7" s="2110" t="s">
        <v>1899</v>
      </c>
      <c r="BD7" s="2111"/>
      <c r="BE7" s="2112"/>
      <c r="BF7" s="2279" t="s">
        <v>2475</v>
      </c>
      <c r="BG7" s="2281"/>
      <c r="BH7" s="2280"/>
      <c r="BI7" s="2165" t="s">
        <v>1176</v>
      </c>
      <c r="BJ7" s="2111"/>
      <c r="BK7" s="2112"/>
      <c r="BL7" s="2113" t="s">
        <v>1179</v>
      </c>
      <c r="BM7" s="2111"/>
      <c r="BN7" s="2109"/>
      <c r="BO7" s="2110" t="s">
        <v>1899</v>
      </c>
      <c r="BP7" s="2111"/>
      <c r="BQ7" s="2112"/>
      <c r="BR7" s="2113" t="s">
        <v>1180</v>
      </c>
      <c r="BS7" s="2109"/>
      <c r="BT7" s="2110" t="s">
        <v>1899</v>
      </c>
      <c r="BU7" s="2111"/>
      <c r="BV7" s="2112"/>
    </row>
    <row r="8" spans="1:79" ht="8.25" customHeight="1" x14ac:dyDescent="0.25">
      <c r="B8" s="374"/>
      <c r="C8" s="370"/>
      <c r="D8" s="370"/>
      <c r="E8" s="370"/>
      <c r="F8" s="370"/>
      <c r="G8" s="370"/>
      <c r="H8" s="370"/>
      <c r="I8" s="370"/>
      <c r="J8" s="370"/>
      <c r="K8" s="370"/>
      <c r="L8" s="370"/>
      <c r="M8" s="370"/>
      <c r="N8" s="371"/>
      <c r="O8" s="370"/>
      <c r="P8" s="370"/>
      <c r="Q8" s="370"/>
      <c r="R8" s="370"/>
      <c r="S8" s="371"/>
      <c r="T8" s="371"/>
      <c r="U8" s="371"/>
      <c r="V8" s="371"/>
      <c r="W8" s="372"/>
      <c r="X8" s="371"/>
      <c r="Y8" s="371"/>
      <c r="Z8" s="371"/>
      <c r="AA8" s="371"/>
      <c r="AB8" s="372"/>
      <c r="AC8" s="371"/>
      <c r="AD8" s="371"/>
      <c r="AE8" s="371"/>
      <c r="AF8" s="371"/>
      <c r="AG8" s="372"/>
      <c r="AH8" s="371"/>
      <c r="AI8" s="373"/>
      <c r="AJ8" s="875"/>
      <c r="AK8" s="875"/>
      <c r="AL8" s="875"/>
      <c r="AM8" s="875"/>
      <c r="AN8" s="875"/>
      <c r="AO8" s="875"/>
      <c r="AP8" s="875"/>
      <c r="AQ8" s="875"/>
      <c r="AR8" s="875"/>
      <c r="AS8" s="875"/>
      <c r="AT8" s="875"/>
      <c r="AU8" s="197"/>
      <c r="AV8" s="370"/>
      <c r="AW8" s="370"/>
      <c r="AX8" s="370"/>
      <c r="AY8" s="370"/>
      <c r="AZ8" s="371"/>
      <c r="BA8" s="370"/>
      <c r="BB8" s="370"/>
      <c r="BC8" s="370"/>
      <c r="BD8" s="370"/>
      <c r="BE8" s="371"/>
      <c r="BF8" s="371"/>
      <c r="BG8" s="371"/>
      <c r="BH8" s="371"/>
      <c r="BI8" s="372"/>
      <c r="BJ8" s="371"/>
      <c r="BK8" s="371"/>
      <c r="BL8" s="371"/>
      <c r="BM8" s="371"/>
      <c r="BN8" s="371"/>
      <c r="BO8" s="372"/>
      <c r="BP8" s="371"/>
      <c r="BQ8" s="371"/>
      <c r="BR8" s="371"/>
      <c r="BS8" s="371"/>
      <c r="BT8" s="372"/>
      <c r="BU8" s="371"/>
      <c r="BV8" s="373"/>
    </row>
    <row r="9" spans="1:79" ht="183" customHeight="1" x14ac:dyDescent="0.25">
      <c r="B9" s="1963" t="s">
        <v>3207</v>
      </c>
      <c r="C9" s="1964"/>
      <c r="D9" s="1964"/>
      <c r="E9" s="1964"/>
      <c r="F9" s="1964"/>
      <c r="G9" s="1964"/>
      <c r="H9" s="1964"/>
      <c r="I9" s="2140"/>
      <c r="J9" s="1927">
        <v>19</v>
      </c>
      <c r="K9" s="1931"/>
      <c r="L9" s="2124" t="s">
        <v>2815</v>
      </c>
      <c r="M9" s="2125"/>
      <c r="N9" s="2126"/>
      <c r="O9" s="1927">
        <v>125</v>
      </c>
      <c r="P9" s="1931"/>
      <c r="Q9" s="2141" t="s">
        <v>2814</v>
      </c>
      <c r="R9" s="2142"/>
      <c r="S9" s="2143"/>
      <c r="T9" s="2102">
        <v>119</v>
      </c>
      <c r="U9" s="2103"/>
      <c r="V9" s="2104"/>
      <c r="W9" s="2138" t="s">
        <v>2898</v>
      </c>
      <c r="X9" s="2139"/>
      <c r="Y9" s="2102">
        <v>0</v>
      </c>
      <c r="Z9" s="2103"/>
      <c r="AA9" s="2104"/>
      <c r="AB9" s="2141" t="s">
        <v>2899</v>
      </c>
      <c r="AC9" s="2142"/>
      <c r="AD9" s="2143"/>
      <c r="AE9" s="2102">
        <v>263</v>
      </c>
      <c r="AF9" s="2104"/>
      <c r="AG9" s="1949" t="s">
        <v>2879</v>
      </c>
      <c r="AH9" s="1938"/>
      <c r="AI9" s="1939"/>
      <c r="AJ9" s="852"/>
      <c r="AK9" s="852"/>
      <c r="AL9" s="852"/>
      <c r="AM9" s="852"/>
      <c r="AN9" s="852"/>
      <c r="AO9" s="852"/>
      <c r="AP9" s="852"/>
      <c r="AQ9" s="852"/>
      <c r="AR9" s="852"/>
      <c r="AS9" s="852"/>
      <c r="AT9" s="852"/>
      <c r="AU9" s="197"/>
      <c r="AV9" s="2090">
        <v>143</v>
      </c>
      <c r="AW9" s="2092"/>
      <c r="AX9" s="2124" t="s">
        <v>3232</v>
      </c>
      <c r="AY9" s="2125"/>
      <c r="AZ9" s="2126"/>
      <c r="BA9" s="2090">
        <v>17</v>
      </c>
      <c r="BB9" s="2092"/>
      <c r="BC9" s="2166" t="s">
        <v>3233</v>
      </c>
      <c r="BD9" s="2125"/>
      <c r="BE9" s="2126"/>
      <c r="BF9" s="2090">
        <v>90</v>
      </c>
      <c r="BG9" s="2091"/>
      <c r="BH9" s="2092"/>
      <c r="BI9" s="2166" t="s">
        <v>3234</v>
      </c>
      <c r="BJ9" s="2125"/>
      <c r="BK9" s="2126"/>
      <c r="BL9" s="2090">
        <v>53</v>
      </c>
      <c r="BM9" s="2091"/>
      <c r="BN9" s="2092"/>
      <c r="BO9" s="2124" t="s">
        <v>3235</v>
      </c>
      <c r="BP9" s="2125"/>
      <c r="BQ9" s="2126"/>
      <c r="BR9" s="2090">
        <v>160</v>
      </c>
      <c r="BS9" s="2092"/>
      <c r="BT9" s="1954" t="s">
        <v>2864</v>
      </c>
      <c r="BU9" s="2167"/>
      <c r="BV9" s="2168"/>
    </row>
    <row r="10" spans="1:79" ht="6.75" customHeight="1" x14ac:dyDescent="0.25">
      <c r="B10" s="1936"/>
      <c r="C10" s="1937"/>
      <c r="D10" s="1937"/>
      <c r="E10" s="1937"/>
      <c r="F10" s="1937"/>
      <c r="G10" s="1937"/>
      <c r="H10" s="1937"/>
      <c r="I10" s="1937"/>
      <c r="J10" s="1928"/>
      <c r="K10" s="1928"/>
      <c r="L10" s="1928"/>
      <c r="M10" s="1928"/>
      <c r="N10" s="1928"/>
      <c r="O10" s="1928"/>
      <c r="P10" s="1928"/>
      <c r="Q10" s="1928"/>
      <c r="R10" s="1928"/>
      <c r="S10" s="1928"/>
      <c r="T10" s="2103"/>
      <c r="U10" s="2103"/>
      <c r="V10" s="2103"/>
      <c r="W10" s="372"/>
      <c r="X10" s="372"/>
      <c r="Y10" s="2103"/>
      <c r="Z10" s="2103"/>
      <c r="AA10" s="2103"/>
      <c r="AB10" s="1938"/>
      <c r="AC10" s="1938"/>
      <c r="AD10" s="1938"/>
      <c r="AE10" s="2103"/>
      <c r="AF10" s="2103"/>
      <c r="AG10" s="1938"/>
      <c r="AH10" s="1938"/>
      <c r="AI10" s="1939"/>
      <c r="AJ10" s="852"/>
      <c r="AK10" s="852"/>
      <c r="AL10" s="852"/>
      <c r="AM10" s="852"/>
      <c r="AN10" s="852"/>
      <c r="AO10" s="852"/>
      <c r="AP10" s="852"/>
      <c r="AQ10" s="852"/>
      <c r="AR10" s="852"/>
      <c r="AS10" s="852"/>
      <c r="AT10" s="852"/>
      <c r="AU10" s="197"/>
      <c r="AV10" s="1928"/>
      <c r="AW10" s="1928"/>
      <c r="AX10" s="1928"/>
      <c r="AY10" s="1928"/>
      <c r="AZ10" s="1928"/>
      <c r="BA10" s="2174"/>
      <c r="BB10" s="2174"/>
      <c r="BC10" s="1928"/>
      <c r="BD10" s="1928"/>
      <c r="BE10" s="1928"/>
      <c r="BF10" s="2103"/>
      <c r="BG10" s="2103"/>
      <c r="BH10" s="2103"/>
      <c r="BI10" s="1938"/>
      <c r="BJ10" s="1938"/>
      <c r="BK10" s="1938"/>
      <c r="BL10" s="2103"/>
      <c r="BM10" s="2103"/>
      <c r="BN10" s="2103"/>
      <c r="BO10" s="1938"/>
      <c r="BP10" s="1938"/>
      <c r="BQ10" s="1938"/>
      <c r="BR10" s="2174"/>
      <c r="BS10" s="2174"/>
      <c r="BT10" s="1938"/>
      <c r="BU10" s="1938"/>
      <c r="BV10" s="1939"/>
    </row>
    <row r="11" spans="1:79" ht="68.25" customHeight="1" x14ac:dyDescent="0.25">
      <c r="B11" s="1963" t="s">
        <v>3212</v>
      </c>
      <c r="C11" s="1964"/>
      <c r="D11" s="1964"/>
      <c r="E11" s="1964"/>
      <c r="F11" s="1964"/>
      <c r="G11" s="1964"/>
      <c r="H11" s="1964"/>
      <c r="I11" s="2140"/>
      <c r="J11" s="1927">
        <v>0</v>
      </c>
      <c r="K11" s="1931"/>
      <c r="L11" s="2105" t="s">
        <v>1123</v>
      </c>
      <c r="M11" s="2127"/>
      <c r="N11" s="2128"/>
      <c r="O11" s="1927">
        <v>4</v>
      </c>
      <c r="P11" s="1931"/>
      <c r="Q11" s="2105" t="s">
        <v>1124</v>
      </c>
      <c r="R11" s="2127"/>
      <c r="S11" s="2128"/>
      <c r="T11" s="2102">
        <v>1</v>
      </c>
      <c r="U11" s="2103"/>
      <c r="V11" s="2104"/>
      <c r="W11" s="2105" t="s">
        <v>2816</v>
      </c>
      <c r="X11" s="2107"/>
      <c r="Y11" s="2102">
        <v>0</v>
      </c>
      <c r="Z11" s="2103"/>
      <c r="AA11" s="2104"/>
      <c r="AB11" s="2105" t="s">
        <v>2825</v>
      </c>
      <c r="AC11" s="2106"/>
      <c r="AD11" s="2107"/>
      <c r="AE11" s="2102">
        <v>5</v>
      </c>
      <c r="AF11" s="2104"/>
      <c r="AG11" s="1949" t="s">
        <v>2878</v>
      </c>
      <c r="AH11" s="1938"/>
      <c r="AI11" s="1939"/>
      <c r="AJ11" s="852"/>
      <c r="AK11" s="852"/>
      <c r="AL11" s="852"/>
      <c r="AM11" s="852"/>
      <c r="AN11" s="852"/>
      <c r="AO11" s="852"/>
      <c r="AP11" s="852"/>
      <c r="AQ11" s="852"/>
      <c r="AR11" s="852"/>
      <c r="AS11" s="852"/>
      <c r="AT11" s="852"/>
      <c r="AV11" s="2090">
        <v>3</v>
      </c>
      <c r="AW11" s="2092"/>
      <c r="AX11" s="2099" t="s">
        <v>2831</v>
      </c>
      <c r="AY11" s="2145"/>
      <c r="AZ11" s="2146"/>
      <c r="BA11" s="2090">
        <v>0</v>
      </c>
      <c r="BB11" s="2092"/>
      <c r="BC11" s="2099" t="s">
        <v>2862</v>
      </c>
      <c r="BD11" s="2145"/>
      <c r="BE11" s="2146"/>
      <c r="BF11" s="2090">
        <v>2</v>
      </c>
      <c r="BG11" s="2091"/>
      <c r="BH11" s="2092"/>
      <c r="BI11" s="2099" t="s">
        <v>2860</v>
      </c>
      <c r="BJ11" s="2145"/>
      <c r="BK11" s="2146"/>
      <c r="BL11" s="2090">
        <v>1</v>
      </c>
      <c r="BM11" s="2091"/>
      <c r="BN11" s="2092"/>
      <c r="BO11" s="2099" t="s">
        <v>2833</v>
      </c>
      <c r="BP11" s="2145"/>
      <c r="BQ11" s="2146"/>
      <c r="BR11" s="2090">
        <v>3</v>
      </c>
      <c r="BS11" s="2092"/>
      <c r="BT11" s="1954" t="s">
        <v>2865</v>
      </c>
      <c r="BU11" s="2169"/>
      <c r="BV11" s="2170"/>
    </row>
    <row r="12" spans="1:79" ht="50.25" customHeight="1" x14ac:dyDescent="0.25">
      <c r="B12" s="2118" t="s">
        <v>3208</v>
      </c>
      <c r="C12" s="2119"/>
      <c r="D12" s="2119"/>
      <c r="E12" s="2119"/>
      <c r="F12" s="2119"/>
      <c r="G12" s="2119"/>
      <c r="H12" s="2119"/>
      <c r="I12" s="2123"/>
      <c r="J12" s="1927">
        <v>0</v>
      </c>
      <c r="K12" s="1931"/>
      <c r="L12" s="2129" t="s">
        <v>1741</v>
      </c>
      <c r="M12" s="2130"/>
      <c r="N12" s="2131"/>
      <c r="O12" s="1927">
        <v>0</v>
      </c>
      <c r="P12" s="1931"/>
      <c r="Q12" s="2129" t="s">
        <v>1742</v>
      </c>
      <c r="R12" s="2130"/>
      <c r="S12" s="2131"/>
      <c r="T12" s="2102">
        <v>0</v>
      </c>
      <c r="U12" s="2103"/>
      <c r="V12" s="2104"/>
      <c r="W12" s="2129" t="s">
        <v>2817</v>
      </c>
      <c r="X12" s="2131"/>
      <c r="Y12" s="2102">
        <v>0</v>
      </c>
      <c r="Z12" s="2103"/>
      <c r="AA12" s="2104"/>
      <c r="AB12" s="2129" t="s">
        <v>2824</v>
      </c>
      <c r="AC12" s="2130"/>
      <c r="AD12" s="2131"/>
      <c r="AE12" s="2102">
        <v>0</v>
      </c>
      <c r="AF12" s="2104"/>
      <c r="AG12" s="1949" t="s">
        <v>2877</v>
      </c>
      <c r="AH12" s="1938"/>
      <c r="AI12" s="1939"/>
      <c r="AJ12" s="852"/>
      <c r="AK12" s="852"/>
      <c r="AL12" s="852"/>
      <c r="AM12" s="852"/>
      <c r="AN12" s="852"/>
      <c r="AO12" s="852"/>
      <c r="AP12" s="852"/>
      <c r="AQ12" s="852"/>
      <c r="AR12" s="852"/>
      <c r="AS12" s="852"/>
      <c r="AT12" s="852"/>
      <c r="AU12" s="197"/>
      <c r="AV12" s="2090">
        <v>0</v>
      </c>
      <c r="AW12" s="2092"/>
      <c r="AX12" s="1950" t="s">
        <v>3239</v>
      </c>
      <c r="AY12" s="1955"/>
      <c r="AZ12" s="1951"/>
      <c r="BA12" s="2090">
        <v>0</v>
      </c>
      <c r="BB12" s="2092"/>
      <c r="BC12" s="1950" t="s">
        <v>3238</v>
      </c>
      <c r="BD12" s="1955"/>
      <c r="BE12" s="1951"/>
      <c r="BF12" s="2090">
        <v>0</v>
      </c>
      <c r="BG12" s="2091"/>
      <c r="BH12" s="2092"/>
      <c r="BI12" s="1950" t="s">
        <v>3237</v>
      </c>
      <c r="BJ12" s="1955"/>
      <c r="BK12" s="1951"/>
      <c r="BL12" s="2090">
        <v>0</v>
      </c>
      <c r="BM12" s="2091"/>
      <c r="BN12" s="2092"/>
      <c r="BO12" s="1950" t="s">
        <v>3236</v>
      </c>
      <c r="BP12" s="1955"/>
      <c r="BQ12" s="1951"/>
      <c r="BR12" s="2090">
        <v>0</v>
      </c>
      <c r="BS12" s="2092"/>
      <c r="BT12" s="1954" t="s">
        <v>2866</v>
      </c>
      <c r="BU12" s="2169"/>
      <c r="BV12" s="2170"/>
    </row>
    <row r="13" spans="1:79" ht="60" customHeight="1" x14ac:dyDescent="0.25">
      <c r="B13" s="2118" t="s">
        <v>3209</v>
      </c>
      <c r="C13" s="2119"/>
      <c r="D13" s="2119"/>
      <c r="E13" s="2119"/>
      <c r="F13" s="2119"/>
      <c r="G13" s="2119"/>
      <c r="H13" s="2119"/>
      <c r="I13" s="2123"/>
      <c r="J13" s="1927">
        <v>0</v>
      </c>
      <c r="K13" s="1931"/>
      <c r="L13" s="1478" t="s">
        <v>1743</v>
      </c>
      <c r="M13" s="1481"/>
      <c r="N13" s="2132"/>
      <c r="O13" s="1927">
        <v>4</v>
      </c>
      <c r="P13" s="1931"/>
      <c r="Q13" s="1478" t="s">
        <v>1746</v>
      </c>
      <c r="R13" s="1481"/>
      <c r="S13" s="2132"/>
      <c r="T13" s="2102">
        <v>1</v>
      </c>
      <c r="U13" s="2103"/>
      <c r="V13" s="2104"/>
      <c r="W13" s="1478" t="s">
        <v>2818</v>
      </c>
      <c r="X13" s="2132"/>
      <c r="Y13" s="2102">
        <v>0</v>
      </c>
      <c r="Z13" s="2103"/>
      <c r="AA13" s="2104"/>
      <c r="AB13" s="1478" t="s">
        <v>2823</v>
      </c>
      <c r="AC13" s="1481"/>
      <c r="AD13" s="2132"/>
      <c r="AE13" s="2102">
        <v>5</v>
      </c>
      <c r="AF13" s="2104"/>
      <c r="AG13" s="1949" t="s">
        <v>2876</v>
      </c>
      <c r="AH13" s="1938"/>
      <c r="AI13" s="1939"/>
      <c r="AJ13" s="852"/>
      <c r="AK13" s="852"/>
      <c r="AL13" s="852"/>
      <c r="AM13" s="852"/>
      <c r="AN13" s="852"/>
      <c r="AO13" s="852"/>
      <c r="AP13" s="852"/>
      <c r="AQ13" s="852"/>
      <c r="AR13" s="852"/>
      <c r="AS13" s="852"/>
      <c r="AT13" s="852"/>
      <c r="AU13" s="197"/>
      <c r="AV13" s="2090">
        <v>3</v>
      </c>
      <c r="AW13" s="2092"/>
      <c r="AX13" s="2171" t="s">
        <v>3240</v>
      </c>
      <c r="AY13" s="2172"/>
      <c r="AZ13" s="2173"/>
      <c r="BA13" s="2090">
        <v>0</v>
      </c>
      <c r="BB13" s="2092"/>
      <c r="BC13" s="2171" t="s">
        <v>3242</v>
      </c>
      <c r="BD13" s="2172"/>
      <c r="BE13" s="2173"/>
      <c r="BF13" s="2090">
        <v>2</v>
      </c>
      <c r="BG13" s="2091"/>
      <c r="BH13" s="2092"/>
      <c r="BI13" s="2171" t="s">
        <v>3245</v>
      </c>
      <c r="BJ13" s="2172"/>
      <c r="BK13" s="2173"/>
      <c r="BL13" s="2090">
        <v>1</v>
      </c>
      <c r="BM13" s="2091"/>
      <c r="BN13" s="2092"/>
      <c r="BO13" s="2171" t="s">
        <v>3246</v>
      </c>
      <c r="BP13" s="2172"/>
      <c r="BQ13" s="2173"/>
      <c r="BR13" s="2090">
        <v>3</v>
      </c>
      <c r="BS13" s="2092"/>
      <c r="BT13" s="1954" t="s">
        <v>2867</v>
      </c>
      <c r="BU13" s="2169"/>
      <c r="BV13" s="2170"/>
    </row>
    <row r="14" spans="1:79" ht="51" customHeight="1" x14ac:dyDescent="0.25">
      <c r="B14" s="1961" t="s">
        <v>1177</v>
      </c>
      <c r="C14" s="2116"/>
      <c r="D14" s="2116"/>
      <c r="E14" s="2116"/>
      <c r="F14" s="2116"/>
      <c r="G14" s="2116"/>
      <c r="H14" s="2116"/>
      <c r="I14" s="2117"/>
      <c r="J14" s="1927">
        <v>0</v>
      </c>
      <c r="K14" s="1931"/>
      <c r="L14" s="2129" t="s">
        <v>1744</v>
      </c>
      <c r="M14" s="2130"/>
      <c r="N14" s="2131"/>
      <c r="O14" s="1927">
        <v>0</v>
      </c>
      <c r="P14" s="1931"/>
      <c r="Q14" s="2129" t="s">
        <v>1745</v>
      </c>
      <c r="R14" s="2130"/>
      <c r="S14" s="2131"/>
      <c r="T14" s="2102">
        <v>0</v>
      </c>
      <c r="U14" s="2103"/>
      <c r="V14" s="2104"/>
      <c r="W14" s="2129" t="s">
        <v>2819</v>
      </c>
      <c r="X14" s="2131"/>
      <c r="Y14" s="2102">
        <v>0</v>
      </c>
      <c r="Z14" s="2103"/>
      <c r="AA14" s="2104"/>
      <c r="AB14" s="2129" t="s">
        <v>2822</v>
      </c>
      <c r="AC14" s="2130"/>
      <c r="AD14" s="2131"/>
      <c r="AE14" s="2102">
        <v>0</v>
      </c>
      <c r="AF14" s="2104"/>
      <c r="AG14" s="1949" t="s">
        <v>2875</v>
      </c>
      <c r="AH14" s="1938"/>
      <c r="AI14" s="1939"/>
      <c r="AJ14" s="852"/>
      <c r="AK14" s="852"/>
      <c r="AL14" s="852"/>
      <c r="AM14" s="852"/>
      <c r="AN14" s="852"/>
      <c r="AO14" s="852"/>
      <c r="AP14" s="852"/>
      <c r="AQ14" s="852"/>
      <c r="AR14" s="852"/>
      <c r="AS14" s="852"/>
      <c r="AT14" s="852"/>
      <c r="AU14" s="197"/>
      <c r="AV14" s="2090">
        <v>0</v>
      </c>
      <c r="AW14" s="2092"/>
      <c r="AX14" s="1950" t="s">
        <v>3241</v>
      </c>
      <c r="AY14" s="1955"/>
      <c r="AZ14" s="1951"/>
      <c r="BA14" s="2090">
        <v>0</v>
      </c>
      <c r="BB14" s="2092"/>
      <c r="BC14" s="1950" t="s">
        <v>3243</v>
      </c>
      <c r="BD14" s="1955"/>
      <c r="BE14" s="1951"/>
      <c r="BF14" s="2090">
        <v>0</v>
      </c>
      <c r="BG14" s="2091"/>
      <c r="BH14" s="2092"/>
      <c r="BI14" s="1950" t="s">
        <v>3244</v>
      </c>
      <c r="BJ14" s="1955"/>
      <c r="BK14" s="1951"/>
      <c r="BL14" s="2090">
        <v>0</v>
      </c>
      <c r="BM14" s="2091"/>
      <c r="BN14" s="2092"/>
      <c r="BO14" s="1950" t="s">
        <v>3247</v>
      </c>
      <c r="BP14" s="1955"/>
      <c r="BQ14" s="1951"/>
      <c r="BR14" s="2090">
        <v>0</v>
      </c>
      <c r="BS14" s="2092"/>
      <c r="BT14" s="1954" t="s">
        <v>2868</v>
      </c>
      <c r="BU14" s="2169"/>
      <c r="BV14" s="2170"/>
    </row>
    <row r="15" spans="1:79" ht="53.25" customHeight="1" x14ac:dyDescent="0.25">
      <c r="B15" s="1963" t="s">
        <v>3211</v>
      </c>
      <c r="C15" s="1964"/>
      <c r="D15" s="1964"/>
      <c r="E15" s="1964"/>
      <c r="F15" s="1964"/>
      <c r="G15" s="1964"/>
      <c r="H15" s="1964"/>
      <c r="I15" s="2140"/>
      <c r="J15" s="1927">
        <v>19</v>
      </c>
      <c r="K15" s="1931"/>
      <c r="L15" s="2105" t="s">
        <v>2872</v>
      </c>
      <c r="M15" s="2127"/>
      <c r="N15" s="2128"/>
      <c r="O15" s="1927">
        <v>121</v>
      </c>
      <c r="P15" s="1931"/>
      <c r="Q15" s="2105" t="s">
        <v>1125</v>
      </c>
      <c r="R15" s="2127"/>
      <c r="S15" s="2128"/>
      <c r="T15" s="2102">
        <v>118</v>
      </c>
      <c r="U15" s="2103"/>
      <c r="V15" s="2104"/>
      <c r="W15" s="2105" t="s">
        <v>2820</v>
      </c>
      <c r="X15" s="2107"/>
      <c r="Y15" s="2102">
        <v>0</v>
      </c>
      <c r="Z15" s="2103"/>
      <c r="AA15" s="2104"/>
      <c r="AB15" s="2105" t="s">
        <v>2821</v>
      </c>
      <c r="AC15" s="2106"/>
      <c r="AD15" s="2107"/>
      <c r="AE15" s="2102">
        <v>258</v>
      </c>
      <c r="AF15" s="2104"/>
      <c r="AG15" s="1949" t="s">
        <v>2873</v>
      </c>
      <c r="AH15" s="1938"/>
      <c r="AI15" s="1939"/>
      <c r="AJ15" s="852"/>
      <c r="AK15" s="852"/>
      <c r="AL15" s="852"/>
      <c r="AM15" s="852"/>
      <c r="AN15" s="852"/>
      <c r="AO15" s="852"/>
      <c r="AP15" s="852"/>
      <c r="AQ15" s="852"/>
      <c r="AR15" s="852"/>
      <c r="AS15" s="852"/>
      <c r="AT15" s="852"/>
      <c r="AV15" s="2090">
        <v>140</v>
      </c>
      <c r="AW15" s="2092"/>
      <c r="AX15" s="2099" t="s">
        <v>2832</v>
      </c>
      <c r="AY15" s="2145"/>
      <c r="AZ15" s="2146"/>
      <c r="BA15" s="2090">
        <v>17</v>
      </c>
      <c r="BB15" s="2092"/>
      <c r="BC15" s="2099" t="s">
        <v>2863</v>
      </c>
      <c r="BD15" s="2145"/>
      <c r="BE15" s="2146"/>
      <c r="BF15" s="2090">
        <v>88</v>
      </c>
      <c r="BG15" s="2091"/>
      <c r="BH15" s="2092"/>
      <c r="BI15" s="2099" t="s">
        <v>2861</v>
      </c>
      <c r="BJ15" s="2145"/>
      <c r="BK15" s="2146"/>
      <c r="BL15" s="2090">
        <v>52</v>
      </c>
      <c r="BM15" s="2091"/>
      <c r="BN15" s="2092"/>
      <c r="BO15" s="2099" t="s">
        <v>2834</v>
      </c>
      <c r="BP15" s="2145"/>
      <c r="BQ15" s="2146"/>
      <c r="BR15" s="2090">
        <v>157</v>
      </c>
      <c r="BS15" s="2092"/>
      <c r="BT15" s="1954" t="s">
        <v>3065</v>
      </c>
      <c r="BU15" s="2169"/>
      <c r="BV15" s="2170"/>
    </row>
    <row r="16" spans="1:79" ht="53.25" customHeight="1" thickBot="1" x14ac:dyDescent="0.3">
      <c r="B16" s="2118" t="s">
        <v>3210</v>
      </c>
      <c r="C16" s="2119"/>
      <c r="D16" s="2119"/>
      <c r="E16" s="2119"/>
      <c r="F16" s="2119"/>
      <c r="G16" s="2119"/>
      <c r="H16" s="2119"/>
      <c r="I16" s="2123"/>
      <c r="J16" s="2090">
        <v>3</v>
      </c>
      <c r="K16" s="2092"/>
      <c r="L16" s="1950" t="s">
        <v>3062</v>
      </c>
      <c r="M16" s="1955"/>
      <c r="N16" s="1951"/>
      <c r="O16" s="2090">
        <v>24</v>
      </c>
      <c r="P16" s="2092"/>
      <c r="Q16" s="1950" t="s">
        <v>3061</v>
      </c>
      <c r="R16" s="1955"/>
      <c r="S16" s="1951"/>
      <c r="T16" s="2090">
        <v>3</v>
      </c>
      <c r="U16" s="2091"/>
      <c r="V16" s="2092"/>
      <c r="W16" s="1950" t="s">
        <v>3063</v>
      </c>
      <c r="X16" s="1951"/>
      <c r="Y16" s="2090">
        <v>0</v>
      </c>
      <c r="Z16" s="2091"/>
      <c r="AA16" s="2092"/>
      <c r="AB16" s="1950" t="s">
        <v>3064</v>
      </c>
      <c r="AC16" s="1955"/>
      <c r="AD16" s="1951"/>
      <c r="AE16" s="2090">
        <v>30</v>
      </c>
      <c r="AF16" s="2092"/>
      <c r="AG16" s="2096" t="s">
        <v>2826</v>
      </c>
      <c r="AH16" s="2097"/>
      <c r="AI16" s="2098"/>
      <c r="AJ16" s="876"/>
      <c r="AK16" s="876"/>
      <c r="AL16" s="876"/>
      <c r="AM16" s="876"/>
      <c r="AN16" s="876"/>
      <c r="AO16" s="876"/>
      <c r="AP16" s="876"/>
      <c r="AQ16" s="876"/>
      <c r="AR16" s="876"/>
      <c r="AS16" s="876"/>
      <c r="AT16" s="876"/>
      <c r="AU16" s="197"/>
      <c r="AV16" s="2090">
        <v>27</v>
      </c>
      <c r="AW16" s="2092"/>
      <c r="AX16" s="1950" t="s">
        <v>3250</v>
      </c>
      <c r="AY16" s="1955"/>
      <c r="AZ16" s="1951"/>
      <c r="BA16" s="2090">
        <v>3</v>
      </c>
      <c r="BB16" s="2092"/>
      <c r="BC16" s="1950" t="s">
        <v>3249</v>
      </c>
      <c r="BD16" s="1955"/>
      <c r="BE16" s="1951"/>
      <c r="BF16" s="2090">
        <v>24</v>
      </c>
      <c r="BG16" s="2091"/>
      <c r="BH16" s="2092"/>
      <c r="BI16" s="1950" t="s">
        <v>3251</v>
      </c>
      <c r="BJ16" s="1955"/>
      <c r="BK16" s="1951"/>
      <c r="BL16" s="2090">
        <v>3</v>
      </c>
      <c r="BM16" s="2091"/>
      <c r="BN16" s="2092"/>
      <c r="BO16" s="1950" t="s">
        <v>3248</v>
      </c>
      <c r="BP16" s="1955"/>
      <c r="BQ16" s="1951"/>
      <c r="BR16" s="2090">
        <v>30</v>
      </c>
      <c r="BS16" s="2092"/>
      <c r="BT16" s="1954" t="s">
        <v>2869</v>
      </c>
      <c r="BU16" s="2169"/>
      <c r="BV16" s="2170"/>
    </row>
    <row r="17" spans="2:74" ht="53.25" customHeight="1" thickTop="1" thickBot="1" x14ac:dyDescent="0.3">
      <c r="B17" s="1963" t="s">
        <v>3213</v>
      </c>
      <c r="C17" s="1964"/>
      <c r="D17" s="1964"/>
      <c r="E17" s="1964"/>
      <c r="F17" s="1964"/>
      <c r="G17" s="1964"/>
      <c r="H17" s="1964"/>
      <c r="I17" s="2140"/>
      <c r="J17" s="1952">
        <f>(J9-J18)/J9</f>
        <v>0.15789473684210525</v>
      </c>
      <c r="K17" s="1953"/>
      <c r="L17" s="1954" t="s">
        <v>3080</v>
      </c>
      <c r="M17" s="1955"/>
      <c r="N17" s="1951"/>
      <c r="O17" s="1952">
        <f>(O9-O18)/O9</f>
        <v>0.224</v>
      </c>
      <c r="P17" s="1953"/>
      <c r="Q17" s="1954" t="s">
        <v>3081</v>
      </c>
      <c r="R17" s="1955"/>
      <c r="S17" s="1951"/>
      <c r="T17" s="1956">
        <f>(T9-T18)/T9</f>
        <v>3.3613445378151259E-2</v>
      </c>
      <c r="U17" s="1957"/>
      <c r="V17" s="1958"/>
      <c r="W17" s="1954" t="s">
        <v>3082</v>
      </c>
      <c r="X17" s="1955"/>
      <c r="Y17" s="1956">
        <v>0</v>
      </c>
      <c r="Z17" s="1957"/>
      <c r="AA17" s="1958"/>
      <c r="AB17" s="1954" t="s">
        <v>3083</v>
      </c>
      <c r="AC17" s="1955"/>
      <c r="AD17" s="1951"/>
      <c r="AE17" s="1956">
        <f xml:space="preserve"> (AE9 - AE18) / AE9</f>
        <v>0.13307984790874525</v>
      </c>
      <c r="AF17" s="1958"/>
      <c r="AG17" s="1954" t="s">
        <v>3084</v>
      </c>
      <c r="AH17" s="1955"/>
      <c r="AI17" s="1951"/>
      <c r="AJ17" s="876"/>
      <c r="AK17" s="876"/>
      <c r="AL17" s="876"/>
      <c r="AM17" s="876"/>
      <c r="AN17" s="876"/>
      <c r="AO17" s="876"/>
      <c r="AP17" s="876"/>
      <c r="AQ17" s="876"/>
      <c r="AR17" s="876"/>
      <c r="AS17" s="876"/>
      <c r="AT17" s="876"/>
      <c r="AU17" s="197"/>
      <c r="AV17" s="2188">
        <f xml:space="preserve"> (AV9 - AV18) / AV9</f>
        <v>0.20979020979020979</v>
      </c>
      <c r="AW17" s="2189"/>
      <c r="AX17" s="2180" t="s">
        <v>3230</v>
      </c>
      <c r="AY17" s="2181"/>
      <c r="AZ17" s="2182"/>
      <c r="BA17" s="1957">
        <f xml:space="preserve"> (BA9 - BA18) / BA9</f>
        <v>0.17647058823529413</v>
      </c>
      <c r="BB17" s="1958"/>
      <c r="BC17" s="1954" t="s">
        <v>3085</v>
      </c>
      <c r="BD17" s="1955"/>
      <c r="BE17" s="1951"/>
      <c r="BF17" s="1956">
        <f xml:space="preserve"> (BF9 - BF18) / BF9</f>
        <v>0.28888888888888886</v>
      </c>
      <c r="BG17" s="1957"/>
      <c r="BH17" s="1958"/>
      <c r="BI17" s="1954" t="s">
        <v>3086</v>
      </c>
      <c r="BJ17" s="1955"/>
      <c r="BK17" s="1951"/>
      <c r="BL17" s="1956">
        <f xml:space="preserve"> (BL9 - BL18) / BL9</f>
        <v>7.5471698113207544E-2</v>
      </c>
      <c r="BM17" s="1957"/>
      <c r="BN17" s="1958"/>
      <c r="BO17" s="1954" t="s">
        <v>3087</v>
      </c>
      <c r="BP17" s="1955"/>
      <c r="BQ17" s="1951"/>
      <c r="BR17" s="1956">
        <f xml:space="preserve"> (BR9 - BR18) / BR9</f>
        <v>0.20624999999999999</v>
      </c>
      <c r="BS17" s="1958"/>
      <c r="BT17" s="1954" t="s">
        <v>3088</v>
      </c>
      <c r="BU17" s="1955"/>
      <c r="BV17" s="1951"/>
    </row>
    <row r="18" spans="2:74" ht="53.25" customHeight="1" thickTop="1" x14ac:dyDescent="0.25">
      <c r="B18" s="1963" t="s">
        <v>3214</v>
      </c>
      <c r="C18" s="1964"/>
      <c r="D18" s="1964"/>
      <c r="E18" s="1964"/>
      <c r="F18" s="1964"/>
      <c r="G18" s="1964"/>
      <c r="H18" s="1964"/>
      <c r="I18" s="2140"/>
      <c r="J18" s="2090">
        <v>16</v>
      </c>
      <c r="K18" s="2092"/>
      <c r="L18" s="2099" t="s">
        <v>3066</v>
      </c>
      <c r="M18" s="2145"/>
      <c r="N18" s="2146"/>
      <c r="O18" s="2090">
        <v>97</v>
      </c>
      <c r="P18" s="2092"/>
      <c r="Q18" s="2099" t="s">
        <v>3067</v>
      </c>
      <c r="R18" s="2145"/>
      <c r="S18" s="2146"/>
      <c r="T18" s="2090">
        <v>115</v>
      </c>
      <c r="U18" s="2091"/>
      <c r="V18" s="2092"/>
      <c r="W18" s="2099" t="s">
        <v>3068</v>
      </c>
      <c r="X18" s="2101"/>
      <c r="Y18" s="2090">
        <v>0</v>
      </c>
      <c r="Z18" s="2091"/>
      <c r="AA18" s="2092"/>
      <c r="AB18" s="2099" t="s">
        <v>3069</v>
      </c>
      <c r="AC18" s="2100"/>
      <c r="AD18" s="2101"/>
      <c r="AE18" s="2090">
        <v>228</v>
      </c>
      <c r="AF18" s="2092"/>
      <c r="AG18" s="2096" t="s">
        <v>3070</v>
      </c>
      <c r="AH18" s="2097"/>
      <c r="AI18" s="2098"/>
      <c r="AJ18" s="852"/>
      <c r="AK18" s="852"/>
      <c r="AL18" s="852"/>
      <c r="AM18" s="852"/>
      <c r="AN18" s="852"/>
      <c r="AO18" s="852"/>
      <c r="AP18" s="852"/>
      <c r="AQ18" s="852"/>
      <c r="AR18" s="852"/>
      <c r="AS18" s="852"/>
      <c r="AT18" s="852"/>
      <c r="AV18" s="2175">
        <v>113</v>
      </c>
      <c r="AW18" s="2176"/>
      <c r="AX18" s="2177" t="s">
        <v>3071</v>
      </c>
      <c r="AY18" s="2178"/>
      <c r="AZ18" s="2179"/>
      <c r="BA18" s="2090">
        <v>14</v>
      </c>
      <c r="BB18" s="2092"/>
      <c r="BC18" s="2099" t="s">
        <v>3072</v>
      </c>
      <c r="BD18" s="2145"/>
      <c r="BE18" s="2146"/>
      <c r="BF18" s="2090">
        <v>64</v>
      </c>
      <c r="BG18" s="2091"/>
      <c r="BH18" s="2092"/>
      <c r="BI18" s="2099" t="s">
        <v>3073</v>
      </c>
      <c r="BJ18" s="2145"/>
      <c r="BK18" s="2146"/>
      <c r="BL18" s="2090">
        <v>49</v>
      </c>
      <c r="BM18" s="2091"/>
      <c r="BN18" s="2092"/>
      <c r="BO18" s="2099" t="s">
        <v>3074</v>
      </c>
      <c r="BP18" s="2145"/>
      <c r="BQ18" s="2146"/>
      <c r="BR18" s="2090">
        <v>127</v>
      </c>
      <c r="BS18" s="2092"/>
      <c r="BT18" s="1954" t="s">
        <v>2870</v>
      </c>
      <c r="BU18" s="2169"/>
      <c r="BV18" s="2170"/>
    </row>
    <row r="19" spans="2:74" ht="75.75" customHeight="1" x14ac:dyDescent="0.25">
      <c r="B19" s="1961" t="s">
        <v>1178</v>
      </c>
      <c r="C19" s="2116"/>
      <c r="D19" s="2116"/>
      <c r="E19" s="2116"/>
      <c r="F19" s="2116"/>
      <c r="G19" s="2116"/>
      <c r="H19" s="2116"/>
      <c r="I19" s="2117"/>
      <c r="J19" s="2090">
        <v>3</v>
      </c>
      <c r="K19" s="2092"/>
      <c r="L19" s="1950" t="s">
        <v>3215</v>
      </c>
      <c r="M19" s="1955"/>
      <c r="N19" s="1951"/>
      <c r="O19" s="1927">
        <v>15</v>
      </c>
      <c r="P19" s="1931"/>
      <c r="Q19" s="1950" t="s">
        <v>3218</v>
      </c>
      <c r="R19" s="1955"/>
      <c r="S19" s="1951"/>
      <c r="T19" s="2093">
        <v>24</v>
      </c>
      <c r="U19" s="2094"/>
      <c r="V19" s="2095"/>
      <c r="W19" s="1950" t="s">
        <v>3219</v>
      </c>
      <c r="X19" s="1951"/>
      <c r="Y19" s="2093">
        <v>0</v>
      </c>
      <c r="Z19" s="2094"/>
      <c r="AA19" s="2095"/>
      <c r="AB19" s="1950" t="s">
        <v>3220</v>
      </c>
      <c r="AC19" s="1955"/>
      <c r="AD19" s="1951"/>
      <c r="AE19" s="2102">
        <v>42</v>
      </c>
      <c r="AF19" s="2104"/>
      <c r="AG19" s="1949" t="s">
        <v>2874</v>
      </c>
      <c r="AH19" s="1938"/>
      <c r="AI19" s="1939"/>
      <c r="AJ19" s="852"/>
      <c r="AK19" s="852"/>
      <c r="AL19" s="852"/>
      <c r="AM19" s="852"/>
      <c r="AN19" s="852"/>
      <c r="AO19" s="852"/>
      <c r="AP19" s="852"/>
      <c r="AQ19" s="852"/>
      <c r="AR19" s="852"/>
      <c r="AS19" s="852"/>
      <c r="AT19" s="852"/>
      <c r="AU19" s="197"/>
      <c r="AV19" s="2183">
        <v>13</v>
      </c>
      <c r="AW19" s="2184"/>
      <c r="AX19" s="2185" t="s">
        <v>3253</v>
      </c>
      <c r="AY19" s="2186"/>
      <c r="AZ19" s="2187"/>
      <c r="BA19" s="2090">
        <v>2</v>
      </c>
      <c r="BB19" s="2092"/>
      <c r="BC19" s="1950" t="s">
        <v>3252</v>
      </c>
      <c r="BD19" s="1955"/>
      <c r="BE19" s="1951"/>
      <c r="BF19" s="2090">
        <v>11</v>
      </c>
      <c r="BG19" s="2091"/>
      <c r="BH19" s="2092"/>
      <c r="BI19" s="1950" t="s">
        <v>3252</v>
      </c>
      <c r="BJ19" s="1955"/>
      <c r="BK19" s="1951"/>
      <c r="BL19" s="2090">
        <v>2</v>
      </c>
      <c r="BM19" s="2091"/>
      <c r="BN19" s="2092"/>
      <c r="BO19" s="1950" t="s">
        <v>3254</v>
      </c>
      <c r="BP19" s="1955"/>
      <c r="BQ19" s="1951"/>
      <c r="BR19" s="2090">
        <v>15</v>
      </c>
      <c r="BS19" s="2092"/>
      <c r="BT19" s="1954" t="s">
        <v>2871</v>
      </c>
      <c r="BU19" s="2169"/>
      <c r="BV19" s="2170"/>
    </row>
    <row r="20" spans="2:74" ht="54.75" customHeight="1" x14ac:dyDescent="0.25">
      <c r="B20" s="1963" t="s">
        <v>3216</v>
      </c>
      <c r="C20" s="1964"/>
      <c r="D20" s="1964"/>
      <c r="E20" s="1964"/>
      <c r="F20" s="1964"/>
      <c r="G20" s="1964"/>
      <c r="H20" s="1964"/>
      <c r="I20" s="1964"/>
      <c r="J20" s="1927">
        <v>18</v>
      </c>
      <c r="K20" s="1931"/>
      <c r="L20" s="1940"/>
      <c r="M20" s="1941"/>
      <c r="N20" s="1942"/>
      <c r="O20" s="1927">
        <v>87</v>
      </c>
      <c r="P20" s="1931"/>
      <c r="Q20" s="1940"/>
      <c r="R20" s="1941"/>
      <c r="S20" s="1942"/>
      <c r="T20" s="1927">
        <v>78</v>
      </c>
      <c r="U20" s="1928"/>
      <c r="V20" s="1931"/>
      <c r="W20" s="867"/>
      <c r="X20" s="868"/>
      <c r="Y20" s="1927">
        <v>0</v>
      </c>
      <c r="Z20" s="1928"/>
      <c r="AA20" s="1931"/>
      <c r="AB20" s="1933"/>
      <c r="AC20" s="1934"/>
      <c r="AD20" s="1935"/>
      <c r="AE20" s="1927">
        <v>180</v>
      </c>
      <c r="AF20" s="1931"/>
      <c r="AG20" s="1933"/>
      <c r="AH20" s="1934"/>
      <c r="AI20" s="1935"/>
      <c r="AJ20" s="877"/>
      <c r="AK20" s="877"/>
      <c r="AL20" s="877"/>
      <c r="AM20" s="877"/>
      <c r="AN20" s="877"/>
      <c r="AO20" s="877"/>
      <c r="AP20" s="877"/>
      <c r="AQ20" s="877"/>
      <c r="AR20" s="877"/>
      <c r="AS20" s="877"/>
      <c r="AT20" s="877"/>
      <c r="AV20" s="1927">
        <v>134</v>
      </c>
      <c r="AW20" s="1931"/>
      <c r="AX20" s="1940"/>
      <c r="AY20" s="1941"/>
      <c r="AZ20" s="1942"/>
      <c r="BA20" s="1927">
        <v>16</v>
      </c>
      <c r="BB20" s="1931"/>
      <c r="BC20" s="1940"/>
      <c r="BD20" s="1941"/>
      <c r="BE20" s="1942"/>
      <c r="BF20" s="1927">
        <v>84</v>
      </c>
      <c r="BG20" s="1928"/>
      <c r="BH20" s="1931"/>
      <c r="BI20" s="1934"/>
      <c r="BJ20" s="1934"/>
      <c r="BK20" s="1935"/>
      <c r="BL20" s="1927">
        <v>50</v>
      </c>
      <c r="BM20" s="1928"/>
      <c r="BN20" s="1931"/>
      <c r="BO20" s="1933"/>
      <c r="BP20" s="1934"/>
      <c r="BQ20" s="1935"/>
      <c r="BR20" s="1927">
        <v>150</v>
      </c>
      <c r="BS20" s="1931"/>
      <c r="BT20" s="1933"/>
      <c r="BU20" s="1934"/>
      <c r="BV20" s="1935"/>
    </row>
    <row r="21" spans="2:74" ht="30.75" customHeight="1" x14ac:dyDescent="0.25">
      <c r="B21" s="2118" t="s">
        <v>3217</v>
      </c>
      <c r="C21" s="2119"/>
      <c r="D21" s="2119"/>
      <c r="E21" s="2119"/>
      <c r="F21" s="2119"/>
      <c r="G21" s="2119"/>
      <c r="H21" s="2119"/>
      <c r="I21" s="2119"/>
      <c r="J21" s="1927">
        <v>2</v>
      </c>
      <c r="K21" s="1931"/>
      <c r="L21" s="1940"/>
      <c r="M21" s="1941"/>
      <c r="N21" s="1942"/>
      <c r="O21" s="1927">
        <v>3</v>
      </c>
      <c r="P21" s="1931"/>
      <c r="Q21" s="1940"/>
      <c r="R21" s="1941"/>
      <c r="S21" s="1942"/>
      <c r="T21" s="1927">
        <v>25</v>
      </c>
      <c r="U21" s="1928"/>
      <c r="V21" s="1931"/>
      <c r="W21" s="867"/>
      <c r="X21" s="868"/>
      <c r="Y21" s="1927">
        <v>0</v>
      </c>
      <c r="Z21" s="1928"/>
      <c r="AA21" s="1931"/>
      <c r="AB21" s="1933"/>
      <c r="AC21" s="1934"/>
      <c r="AD21" s="1935"/>
      <c r="AE21" s="1927">
        <v>30</v>
      </c>
      <c r="AF21" s="1931"/>
      <c r="AG21" s="1933"/>
      <c r="AH21" s="1934"/>
      <c r="AI21" s="1935"/>
      <c r="AJ21" s="877"/>
      <c r="AK21" s="877"/>
      <c r="AL21" s="877"/>
      <c r="AM21" s="877"/>
      <c r="AN21" s="877"/>
      <c r="AO21" s="877"/>
      <c r="AP21" s="877"/>
      <c r="AQ21" s="877"/>
      <c r="AR21" s="877"/>
      <c r="AS21" s="877"/>
      <c r="AT21" s="877"/>
      <c r="AU21" s="197"/>
      <c r="AV21" s="1927">
        <v>0</v>
      </c>
      <c r="AW21" s="1931"/>
      <c r="AX21" s="1940"/>
      <c r="AY21" s="1941"/>
      <c r="AZ21" s="1942"/>
      <c r="BA21" s="1927">
        <v>0</v>
      </c>
      <c r="BB21" s="1931"/>
      <c r="BC21" s="1940"/>
      <c r="BD21" s="1941"/>
      <c r="BE21" s="1942"/>
      <c r="BF21" s="1927">
        <v>0</v>
      </c>
      <c r="BG21" s="1928"/>
      <c r="BH21" s="1931"/>
      <c r="BI21" s="1934"/>
      <c r="BJ21" s="1934"/>
      <c r="BK21" s="1935"/>
      <c r="BL21" s="1927">
        <v>0</v>
      </c>
      <c r="BM21" s="1928"/>
      <c r="BN21" s="1931"/>
      <c r="BO21" s="1933"/>
      <c r="BP21" s="1934"/>
      <c r="BQ21" s="1935"/>
      <c r="BR21" s="1927">
        <f>BF21+BA21</f>
        <v>0</v>
      </c>
      <c r="BS21" s="1931"/>
      <c r="BT21" s="1933"/>
      <c r="BU21" s="1934"/>
      <c r="BV21" s="1935"/>
    </row>
    <row r="22" spans="2:74" ht="64.5" customHeight="1" x14ac:dyDescent="0.25">
      <c r="B22" s="1961" t="s">
        <v>2901</v>
      </c>
      <c r="C22" s="1962"/>
      <c r="D22" s="1962"/>
      <c r="E22" s="1962"/>
      <c r="F22" s="1962"/>
      <c r="G22" s="1962"/>
      <c r="H22" s="1962"/>
      <c r="I22" s="1962"/>
      <c r="J22" s="1927">
        <v>1</v>
      </c>
      <c r="K22" s="1931"/>
      <c r="L22" s="1940"/>
      <c r="M22" s="1941"/>
      <c r="N22" s="1942"/>
      <c r="O22" s="1927">
        <v>8</v>
      </c>
      <c r="P22" s="1931"/>
      <c r="Q22" s="1940"/>
      <c r="R22" s="1941"/>
      <c r="S22" s="1942"/>
      <c r="T22" s="1927">
        <v>4</v>
      </c>
      <c r="U22" s="1928"/>
      <c r="V22" s="1931"/>
      <c r="W22" s="867"/>
      <c r="X22" s="868"/>
      <c r="Y22" s="1927">
        <v>0</v>
      </c>
      <c r="Z22" s="1928"/>
      <c r="AA22" s="1931"/>
      <c r="AB22" s="1933"/>
      <c r="AC22" s="1934"/>
      <c r="AD22" s="1935"/>
      <c r="AE22" s="1927">
        <v>13</v>
      </c>
      <c r="AF22" s="1931"/>
      <c r="AG22" s="1933"/>
      <c r="AH22" s="1934"/>
      <c r="AI22" s="1935"/>
      <c r="AJ22" s="877"/>
      <c r="AK22" s="877"/>
      <c r="AL22" s="877"/>
      <c r="AM22" s="877"/>
      <c r="AN22" s="877"/>
      <c r="AO22" s="877"/>
      <c r="AP22" s="877"/>
      <c r="AQ22" s="877"/>
      <c r="AR22" s="877"/>
      <c r="AS22" s="877"/>
      <c r="AT22" s="877"/>
      <c r="AU22" s="197"/>
      <c r="AV22" s="1927">
        <v>11</v>
      </c>
      <c r="AW22" s="1931"/>
      <c r="AX22" s="1940"/>
      <c r="AY22" s="1941"/>
      <c r="AZ22" s="1942"/>
      <c r="BA22" s="1927">
        <v>1</v>
      </c>
      <c r="BB22" s="1931"/>
      <c r="BC22" s="1940"/>
      <c r="BD22" s="1941"/>
      <c r="BE22" s="1942"/>
      <c r="BF22" s="1927">
        <v>6</v>
      </c>
      <c r="BG22" s="1928"/>
      <c r="BH22" s="1931"/>
      <c r="BI22" s="1934"/>
      <c r="BJ22" s="1934"/>
      <c r="BK22" s="1935"/>
      <c r="BL22" s="1927">
        <v>4</v>
      </c>
      <c r="BM22" s="1928"/>
      <c r="BN22" s="1931"/>
      <c r="BO22" s="1933"/>
      <c r="BP22" s="1934"/>
      <c r="BQ22" s="1935"/>
      <c r="BR22" s="1927">
        <v>13</v>
      </c>
      <c r="BS22" s="1931"/>
      <c r="BT22" s="1933"/>
      <c r="BU22" s="1934"/>
      <c r="BV22" s="1935"/>
    </row>
    <row r="23" spans="2:74" ht="26.25" customHeight="1" x14ac:dyDescent="0.25">
      <c r="B23" s="1959" t="s">
        <v>2322</v>
      </c>
      <c r="C23" s="1960"/>
      <c r="D23" s="1960"/>
      <c r="E23" s="1960"/>
      <c r="F23" s="1960"/>
      <c r="G23" s="1960"/>
      <c r="H23" s="1960"/>
      <c r="I23" s="1960"/>
      <c r="J23" s="1927">
        <v>0</v>
      </c>
      <c r="K23" s="1928"/>
      <c r="L23" s="861"/>
      <c r="M23" s="862"/>
      <c r="N23" s="863"/>
      <c r="O23" s="1927">
        <v>0</v>
      </c>
      <c r="P23" s="1928"/>
      <c r="Q23" s="861"/>
      <c r="R23" s="862"/>
      <c r="S23" s="863"/>
      <c r="T23" s="1927">
        <v>0</v>
      </c>
      <c r="U23" s="1928"/>
      <c r="V23" s="1931"/>
      <c r="W23" s="858"/>
      <c r="X23" s="860"/>
      <c r="Y23" s="1927">
        <v>0</v>
      </c>
      <c r="Z23" s="1928"/>
      <c r="AA23" s="1931"/>
      <c r="AB23" s="858"/>
      <c r="AC23" s="859"/>
      <c r="AD23" s="860"/>
      <c r="AE23" s="1927">
        <v>0</v>
      </c>
      <c r="AF23" s="1931"/>
      <c r="AG23" s="859"/>
      <c r="AH23" s="859"/>
      <c r="AI23" s="860"/>
      <c r="AJ23" s="877"/>
      <c r="AK23" s="877"/>
      <c r="AL23" s="877"/>
      <c r="AM23" s="877"/>
      <c r="AN23" s="877"/>
      <c r="AO23" s="877"/>
      <c r="AP23" s="877"/>
      <c r="AQ23" s="877"/>
      <c r="AR23" s="877"/>
      <c r="AS23" s="877"/>
      <c r="AT23" s="877"/>
      <c r="AU23" s="197"/>
      <c r="AV23" s="1927">
        <v>1</v>
      </c>
      <c r="AW23" s="1928"/>
      <c r="AX23" s="861"/>
      <c r="AY23" s="862"/>
      <c r="AZ23" s="863"/>
      <c r="BA23" s="1927">
        <v>0</v>
      </c>
      <c r="BB23" s="1928"/>
      <c r="BC23" s="861"/>
      <c r="BD23" s="862"/>
      <c r="BE23" s="863"/>
      <c r="BF23" s="1927">
        <v>2</v>
      </c>
      <c r="BG23" s="1928"/>
      <c r="BH23" s="1931"/>
      <c r="BI23" s="858"/>
      <c r="BJ23" s="859"/>
      <c r="BK23" s="860"/>
      <c r="BL23" s="1927">
        <v>0</v>
      </c>
      <c r="BM23" s="1928"/>
      <c r="BN23" s="1931"/>
      <c r="BO23" s="858"/>
      <c r="BP23" s="859"/>
      <c r="BQ23" s="860"/>
      <c r="BR23" s="1927">
        <v>2</v>
      </c>
      <c r="BS23" s="1931"/>
      <c r="BT23" s="859"/>
      <c r="BU23" s="859"/>
      <c r="BV23" s="860"/>
    </row>
    <row r="24" spans="2:74" ht="46.5" customHeight="1" x14ac:dyDescent="0.25">
      <c r="B24" s="1946" t="s">
        <v>2377</v>
      </c>
      <c r="C24" s="1947"/>
      <c r="D24" s="1947"/>
      <c r="E24" s="1947"/>
      <c r="F24" s="1947"/>
      <c r="G24" s="1947"/>
      <c r="H24" s="1947"/>
      <c r="I24" s="1947"/>
      <c r="J24" s="1927">
        <v>15</v>
      </c>
      <c r="K24" s="1931"/>
      <c r="L24" s="1940"/>
      <c r="M24" s="1941"/>
      <c r="N24" s="1942"/>
      <c r="O24" s="1927">
        <v>76</v>
      </c>
      <c r="P24" s="1931"/>
      <c r="Q24" s="1940"/>
      <c r="R24" s="1941"/>
      <c r="S24" s="1942"/>
      <c r="T24" s="1927">
        <v>46</v>
      </c>
      <c r="U24" s="1928"/>
      <c r="V24" s="1931"/>
      <c r="W24" s="866"/>
      <c r="X24" s="868"/>
      <c r="Y24" s="1927">
        <v>0</v>
      </c>
      <c r="Z24" s="1928"/>
      <c r="AA24" s="1931"/>
      <c r="AB24" s="1933"/>
      <c r="AC24" s="1934"/>
      <c r="AD24" s="1935"/>
      <c r="AE24" s="1927">
        <v>137</v>
      </c>
      <c r="AF24" s="1931"/>
      <c r="AG24" s="1933"/>
      <c r="AH24" s="1934"/>
      <c r="AI24" s="1935"/>
      <c r="AJ24" s="877"/>
      <c r="AK24" s="877"/>
      <c r="AL24" s="877"/>
      <c r="AM24" s="877"/>
      <c r="AN24" s="877"/>
      <c r="AO24" s="877"/>
      <c r="AP24" s="877"/>
      <c r="AQ24" s="877"/>
      <c r="AR24" s="877"/>
      <c r="AS24" s="877"/>
      <c r="AT24" s="877"/>
      <c r="AV24" s="1927">
        <f>AV20-AV21-AV22-AV23</f>
        <v>122</v>
      </c>
      <c r="AW24" s="1931"/>
      <c r="AX24" s="1940"/>
      <c r="AY24" s="1941"/>
      <c r="AZ24" s="1942"/>
      <c r="BA24" s="1927">
        <v>15</v>
      </c>
      <c r="BB24" s="1931"/>
      <c r="BC24" s="1940"/>
      <c r="BD24" s="1941"/>
      <c r="BE24" s="1942"/>
      <c r="BF24" s="1927">
        <f>BF20-BF21-BF22-BF23</f>
        <v>76</v>
      </c>
      <c r="BG24" s="1928"/>
      <c r="BH24" s="1931"/>
      <c r="BI24" s="1933"/>
      <c r="BJ24" s="1934"/>
      <c r="BK24" s="1935"/>
      <c r="BL24" s="1927">
        <v>46</v>
      </c>
      <c r="BM24" s="1928"/>
      <c r="BN24" s="1931"/>
      <c r="BO24" s="1933"/>
      <c r="BP24" s="1934"/>
      <c r="BQ24" s="1935"/>
      <c r="BR24" s="1927">
        <v>137</v>
      </c>
      <c r="BS24" s="1931"/>
      <c r="BT24" s="1933"/>
      <c r="BU24" s="1934"/>
      <c r="BV24" s="1935"/>
    </row>
    <row r="25" spans="2:74" ht="8.25" hidden="1" customHeight="1" x14ac:dyDescent="0.25">
      <c r="B25" s="1936"/>
      <c r="C25" s="1937"/>
      <c r="D25" s="1937"/>
      <c r="E25" s="1937"/>
      <c r="F25" s="1937"/>
      <c r="G25" s="1937"/>
      <c r="H25" s="1937"/>
      <c r="I25" s="1948"/>
      <c r="J25" s="1927"/>
      <c r="K25" s="1928"/>
      <c r="L25" s="1928"/>
      <c r="M25" s="1928"/>
      <c r="N25" s="1932"/>
      <c r="O25" s="1927"/>
      <c r="P25" s="1928"/>
      <c r="Q25" s="1928"/>
      <c r="R25" s="1928"/>
      <c r="S25" s="1932"/>
      <c r="T25" s="1927"/>
      <c r="U25" s="1928"/>
      <c r="V25" s="1931"/>
      <c r="W25" s="874"/>
      <c r="X25" s="865"/>
      <c r="Y25" s="1929"/>
      <c r="Z25" s="1930"/>
      <c r="AA25" s="1930"/>
      <c r="AB25" s="1938"/>
      <c r="AC25" s="1938"/>
      <c r="AD25" s="1939"/>
      <c r="AE25" s="1927">
        <f t="shared" ref="AE25" si="0">T25+O25</f>
        <v>0</v>
      </c>
      <c r="AF25" s="1931"/>
      <c r="AG25" s="1949"/>
      <c r="AH25" s="1938"/>
      <c r="AI25" s="1939"/>
      <c r="AJ25" s="852"/>
      <c r="AK25" s="852"/>
      <c r="AL25" s="852"/>
      <c r="AM25" s="852"/>
      <c r="AN25" s="852"/>
      <c r="AO25" s="852"/>
      <c r="AP25" s="852"/>
      <c r="AQ25" s="852"/>
      <c r="AR25" s="852"/>
      <c r="AS25" s="852"/>
      <c r="AT25" s="852"/>
      <c r="AU25" s="197"/>
      <c r="AV25" s="1927"/>
      <c r="AW25" s="1928"/>
      <c r="AX25" s="1928"/>
      <c r="AY25" s="1928"/>
      <c r="AZ25" s="1932"/>
      <c r="BA25" s="1927"/>
      <c r="BB25" s="1928"/>
      <c r="BC25" s="1928"/>
      <c r="BD25" s="1928"/>
      <c r="BE25" s="1932"/>
      <c r="BF25" s="1927"/>
      <c r="BG25" s="1928"/>
      <c r="BH25" s="1931"/>
      <c r="BI25" s="1949"/>
      <c r="BJ25" s="1938"/>
      <c r="BK25" s="1939"/>
      <c r="BL25" s="1929"/>
      <c r="BM25" s="1930"/>
      <c r="BN25" s="1930"/>
      <c r="BO25" s="1938"/>
      <c r="BP25" s="1938"/>
      <c r="BQ25" s="1939"/>
      <c r="BR25" s="1927">
        <f t="shared" ref="BR25" si="1">BF25+BA25</f>
        <v>0</v>
      </c>
      <c r="BS25" s="1931"/>
      <c r="BT25" s="1949"/>
      <c r="BU25" s="1938"/>
      <c r="BV25" s="1939"/>
    </row>
    <row r="26" spans="2:74" ht="54.75" hidden="1" customHeight="1" x14ac:dyDescent="0.25">
      <c r="B26" s="1996" t="s">
        <v>2290</v>
      </c>
      <c r="C26" s="1997"/>
      <c r="D26" s="1997"/>
      <c r="E26" s="1997"/>
      <c r="F26" s="1997"/>
      <c r="G26" s="1997"/>
      <c r="H26" s="1997"/>
      <c r="I26" s="1998"/>
      <c r="J26" s="1999"/>
      <c r="K26" s="2000"/>
      <c r="L26" s="2001"/>
      <c r="M26" s="2002"/>
      <c r="N26" s="2003"/>
      <c r="O26" s="1999"/>
      <c r="P26" s="2000"/>
      <c r="Q26" s="2001"/>
      <c r="R26" s="2002"/>
      <c r="S26" s="2003"/>
      <c r="T26" s="1927"/>
      <c r="U26" s="1928"/>
      <c r="V26" s="1931"/>
      <c r="W26" s="872"/>
      <c r="X26" s="873"/>
      <c r="Y26" s="2004"/>
      <c r="Z26" s="2005"/>
      <c r="AA26" s="2006"/>
      <c r="AB26" s="2007"/>
      <c r="AC26" s="2008"/>
      <c r="AD26" s="2009"/>
      <c r="AE26" s="1927"/>
      <c r="AF26" s="1931"/>
      <c r="AG26" s="2007"/>
      <c r="AH26" s="2008"/>
      <c r="AI26" s="2009"/>
      <c r="AJ26" s="878"/>
      <c r="AK26" s="878"/>
      <c r="AL26" s="878"/>
      <c r="AM26" s="878"/>
      <c r="AN26" s="878"/>
      <c r="AO26" s="878"/>
      <c r="AP26" s="878"/>
      <c r="AQ26" s="878"/>
      <c r="AR26" s="878"/>
      <c r="AS26" s="878"/>
      <c r="AT26" s="878"/>
      <c r="AV26" s="1999"/>
      <c r="AW26" s="2000"/>
      <c r="AX26" s="2001"/>
      <c r="AY26" s="2002"/>
      <c r="AZ26" s="2003"/>
      <c r="BA26" s="1999"/>
      <c r="BB26" s="2000"/>
      <c r="BC26" s="2001"/>
      <c r="BD26" s="2002"/>
      <c r="BE26" s="2003"/>
      <c r="BF26" s="1927"/>
      <c r="BG26" s="1928"/>
      <c r="BH26" s="1931"/>
      <c r="BI26" s="2007"/>
      <c r="BJ26" s="2008"/>
      <c r="BK26" s="2009"/>
      <c r="BL26" s="2004"/>
      <c r="BM26" s="2005"/>
      <c r="BN26" s="2006"/>
      <c r="BO26" s="2007"/>
      <c r="BP26" s="2008"/>
      <c r="BQ26" s="2009"/>
      <c r="BR26" s="1927"/>
      <c r="BS26" s="1931"/>
      <c r="BT26" s="2007"/>
      <c r="BU26" s="2008"/>
      <c r="BV26" s="2009"/>
    </row>
    <row r="27" spans="2:74" ht="8.25" hidden="1" customHeight="1" x14ac:dyDescent="0.25">
      <c r="B27" s="1936"/>
      <c r="C27" s="1937"/>
      <c r="D27" s="1937"/>
      <c r="E27" s="1937"/>
      <c r="F27" s="1937"/>
      <c r="G27" s="1937"/>
      <c r="H27" s="1937"/>
      <c r="I27" s="1948"/>
      <c r="J27" s="1927"/>
      <c r="K27" s="1928"/>
      <c r="L27" s="1928"/>
      <c r="M27" s="1928"/>
      <c r="N27" s="1932"/>
      <c r="O27" s="1927"/>
      <c r="P27" s="1928"/>
      <c r="Q27" s="1928"/>
      <c r="R27" s="1928"/>
      <c r="S27" s="1932"/>
      <c r="T27" s="1927"/>
      <c r="U27" s="1928"/>
      <c r="V27" s="1931"/>
      <c r="W27" s="874"/>
      <c r="X27" s="865"/>
      <c r="Y27" s="1929"/>
      <c r="Z27" s="1930"/>
      <c r="AA27" s="1930"/>
      <c r="AB27" s="1938"/>
      <c r="AC27" s="1938"/>
      <c r="AD27" s="1939"/>
      <c r="AE27" s="1927"/>
      <c r="AF27" s="1931"/>
      <c r="AG27" s="1949"/>
      <c r="AH27" s="1938"/>
      <c r="AI27" s="1939"/>
      <c r="AJ27" s="852"/>
      <c r="AK27" s="852"/>
      <c r="AL27" s="852"/>
      <c r="AM27" s="852"/>
      <c r="AN27" s="852"/>
      <c r="AO27" s="852"/>
      <c r="AP27" s="852"/>
      <c r="AQ27" s="852"/>
      <c r="AR27" s="852"/>
      <c r="AS27" s="852"/>
      <c r="AT27" s="852"/>
      <c r="AU27" s="197"/>
      <c r="AV27" s="1927"/>
      <c r="AW27" s="1928"/>
      <c r="AX27" s="1928"/>
      <c r="AY27" s="1928"/>
      <c r="AZ27" s="1932"/>
      <c r="BA27" s="1927"/>
      <c r="BB27" s="1928"/>
      <c r="BC27" s="1928"/>
      <c r="BD27" s="1928"/>
      <c r="BE27" s="1932"/>
      <c r="BF27" s="1927"/>
      <c r="BG27" s="1928"/>
      <c r="BH27" s="1931"/>
      <c r="BI27" s="1949"/>
      <c r="BJ27" s="1938"/>
      <c r="BK27" s="1939"/>
      <c r="BL27" s="1929"/>
      <c r="BM27" s="1930"/>
      <c r="BN27" s="1930"/>
      <c r="BO27" s="1938"/>
      <c r="BP27" s="1938"/>
      <c r="BQ27" s="1939"/>
      <c r="BR27" s="1927"/>
      <c r="BS27" s="1931"/>
      <c r="BT27" s="1949"/>
      <c r="BU27" s="1938"/>
      <c r="BV27" s="1939"/>
    </row>
    <row r="28" spans="2:74" ht="33.75" customHeight="1" x14ac:dyDescent="0.25">
      <c r="B28" s="1946" t="s">
        <v>2050</v>
      </c>
      <c r="C28" s="1937"/>
      <c r="D28" s="1937"/>
      <c r="E28" s="1937"/>
      <c r="F28" s="1937"/>
      <c r="G28" s="1937"/>
      <c r="H28" s="1937"/>
      <c r="I28" s="1937"/>
      <c r="J28" s="1943">
        <f>J24/J20</f>
        <v>0.83333333333333337</v>
      </c>
      <c r="K28" s="1945"/>
      <c r="L28" s="1940"/>
      <c r="M28" s="1941"/>
      <c r="N28" s="1942"/>
      <c r="O28" s="1943">
        <f>O24/O20</f>
        <v>0.87356321839080464</v>
      </c>
      <c r="P28" s="1945"/>
      <c r="Q28" s="1940"/>
      <c r="R28" s="1941"/>
      <c r="S28" s="1942"/>
      <c r="T28" s="1943">
        <f>T24/T20</f>
        <v>0.58974358974358976</v>
      </c>
      <c r="U28" s="1944"/>
      <c r="V28" s="1945"/>
      <c r="W28" s="866"/>
      <c r="X28" s="868"/>
      <c r="Y28" s="1943">
        <v>0</v>
      </c>
      <c r="Z28" s="1944"/>
      <c r="AA28" s="1945"/>
      <c r="AB28" s="1933"/>
      <c r="AC28" s="1934"/>
      <c r="AD28" s="1935"/>
      <c r="AE28" s="1943">
        <f>AE24/AE20</f>
        <v>0.76111111111111107</v>
      </c>
      <c r="AF28" s="1945"/>
      <c r="AG28" s="1933"/>
      <c r="AH28" s="1934"/>
      <c r="AI28" s="1935"/>
      <c r="AJ28" s="877"/>
      <c r="AK28" s="877"/>
      <c r="AL28" s="877"/>
      <c r="AM28" s="877"/>
      <c r="AN28" s="877"/>
      <c r="AO28" s="877"/>
      <c r="AP28" s="877"/>
      <c r="AQ28" s="877"/>
      <c r="AR28" s="877"/>
      <c r="AS28" s="877"/>
      <c r="AT28" s="877"/>
      <c r="AV28" s="2190"/>
      <c r="AW28" s="2191"/>
      <c r="AX28" s="1940"/>
      <c r="AY28" s="1941"/>
      <c r="AZ28" s="1942"/>
      <c r="BA28" s="2190"/>
      <c r="BB28" s="2191"/>
      <c r="BC28" s="1940"/>
      <c r="BD28" s="1941"/>
      <c r="BE28" s="1942"/>
      <c r="BF28" s="2190"/>
      <c r="BG28" s="2192"/>
      <c r="BH28" s="2191"/>
      <c r="BI28" s="1933"/>
      <c r="BJ28" s="1934"/>
      <c r="BK28" s="1935"/>
      <c r="BL28" s="2190"/>
      <c r="BM28" s="2192"/>
      <c r="BN28" s="2191"/>
      <c r="BO28" s="1933"/>
      <c r="BP28" s="1934"/>
      <c r="BQ28" s="1935"/>
      <c r="BR28" s="2190"/>
      <c r="BS28" s="2191"/>
      <c r="BT28" s="1933"/>
      <c r="BU28" s="1934"/>
      <c r="BV28" s="1935"/>
    </row>
    <row r="29" spans="2:74" ht="8.25" customHeight="1" x14ac:dyDescent="0.25">
      <c r="B29" s="1936"/>
      <c r="C29" s="1937"/>
      <c r="D29" s="1937"/>
      <c r="E29" s="1937"/>
      <c r="F29" s="1937"/>
      <c r="G29" s="1937"/>
      <c r="H29" s="1937"/>
      <c r="I29" s="1937"/>
      <c r="J29" s="1927"/>
      <c r="K29" s="1928"/>
      <c r="L29" s="1928"/>
      <c r="M29" s="1928"/>
      <c r="N29" s="1932"/>
      <c r="O29" s="1927"/>
      <c r="P29" s="1928"/>
      <c r="Q29" s="1928"/>
      <c r="R29" s="1928"/>
      <c r="S29" s="1932"/>
      <c r="T29" s="1927"/>
      <c r="U29" s="1928"/>
      <c r="V29" s="1931"/>
      <c r="W29" s="372"/>
      <c r="X29" s="865"/>
      <c r="Y29" s="1929"/>
      <c r="Z29" s="1930"/>
      <c r="AA29" s="1930"/>
      <c r="AB29" s="1938"/>
      <c r="AC29" s="1938"/>
      <c r="AD29" s="1939"/>
      <c r="AE29" s="1927"/>
      <c r="AF29" s="1931"/>
      <c r="AG29" s="1938"/>
      <c r="AH29" s="1938"/>
      <c r="AI29" s="1939"/>
      <c r="AJ29" s="852"/>
      <c r="AK29" s="852"/>
      <c r="AL29" s="852"/>
      <c r="AM29" s="852"/>
      <c r="AN29" s="852"/>
      <c r="AO29" s="852"/>
      <c r="AP29" s="852"/>
      <c r="AQ29" s="852"/>
      <c r="AR29" s="852"/>
      <c r="AS29" s="852"/>
      <c r="AT29" s="852"/>
      <c r="AU29" s="197"/>
      <c r="AV29" s="1927"/>
      <c r="AW29" s="1928"/>
      <c r="AX29" s="1928"/>
      <c r="AY29" s="1928"/>
      <c r="AZ29" s="1932"/>
      <c r="BA29" s="1927"/>
      <c r="BB29" s="1928"/>
      <c r="BC29" s="1928"/>
      <c r="BD29" s="1928"/>
      <c r="BE29" s="1932"/>
      <c r="BF29" s="1927"/>
      <c r="BG29" s="1928"/>
      <c r="BH29" s="1931"/>
      <c r="BI29" s="1938"/>
      <c r="BJ29" s="1938"/>
      <c r="BK29" s="1939"/>
      <c r="BL29" s="1929"/>
      <c r="BM29" s="1930"/>
      <c r="BN29" s="1930"/>
      <c r="BO29" s="1938"/>
      <c r="BP29" s="1938"/>
      <c r="BQ29" s="1939"/>
      <c r="BR29" s="1927"/>
      <c r="BS29" s="1931"/>
      <c r="BT29" s="1938"/>
      <c r="BU29" s="1938"/>
      <c r="BV29" s="1939"/>
    </row>
    <row r="30" spans="2:74" ht="46.5" customHeight="1" x14ac:dyDescent="0.25">
      <c r="B30" s="1946" t="s">
        <v>2642</v>
      </c>
      <c r="C30" s="1947"/>
      <c r="D30" s="1947"/>
      <c r="E30" s="1947"/>
      <c r="F30" s="1947"/>
      <c r="G30" s="1947"/>
      <c r="H30" s="1947"/>
      <c r="I30" s="1947"/>
      <c r="J30" s="1927">
        <v>0</v>
      </c>
      <c r="K30" s="1931"/>
      <c r="L30" s="1940"/>
      <c r="M30" s="1941"/>
      <c r="N30" s="1942"/>
      <c r="O30" s="1927">
        <v>17</v>
      </c>
      <c r="P30" s="1931"/>
      <c r="Q30" s="1940"/>
      <c r="R30" s="1941"/>
      <c r="S30" s="1942"/>
      <c r="T30" s="1927">
        <v>40</v>
      </c>
      <c r="U30" s="1928"/>
      <c r="V30" s="1931"/>
      <c r="W30" s="866"/>
      <c r="X30" s="868"/>
      <c r="Y30" s="1927">
        <v>0</v>
      </c>
      <c r="Z30" s="1928"/>
      <c r="AA30" s="1931"/>
      <c r="AB30" s="1933"/>
      <c r="AC30" s="1934"/>
      <c r="AD30" s="1935"/>
      <c r="AE30" s="1927">
        <v>57</v>
      </c>
      <c r="AF30" s="1931"/>
      <c r="AG30" s="1933"/>
      <c r="AH30" s="1934"/>
      <c r="AI30" s="1935"/>
      <c r="AJ30" s="877"/>
      <c r="AK30" s="877"/>
      <c r="AL30" s="877"/>
      <c r="AM30" s="877"/>
      <c r="AN30" s="877"/>
      <c r="AO30" s="877"/>
      <c r="AP30" s="877"/>
      <c r="AQ30" s="877"/>
      <c r="AR30" s="877"/>
      <c r="AS30" s="877"/>
      <c r="AT30" s="877"/>
      <c r="AV30" s="1927">
        <v>57</v>
      </c>
      <c r="AW30" s="1931"/>
      <c r="AX30" s="1940"/>
      <c r="AY30" s="1941"/>
      <c r="AZ30" s="1942"/>
      <c r="BA30" s="1927">
        <v>0</v>
      </c>
      <c r="BB30" s="1931"/>
      <c r="BC30" s="1940"/>
      <c r="BD30" s="1941"/>
      <c r="BE30" s="1942"/>
      <c r="BF30" s="1927">
        <v>17</v>
      </c>
      <c r="BG30" s="1928"/>
      <c r="BH30" s="1931"/>
      <c r="BI30" s="1933"/>
      <c r="BJ30" s="1934"/>
      <c r="BK30" s="1935"/>
      <c r="BL30" s="1927">
        <v>40</v>
      </c>
      <c r="BM30" s="1928"/>
      <c r="BN30" s="1931"/>
      <c r="BO30" s="1933"/>
      <c r="BP30" s="1934"/>
      <c r="BQ30" s="1935"/>
      <c r="BR30" s="1927">
        <v>57</v>
      </c>
      <c r="BS30" s="1931"/>
      <c r="BT30" s="1933"/>
      <c r="BU30" s="1934"/>
      <c r="BV30" s="1935"/>
    </row>
    <row r="31" spans="2:74" ht="33.75" customHeight="1" x14ac:dyDescent="0.25">
      <c r="B31" s="1946" t="s">
        <v>2643</v>
      </c>
      <c r="C31" s="1937"/>
      <c r="D31" s="1937"/>
      <c r="E31" s="1937"/>
      <c r="F31" s="1937"/>
      <c r="G31" s="1937"/>
      <c r="H31" s="1937"/>
      <c r="I31" s="1937"/>
      <c r="J31" s="1943">
        <f>J30/J24</f>
        <v>0</v>
      </c>
      <c r="K31" s="1945"/>
      <c r="L31" s="1940"/>
      <c r="M31" s="1941"/>
      <c r="N31" s="1942"/>
      <c r="O31" s="1943">
        <f>O30/O24</f>
        <v>0.22368421052631579</v>
      </c>
      <c r="P31" s="1945"/>
      <c r="Q31" s="1940"/>
      <c r="R31" s="1941"/>
      <c r="S31" s="1942"/>
      <c r="T31" s="1943">
        <f>T30/T24</f>
        <v>0.86956521739130432</v>
      </c>
      <c r="U31" s="1944"/>
      <c r="V31" s="1945"/>
      <c r="W31" s="866"/>
      <c r="X31" s="868"/>
      <c r="Y31" s="1943">
        <v>0</v>
      </c>
      <c r="Z31" s="1944"/>
      <c r="AA31" s="1945"/>
      <c r="AB31" s="1933"/>
      <c r="AC31" s="1934"/>
      <c r="AD31" s="1935"/>
      <c r="AE31" s="1943">
        <f>AE30/AE24</f>
        <v>0.41605839416058393</v>
      </c>
      <c r="AF31" s="1945"/>
      <c r="AG31" s="1933"/>
      <c r="AH31" s="1934"/>
      <c r="AI31" s="1935"/>
      <c r="AJ31" s="877"/>
      <c r="AK31" s="877"/>
      <c r="AL31" s="877"/>
      <c r="AM31" s="877"/>
      <c r="AN31" s="877"/>
      <c r="AO31" s="877"/>
      <c r="AP31" s="877"/>
      <c r="AQ31" s="877"/>
      <c r="AR31" s="877"/>
      <c r="AS31" s="877"/>
      <c r="AT31" s="877"/>
      <c r="AV31" s="1943">
        <f>AV30/AV24</f>
        <v>0.46721311475409838</v>
      </c>
      <c r="AW31" s="1945"/>
      <c r="AX31" s="1940"/>
      <c r="AY31" s="1941"/>
      <c r="AZ31" s="1942"/>
      <c r="BA31" s="1943">
        <f>BA30/BA24</f>
        <v>0</v>
      </c>
      <c r="BB31" s="1945"/>
      <c r="BC31" s="1940"/>
      <c r="BD31" s="1941"/>
      <c r="BE31" s="1942"/>
      <c r="BF31" s="1943">
        <f>BF30/BF24</f>
        <v>0.22368421052631579</v>
      </c>
      <c r="BG31" s="1944"/>
      <c r="BH31" s="1945"/>
      <c r="BI31" s="1933"/>
      <c r="BJ31" s="1934"/>
      <c r="BK31" s="1935"/>
      <c r="BL31" s="1943">
        <f>BL30/BL24</f>
        <v>0.86956521739130432</v>
      </c>
      <c r="BM31" s="1944"/>
      <c r="BN31" s="1945"/>
      <c r="BO31" s="1933"/>
      <c r="BP31" s="1934"/>
      <c r="BQ31" s="1935"/>
      <c r="BR31" s="1943">
        <f>BR30/BR24</f>
        <v>0.41605839416058393</v>
      </c>
      <c r="BS31" s="1945"/>
      <c r="BT31" s="1933"/>
      <c r="BU31" s="1934"/>
      <c r="BV31" s="1935"/>
    </row>
    <row r="32" spans="2:74" ht="8.25" customHeight="1" thickBot="1" x14ac:dyDescent="0.3">
      <c r="B32" s="2088"/>
      <c r="C32" s="2089"/>
      <c r="D32" s="2089"/>
      <c r="E32" s="2089"/>
      <c r="F32" s="2089"/>
      <c r="G32" s="2089"/>
      <c r="H32" s="2089"/>
      <c r="I32" s="2089"/>
      <c r="J32" s="2076"/>
      <c r="K32" s="2076"/>
      <c r="L32" s="2076"/>
      <c r="M32" s="2076"/>
      <c r="N32" s="2076"/>
      <c r="O32" s="2076"/>
      <c r="P32" s="2076"/>
      <c r="Q32" s="2076"/>
      <c r="R32" s="2076"/>
      <c r="S32" s="2076"/>
      <c r="T32" s="2077"/>
      <c r="U32" s="2077"/>
      <c r="V32" s="2077"/>
      <c r="W32" s="869"/>
      <c r="X32" s="869"/>
      <c r="Y32" s="2077"/>
      <c r="Z32" s="2077"/>
      <c r="AA32" s="2077"/>
      <c r="AB32" s="2078"/>
      <c r="AC32" s="2078"/>
      <c r="AD32" s="2078"/>
      <c r="AE32" s="2077"/>
      <c r="AF32" s="2077"/>
      <c r="AG32" s="2078"/>
      <c r="AH32" s="2078"/>
      <c r="AI32" s="2085"/>
      <c r="AJ32" s="852"/>
      <c r="AK32" s="852"/>
      <c r="AL32" s="852"/>
      <c r="AM32" s="852"/>
      <c r="AN32" s="852"/>
      <c r="AO32" s="852"/>
      <c r="AP32" s="852"/>
      <c r="AQ32" s="852"/>
      <c r="AR32" s="852"/>
      <c r="AS32" s="852"/>
      <c r="AT32" s="852"/>
      <c r="AU32" s="197"/>
      <c r="AV32" s="2076"/>
      <c r="AW32" s="2076"/>
      <c r="AX32" s="2076"/>
      <c r="AY32" s="2076"/>
      <c r="AZ32" s="2076"/>
      <c r="BA32" s="2076"/>
      <c r="BB32" s="2076"/>
      <c r="BC32" s="2076"/>
      <c r="BD32" s="2076"/>
      <c r="BE32" s="2076"/>
      <c r="BF32" s="2077"/>
      <c r="BG32" s="2077"/>
      <c r="BH32" s="2077"/>
      <c r="BI32" s="2078"/>
      <c r="BJ32" s="2078"/>
      <c r="BK32" s="2078"/>
      <c r="BL32" s="2077"/>
      <c r="BM32" s="2077"/>
      <c r="BN32" s="2077"/>
      <c r="BO32" s="2078"/>
      <c r="BP32" s="2078"/>
      <c r="BQ32" s="2078"/>
      <c r="BR32" s="2077"/>
      <c r="BS32" s="2077"/>
      <c r="BT32" s="2078"/>
      <c r="BU32" s="2078"/>
      <c r="BV32" s="2085"/>
    </row>
    <row r="33" spans="1:74" ht="54.75" customHeight="1" thickBot="1" x14ac:dyDescent="0.3">
      <c r="B33" s="2053" t="s">
        <v>2323</v>
      </c>
      <c r="C33" s="2054"/>
      <c r="D33" s="2054"/>
      <c r="E33" s="2054"/>
      <c r="F33" s="2054"/>
      <c r="G33" s="2054"/>
      <c r="H33" s="2054"/>
      <c r="I33" s="2055"/>
      <c r="J33" s="2051"/>
      <c r="K33" s="2052"/>
      <c r="L33" s="2056"/>
      <c r="M33" s="2057"/>
      <c r="N33" s="2058"/>
      <c r="O33" s="2051"/>
      <c r="P33" s="2052"/>
      <c r="Q33" s="2056"/>
      <c r="R33" s="2057"/>
      <c r="S33" s="2058"/>
      <c r="T33" s="2086"/>
      <c r="U33" s="2049"/>
      <c r="V33" s="2087"/>
      <c r="W33" s="870"/>
      <c r="X33" s="871"/>
      <c r="Y33" s="2048"/>
      <c r="Z33" s="2049"/>
      <c r="AA33" s="2050"/>
      <c r="AB33" s="2048"/>
      <c r="AC33" s="2049"/>
      <c r="AD33" s="2050"/>
      <c r="AE33" s="2051"/>
      <c r="AF33" s="2052"/>
      <c r="AG33" s="2048"/>
      <c r="AH33" s="2049"/>
      <c r="AI33" s="2050"/>
      <c r="AJ33" s="878"/>
      <c r="AK33" s="878"/>
      <c r="AL33" s="878"/>
      <c r="AM33" s="878"/>
      <c r="AN33" s="878"/>
      <c r="AO33" s="878"/>
      <c r="AP33" s="878"/>
      <c r="AQ33" s="878"/>
      <c r="AR33" s="878"/>
      <c r="AS33" s="878"/>
      <c r="AT33" s="878"/>
      <c r="AV33" s="2051"/>
      <c r="AW33" s="2052"/>
      <c r="AX33" s="2056"/>
      <c r="AY33" s="2057"/>
      <c r="AZ33" s="2058"/>
      <c r="BA33" s="2051"/>
      <c r="BB33" s="2052"/>
      <c r="BC33" s="2056"/>
      <c r="BD33" s="2057"/>
      <c r="BE33" s="2058"/>
      <c r="BF33" s="2086"/>
      <c r="BG33" s="2049"/>
      <c r="BH33" s="2087"/>
      <c r="BI33" s="2048"/>
      <c r="BJ33" s="2049"/>
      <c r="BK33" s="2050"/>
      <c r="BL33" s="2048"/>
      <c r="BM33" s="2049"/>
      <c r="BN33" s="2050"/>
      <c r="BO33" s="2048"/>
      <c r="BP33" s="2049"/>
      <c r="BQ33" s="2050"/>
      <c r="BR33" s="2193">
        <v>12</v>
      </c>
      <c r="BS33" s="2194"/>
      <c r="BT33" s="2048"/>
      <c r="BU33" s="2049"/>
      <c r="BV33" s="2050"/>
    </row>
    <row r="34" spans="1:74" s="115" customFormat="1" ht="8.25" customHeight="1" thickBot="1" x14ac:dyDescent="0.3">
      <c r="B34" s="2063"/>
      <c r="C34" s="2064"/>
      <c r="D34" s="2064"/>
      <c r="E34" s="2064"/>
      <c r="F34" s="2064"/>
      <c r="G34" s="2064"/>
      <c r="H34" s="2064"/>
      <c r="I34" s="2064"/>
      <c r="J34" s="2065"/>
      <c r="K34" s="2065"/>
      <c r="L34" s="2065"/>
      <c r="M34" s="2065"/>
      <c r="N34" s="2065"/>
      <c r="O34" s="2065"/>
      <c r="P34" s="2065"/>
      <c r="Q34" s="2065"/>
      <c r="R34" s="2065"/>
      <c r="S34" s="2065"/>
      <c r="T34" s="2066"/>
      <c r="U34" s="2066"/>
      <c r="V34" s="2066"/>
      <c r="W34" s="882"/>
      <c r="X34" s="882"/>
      <c r="Y34" s="2066"/>
      <c r="Z34" s="2066"/>
      <c r="AA34" s="2066"/>
      <c r="AB34" s="2046"/>
      <c r="AC34" s="2046"/>
      <c r="AD34" s="2046"/>
      <c r="AE34" s="2066"/>
      <c r="AF34" s="2066"/>
      <c r="AG34" s="2046"/>
      <c r="AH34" s="2046"/>
      <c r="AI34" s="2047"/>
      <c r="AJ34" s="883"/>
      <c r="AK34" s="883"/>
      <c r="AL34" s="883"/>
      <c r="AM34" s="883"/>
      <c r="AN34" s="883"/>
      <c r="AO34" s="883"/>
      <c r="AP34" s="883"/>
      <c r="AQ34" s="883"/>
      <c r="AR34" s="883"/>
      <c r="AS34" s="883"/>
      <c r="AT34" s="883"/>
      <c r="AU34" s="864"/>
      <c r="AV34" s="2065"/>
      <c r="AW34" s="2065"/>
      <c r="AX34" s="2065"/>
      <c r="AY34" s="2065"/>
      <c r="AZ34" s="2065"/>
      <c r="BA34" s="2065"/>
      <c r="BB34" s="2065"/>
      <c r="BC34" s="2065"/>
      <c r="BD34" s="2065"/>
      <c r="BE34" s="2065"/>
      <c r="BF34" s="2066"/>
      <c r="BG34" s="2066"/>
      <c r="BH34" s="2066"/>
      <c r="BI34" s="2046"/>
      <c r="BJ34" s="2046"/>
      <c r="BK34" s="2046"/>
      <c r="BL34" s="2066"/>
      <c r="BM34" s="2066"/>
      <c r="BN34" s="2066"/>
      <c r="BO34" s="2046"/>
      <c r="BP34" s="2046"/>
      <c r="BQ34" s="2046"/>
      <c r="BR34" s="2066"/>
      <c r="BS34" s="2066"/>
      <c r="BT34" s="2046"/>
      <c r="BU34" s="2046"/>
      <c r="BV34" s="2047"/>
    </row>
    <row r="35" spans="1:74" ht="29.25" customHeight="1" thickBot="1" x14ac:dyDescent="0.3">
      <c r="A35" s="924"/>
      <c r="B35" s="2084" t="s">
        <v>3079</v>
      </c>
      <c r="C35" s="2084"/>
      <c r="D35" s="2084"/>
      <c r="E35" s="2084"/>
      <c r="F35" s="2084"/>
      <c r="G35" s="2084"/>
      <c r="H35" s="2084"/>
      <c r="I35" s="2084"/>
      <c r="J35" s="2084"/>
      <c r="K35" s="2084"/>
      <c r="L35" s="2084"/>
      <c r="M35" s="2084"/>
      <c r="N35" s="2084"/>
      <c r="O35" s="2084"/>
      <c r="P35" s="2084"/>
      <c r="Q35" s="2084"/>
      <c r="R35" s="2084"/>
      <c r="S35" s="2084"/>
      <c r="T35" s="2084"/>
      <c r="U35" s="2084"/>
      <c r="V35" s="2084"/>
      <c r="W35" s="2084"/>
      <c r="X35" s="2084"/>
    </row>
    <row r="36" spans="1:74" ht="23.25" customHeight="1" thickBot="1" x14ac:dyDescent="0.3">
      <c r="B36" s="2061" t="s">
        <v>2646</v>
      </c>
      <c r="C36" s="2062"/>
      <c r="D36" s="2062"/>
      <c r="E36" s="2062"/>
      <c r="F36" s="836">
        <v>90</v>
      </c>
      <c r="G36" s="2059" t="s">
        <v>2644</v>
      </c>
      <c r="H36" s="2060"/>
      <c r="J36" s="2061" t="s">
        <v>2382</v>
      </c>
      <c r="K36" s="2062"/>
      <c r="L36" s="836">
        <v>90</v>
      </c>
      <c r="M36" s="2059" t="s">
        <v>2644</v>
      </c>
      <c r="N36" s="2060"/>
      <c r="P36" s="853"/>
      <c r="Q36" s="881" t="s">
        <v>2380</v>
      </c>
      <c r="R36" s="879"/>
      <c r="S36" s="836">
        <v>90</v>
      </c>
      <c r="T36" s="880" t="s">
        <v>2644</v>
      </c>
      <c r="W36" s="881" t="s">
        <v>2381</v>
      </c>
      <c r="X36" s="836">
        <v>90</v>
      </c>
      <c r="Y36" s="2059" t="s">
        <v>2644</v>
      </c>
      <c r="Z36" s="2060"/>
    </row>
    <row r="37" spans="1:74" ht="15.75" thickBot="1" x14ac:dyDescent="0.3"/>
    <row r="38" spans="1:74" x14ac:dyDescent="0.25">
      <c r="B38" s="2199" t="s">
        <v>2601</v>
      </c>
      <c r="C38" s="2200"/>
      <c r="D38" s="2200"/>
      <c r="E38" s="2200"/>
      <c r="F38" s="2200"/>
      <c r="G38" s="2200"/>
      <c r="H38" s="2200"/>
      <c r="I38" s="2200"/>
      <c r="J38" s="2200"/>
      <c r="K38" s="2200"/>
      <c r="L38" s="2200"/>
      <c r="M38" s="2200"/>
      <c r="N38" s="2200"/>
      <c r="O38" s="2201"/>
      <c r="P38" s="853"/>
    </row>
    <row r="39" spans="1:74" ht="39.75" customHeight="1" x14ac:dyDescent="0.25">
      <c r="B39" s="1988" t="s">
        <v>1077</v>
      </c>
      <c r="C39" s="1777"/>
      <c r="D39" s="1777"/>
      <c r="E39" s="1777"/>
      <c r="F39" s="1777"/>
      <c r="G39" s="1777"/>
      <c r="H39" s="1777"/>
      <c r="I39" s="1509" t="s">
        <v>620</v>
      </c>
      <c r="J39" s="1509"/>
      <c r="K39" s="1509"/>
      <c r="L39" s="1509"/>
      <c r="M39" s="1509"/>
      <c r="N39" s="1509"/>
      <c r="O39" s="1510"/>
      <c r="P39" s="854"/>
    </row>
    <row r="40" spans="1:74" ht="39.75" customHeight="1" thickBot="1" x14ac:dyDescent="0.3">
      <c r="B40" s="1989" t="s">
        <v>899</v>
      </c>
      <c r="C40" s="1645"/>
      <c r="D40" s="1645"/>
      <c r="E40" s="1645"/>
      <c r="F40" s="1645"/>
      <c r="G40" s="1645"/>
      <c r="H40" s="1645"/>
      <c r="I40" s="1645" t="s">
        <v>8</v>
      </c>
      <c r="J40" s="1645"/>
      <c r="K40" s="1645"/>
      <c r="L40" s="1645"/>
      <c r="M40" s="1645"/>
      <c r="N40" s="1645"/>
      <c r="O40" s="2202"/>
      <c r="P40" s="533"/>
    </row>
    <row r="41" spans="1:74" ht="19.5" customHeight="1" thickBot="1" x14ac:dyDescent="0.3">
      <c r="B41" s="2196" t="s">
        <v>2608</v>
      </c>
      <c r="C41" s="2197"/>
      <c r="D41" s="2197"/>
      <c r="E41" s="2197"/>
      <c r="F41" s="2197"/>
      <c r="G41" s="2197"/>
      <c r="H41" s="2197"/>
      <c r="I41" s="2197"/>
      <c r="J41" s="2197"/>
      <c r="K41" s="2197"/>
      <c r="L41" s="2197"/>
      <c r="M41" s="2197"/>
      <c r="N41" s="2197"/>
      <c r="O41" s="2198"/>
      <c r="P41" s="853"/>
    </row>
    <row r="42" spans="1:74" ht="15.75" thickBot="1" x14ac:dyDescent="0.3"/>
    <row r="43" spans="1:74" ht="15.75" thickBot="1" x14ac:dyDescent="0.3">
      <c r="B43" s="2021" t="s">
        <v>2600</v>
      </c>
      <c r="C43" s="2022"/>
      <c r="D43" s="2022"/>
      <c r="E43" s="2022"/>
      <c r="F43" s="2019" t="s">
        <v>2602</v>
      </c>
      <c r="G43" s="2019"/>
      <c r="H43" s="2019"/>
      <c r="I43" s="2019"/>
      <c r="J43" s="2019"/>
      <c r="K43" s="2019"/>
      <c r="L43" s="2019"/>
      <c r="M43" s="2019"/>
      <c r="N43" s="2019"/>
      <c r="O43" s="2020"/>
      <c r="P43" s="855"/>
    </row>
    <row r="44" spans="1:74" ht="15.75" thickBot="1" x14ac:dyDescent="0.3">
      <c r="B44" s="850"/>
      <c r="C44" s="856"/>
      <c r="D44" s="856"/>
      <c r="E44" s="856"/>
      <c r="F44" s="857"/>
      <c r="G44" s="857"/>
      <c r="H44" s="857"/>
      <c r="I44" s="857"/>
      <c r="J44" s="857"/>
      <c r="K44" s="857"/>
      <c r="L44" s="857"/>
      <c r="M44" s="857"/>
      <c r="N44" s="857"/>
      <c r="O44" s="851"/>
      <c r="P44" s="855"/>
    </row>
    <row r="45" spans="1:74" x14ac:dyDescent="0.25">
      <c r="B45" s="2206" t="s">
        <v>2835</v>
      </c>
      <c r="C45" s="2207"/>
      <c r="D45" s="2207"/>
      <c r="E45" s="2207"/>
      <c r="F45" s="2035" t="s">
        <v>2837</v>
      </c>
      <c r="G45" s="2035"/>
      <c r="H45" s="2035" t="s">
        <v>2838</v>
      </c>
      <c r="I45" s="2035"/>
      <c r="J45" s="2035" t="s">
        <v>2839</v>
      </c>
      <c r="K45" s="2035"/>
      <c r="L45" s="2035" t="s">
        <v>2840</v>
      </c>
      <c r="M45" s="2035"/>
      <c r="N45" s="2035" t="s">
        <v>2836</v>
      </c>
      <c r="O45" s="2035"/>
      <c r="P45" s="2035" t="s">
        <v>2841</v>
      </c>
      <c r="Q45" s="2035"/>
      <c r="R45" s="2035" t="s">
        <v>2842</v>
      </c>
      <c r="S45" s="2035"/>
      <c r="T45" s="2035" t="s">
        <v>2843</v>
      </c>
      <c r="U45" s="2035"/>
      <c r="V45" s="2035" t="s">
        <v>2844</v>
      </c>
      <c r="W45" s="2035"/>
      <c r="X45" s="2035" t="s">
        <v>2845</v>
      </c>
      <c r="Y45" s="2035"/>
      <c r="Z45" s="2035" t="s">
        <v>2846</v>
      </c>
      <c r="AA45" s="2035"/>
      <c r="AB45" s="2035" t="s">
        <v>2847</v>
      </c>
      <c r="AC45" s="2195"/>
    </row>
    <row r="46" spans="1:74" ht="24" customHeight="1" thickBot="1" x14ac:dyDescent="0.3">
      <c r="B46" s="2204" t="s">
        <v>2830</v>
      </c>
      <c r="C46" s="2205"/>
      <c r="D46" s="2205"/>
      <c r="E46" s="2205"/>
      <c r="F46" s="2034" t="s">
        <v>2848</v>
      </c>
      <c r="G46" s="2034"/>
      <c r="H46" s="2034" t="s">
        <v>2849</v>
      </c>
      <c r="I46" s="2034"/>
      <c r="J46" s="2034" t="s">
        <v>2850</v>
      </c>
      <c r="K46" s="2034"/>
      <c r="L46" s="2034" t="s">
        <v>2851</v>
      </c>
      <c r="M46" s="2034"/>
      <c r="N46" s="2034" t="s">
        <v>2852</v>
      </c>
      <c r="O46" s="2034"/>
      <c r="P46" s="2034" t="s">
        <v>2853</v>
      </c>
      <c r="Q46" s="2034"/>
      <c r="R46" s="2034" t="s">
        <v>2854</v>
      </c>
      <c r="S46" s="2034"/>
      <c r="T46" s="2034" t="s">
        <v>2855</v>
      </c>
      <c r="U46" s="2034"/>
      <c r="V46" s="2034" t="s">
        <v>2856</v>
      </c>
      <c r="W46" s="2034"/>
      <c r="X46" s="2034" t="s">
        <v>2857</v>
      </c>
      <c r="Y46" s="2034"/>
      <c r="Z46" s="2034" t="s">
        <v>2858</v>
      </c>
      <c r="AA46" s="2034"/>
      <c r="AB46" s="2034" t="s">
        <v>2859</v>
      </c>
      <c r="AC46" s="2045"/>
    </row>
    <row r="47" spans="1:74" ht="15.75" thickBot="1" x14ac:dyDescent="0.3"/>
    <row r="48" spans="1:74" ht="30.75" customHeight="1" thickBot="1" x14ac:dyDescent="0.3">
      <c r="B48" s="1383" t="s">
        <v>3221</v>
      </c>
      <c r="C48" s="1384"/>
      <c r="D48" s="1384"/>
      <c r="E48" s="1384"/>
      <c r="F48" s="1384"/>
      <c r="G48" s="1384"/>
      <c r="H48" s="1384"/>
      <c r="I48" s="1384"/>
      <c r="J48" s="1384"/>
      <c r="K48" s="1384"/>
      <c r="L48" s="1384"/>
      <c r="M48" s="1384"/>
      <c r="N48" s="1384"/>
      <c r="O48" s="1385"/>
      <c r="S48" s="1383" t="s">
        <v>1776</v>
      </c>
      <c r="T48" s="1384"/>
      <c r="U48" s="1384"/>
      <c r="V48" s="1384"/>
      <c r="W48" s="1384"/>
      <c r="X48" s="1384"/>
      <c r="Y48" s="1384"/>
      <c r="Z48" s="1384"/>
      <c r="AA48" s="1384"/>
      <c r="AB48" s="1384"/>
      <c r="AC48" s="1384"/>
      <c r="AD48" s="1384"/>
      <c r="AE48" s="1385"/>
    </row>
    <row r="49" spans="2:33" ht="25.5" customHeight="1" thickBot="1" x14ac:dyDescent="0.3">
      <c r="B49" s="2268" t="s">
        <v>2889</v>
      </c>
      <c r="C49" s="2269"/>
      <c r="D49" s="2269"/>
      <c r="E49" s="2270" t="s">
        <v>2609</v>
      </c>
      <c r="F49" s="2271"/>
      <c r="G49" s="2271"/>
      <c r="H49" s="2271"/>
      <c r="I49" s="2271"/>
      <c r="J49" s="2271"/>
      <c r="K49" s="2271"/>
      <c r="L49" s="2271"/>
      <c r="M49" s="2271"/>
      <c r="N49" s="2271"/>
      <c r="O49" s="2272"/>
      <c r="S49" s="2211" t="s">
        <v>932</v>
      </c>
      <c r="T49" s="2212"/>
      <c r="U49" s="2213"/>
      <c r="V49" s="2221" t="s">
        <v>2885</v>
      </c>
      <c r="W49" s="2221"/>
      <c r="X49" s="2221"/>
      <c r="Y49" s="2221"/>
      <c r="Z49" s="2221"/>
      <c r="AA49" s="2221"/>
      <c r="AB49" s="2221"/>
      <c r="AC49" s="2221"/>
      <c r="AD49" s="2221"/>
      <c r="AE49" s="2222"/>
    </row>
    <row r="50" spans="2:33" ht="36.75" customHeight="1" x14ac:dyDescent="0.25">
      <c r="B50" s="2067" t="s">
        <v>3222</v>
      </c>
      <c r="C50" s="2068"/>
      <c r="D50" s="2069"/>
      <c r="E50" s="2273" t="s">
        <v>2610</v>
      </c>
      <c r="F50" s="2273"/>
      <c r="G50" s="2273"/>
      <c r="H50" s="2273"/>
      <c r="I50" s="2273"/>
      <c r="J50" s="2273"/>
      <c r="K50" s="2273"/>
      <c r="L50" s="2273"/>
      <c r="M50" s="2273"/>
      <c r="N50" s="2273"/>
      <c r="O50" s="2274"/>
      <c r="S50" s="2214"/>
      <c r="T50" s="2215"/>
      <c r="U50" s="2216"/>
      <c r="V50" s="1267" t="s">
        <v>1077</v>
      </c>
      <c r="W50" s="1267"/>
      <c r="X50" s="1267"/>
      <c r="Y50" s="1267"/>
      <c r="Z50" s="1267"/>
      <c r="AA50" s="1339" t="s">
        <v>620</v>
      </c>
      <c r="AB50" s="1339"/>
      <c r="AC50" s="1339"/>
      <c r="AD50" s="1339"/>
      <c r="AE50" s="1339"/>
    </row>
    <row r="51" spans="2:33" ht="51" customHeight="1" x14ac:dyDescent="0.25">
      <c r="B51" s="2070"/>
      <c r="C51" s="2071"/>
      <c r="D51" s="2072"/>
      <c r="E51" s="1267" t="s">
        <v>1077</v>
      </c>
      <c r="F51" s="1267"/>
      <c r="G51" s="1267"/>
      <c r="H51" s="1267"/>
      <c r="I51" s="1267"/>
      <c r="J51" s="1339" t="s">
        <v>620</v>
      </c>
      <c r="K51" s="1339"/>
      <c r="L51" s="1339"/>
      <c r="M51" s="1339"/>
      <c r="N51" s="1339"/>
      <c r="O51" s="1340"/>
      <c r="S51" s="2214"/>
      <c r="T51" s="2215"/>
      <c r="U51" s="2216"/>
      <c r="V51" s="1781" t="s">
        <v>3223</v>
      </c>
      <c r="W51" s="1781"/>
      <c r="X51" s="1781"/>
      <c r="Y51" s="1781"/>
      <c r="Z51" s="1781"/>
      <c r="AA51" s="1781" t="s">
        <v>3092</v>
      </c>
      <c r="AB51" s="1781"/>
      <c r="AC51" s="1781"/>
      <c r="AD51" s="1781"/>
      <c r="AE51" s="1781"/>
    </row>
    <row r="52" spans="2:33" ht="35.25" customHeight="1" x14ac:dyDescent="0.25">
      <c r="B52" s="2070"/>
      <c r="C52" s="2071"/>
      <c r="D52" s="2072"/>
      <c r="E52" s="1267" t="s">
        <v>899</v>
      </c>
      <c r="F52" s="1267"/>
      <c r="G52" s="1267"/>
      <c r="H52" s="1267"/>
      <c r="I52" s="1267"/>
      <c r="J52" s="1267" t="s">
        <v>8</v>
      </c>
      <c r="K52" s="1267"/>
      <c r="L52" s="1267"/>
      <c r="M52" s="1267"/>
      <c r="N52" s="1267"/>
      <c r="O52" s="2157"/>
      <c r="S52" s="2214"/>
      <c r="T52" s="2215"/>
      <c r="U52" s="2216"/>
      <c r="V52" s="1267" t="s">
        <v>2120</v>
      </c>
      <c r="W52" s="1267"/>
      <c r="X52" s="1267"/>
      <c r="Y52" s="1267"/>
      <c r="Z52" s="1267"/>
      <c r="AA52" s="1667" t="s">
        <v>2585</v>
      </c>
      <c r="AB52" s="2223"/>
      <c r="AC52" s="2223"/>
      <c r="AD52" s="2223"/>
      <c r="AE52" s="2223"/>
      <c r="AF52" s="1667" t="s">
        <v>2336</v>
      </c>
      <c r="AG52" s="2079"/>
    </row>
    <row r="53" spans="2:33" ht="34.5" customHeight="1" thickBot="1" x14ac:dyDescent="0.3">
      <c r="B53" s="2073"/>
      <c r="C53" s="2074"/>
      <c r="D53" s="2075"/>
      <c r="E53" s="2208" t="s">
        <v>2608</v>
      </c>
      <c r="F53" s="2209"/>
      <c r="G53" s="2209"/>
      <c r="H53" s="2209"/>
      <c r="I53" s="2209"/>
      <c r="J53" s="2209"/>
      <c r="K53" s="2209"/>
      <c r="L53" s="2209"/>
      <c r="M53" s="2209"/>
      <c r="N53" s="2209"/>
      <c r="O53" s="2210"/>
      <c r="S53" s="2214"/>
      <c r="T53" s="2215"/>
      <c r="U53" s="2216"/>
      <c r="V53" s="1267" t="s">
        <v>2054</v>
      </c>
      <c r="W53" s="1367"/>
      <c r="X53" s="1367"/>
      <c r="Y53" s="1367"/>
      <c r="Z53" s="1367"/>
      <c r="AA53" s="2223"/>
      <c r="AB53" s="2223"/>
      <c r="AC53" s="2223"/>
      <c r="AD53" s="2223"/>
      <c r="AE53" s="2223"/>
      <c r="AF53" s="2079"/>
      <c r="AG53" s="2079"/>
    </row>
    <row r="54" spans="2:33" ht="46.5" customHeight="1" thickBot="1" x14ac:dyDescent="0.3">
      <c r="S54" s="2214"/>
      <c r="T54" s="2215"/>
      <c r="U54" s="2217"/>
      <c r="V54" s="2043" t="s">
        <v>2886</v>
      </c>
      <c r="W54" s="2043"/>
      <c r="X54" s="2043"/>
      <c r="Y54" s="2043"/>
      <c r="Z54" s="2043"/>
      <c r="AA54" s="2043"/>
      <c r="AB54" s="2043"/>
      <c r="AC54" s="2043"/>
      <c r="AD54" s="2043"/>
      <c r="AE54" s="2044"/>
    </row>
    <row r="55" spans="2:33" ht="36.75" customHeight="1" thickBot="1" x14ac:dyDescent="0.3">
      <c r="B55" s="2147" t="s">
        <v>2881</v>
      </c>
      <c r="C55" s="2148"/>
      <c r="D55" s="2148"/>
      <c r="E55" s="2148"/>
      <c r="F55" s="2148"/>
      <c r="G55" s="2148"/>
      <c r="H55" s="2148"/>
      <c r="I55" s="2148"/>
      <c r="J55" s="2148"/>
      <c r="K55" s="2148"/>
      <c r="L55" s="2148"/>
      <c r="M55" s="2148"/>
      <c r="N55" s="2148"/>
      <c r="O55" s="2149"/>
      <c r="P55" s="718"/>
      <c r="S55" s="2214"/>
      <c r="T55" s="2215"/>
      <c r="U55" s="2217"/>
      <c r="V55" s="1267" t="s">
        <v>1077</v>
      </c>
      <c r="W55" s="1267"/>
      <c r="X55" s="1267"/>
      <c r="Y55" s="1267"/>
      <c r="Z55" s="1267"/>
      <c r="AA55" s="1365" t="s">
        <v>620</v>
      </c>
      <c r="AB55" s="1420"/>
      <c r="AC55" s="1420"/>
      <c r="AD55" s="1420"/>
      <c r="AE55" s="1421"/>
    </row>
    <row r="56" spans="2:33" ht="51" customHeight="1" thickBot="1" x14ac:dyDescent="0.3">
      <c r="B56" s="1412" t="s">
        <v>1409</v>
      </c>
      <c r="C56" s="1413"/>
      <c r="D56" s="1414"/>
      <c r="E56" s="1412" t="s">
        <v>1401</v>
      </c>
      <c r="F56" s="1413"/>
      <c r="G56" s="1413"/>
      <c r="H56" s="1413"/>
      <c r="I56" s="1414"/>
      <c r="J56" s="1413" t="s">
        <v>1750</v>
      </c>
      <c r="K56" s="1413"/>
      <c r="L56" s="1413"/>
      <c r="M56" s="1413"/>
      <c r="N56" s="1413"/>
      <c r="O56" s="1414"/>
      <c r="P56" s="489"/>
      <c r="S56" s="2214"/>
      <c r="T56" s="2215"/>
      <c r="U56" s="2217"/>
      <c r="V56" s="1781" t="s">
        <v>3223</v>
      </c>
      <c r="W56" s="1781"/>
      <c r="X56" s="1781"/>
      <c r="Y56" s="1781"/>
      <c r="Z56" s="1781"/>
      <c r="AA56" s="1781" t="s">
        <v>3092</v>
      </c>
      <c r="AB56" s="1781"/>
      <c r="AC56" s="1781"/>
      <c r="AD56" s="1781"/>
      <c r="AE56" s="1781"/>
    </row>
    <row r="57" spans="2:33" ht="60.75" customHeight="1" x14ac:dyDescent="0.25">
      <c r="B57" s="2012" t="s">
        <v>932</v>
      </c>
      <c r="C57" s="2013"/>
      <c r="D57" s="2014"/>
      <c r="E57" s="1974" t="s">
        <v>3089</v>
      </c>
      <c r="F57" s="1974"/>
      <c r="G57" s="1974"/>
      <c r="H57" s="1974"/>
      <c r="I57" s="1974"/>
      <c r="J57" s="1974"/>
      <c r="K57" s="1974"/>
      <c r="L57" s="1974"/>
      <c r="M57" s="1974"/>
      <c r="N57" s="1974"/>
      <c r="O57" s="1975"/>
      <c r="S57" s="2214"/>
      <c r="T57" s="2215"/>
      <c r="U57" s="2217"/>
      <c r="V57" s="1478" t="s">
        <v>729</v>
      </c>
      <c r="W57" s="1481"/>
      <c r="X57" s="1481"/>
      <c r="Y57" s="1481"/>
      <c r="Z57" s="1364"/>
      <c r="AA57" s="1478" t="s">
        <v>8</v>
      </c>
      <c r="AB57" s="1481"/>
      <c r="AC57" s="1481"/>
      <c r="AD57" s="1481"/>
      <c r="AE57" s="2132"/>
    </row>
    <row r="58" spans="2:33" ht="46.5" customHeight="1" thickBot="1" x14ac:dyDescent="0.3">
      <c r="B58" s="2015"/>
      <c r="C58" s="2016"/>
      <c r="D58" s="2017"/>
      <c r="E58" s="1781" t="s">
        <v>899</v>
      </c>
      <c r="F58" s="1781"/>
      <c r="G58" s="1781"/>
      <c r="H58" s="1781"/>
      <c r="I58" s="1781"/>
      <c r="J58" s="1781" t="s">
        <v>3228</v>
      </c>
      <c r="K58" s="1781"/>
      <c r="L58" s="1781"/>
      <c r="M58" s="1781"/>
      <c r="N58" s="1781"/>
      <c r="O58" s="2018"/>
      <c r="S58" s="2214"/>
      <c r="T58" s="2215"/>
      <c r="U58" s="2217"/>
      <c r="V58" s="1267" t="s">
        <v>2120</v>
      </c>
      <c r="W58" s="1267"/>
      <c r="X58" s="1267"/>
      <c r="Y58" s="1267"/>
      <c r="Z58" s="1267"/>
      <c r="AA58" s="1281" t="s">
        <v>2586</v>
      </c>
      <c r="AB58" s="2224"/>
      <c r="AC58" s="2224"/>
      <c r="AD58" s="2224"/>
      <c r="AE58" s="2225"/>
      <c r="AF58" s="2080" t="s">
        <v>2336</v>
      </c>
      <c r="AG58" s="2081"/>
    </row>
    <row r="59" spans="2:33" ht="48.75" customHeight="1" x14ac:dyDescent="0.25">
      <c r="B59" s="2012" t="s">
        <v>945</v>
      </c>
      <c r="C59" s="2013"/>
      <c r="D59" s="2014"/>
      <c r="E59" s="1974" t="s">
        <v>3225</v>
      </c>
      <c r="F59" s="1974"/>
      <c r="G59" s="1974"/>
      <c r="H59" s="1974"/>
      <c r="I59" s="1974"/>
      <c r="J59" s="1974"/>
      <c r="K59" s="1974"/>
      <c r="L59" s="1974"/>
      <c r="M59" s="1974"/>
      <c r="N59" s="1974"/>
      <c r="O59" s="1975"/>
      <c r="S59" s="2214"/>
      <c r="T59" s="2215"/>
      <c r="U59" s="2217"/>
      <c r="V59" s="1267" t="s">
        <v>729</v>
      </c>
      <c r="W59" s="1367"/>
      <c r="X59" s="1367"/>
      <c r="Y59" s="1367"/>
      <c r="Z59" s="1367"/>
      <c r="AA59" s="2226"/>
      <c r="AB59" s="2227"/>
      <c r="AC59" s="2227"/>
      <c r="AD59" s="2227"/>
      <c r="AE59" s="2228"/>
      <c r="AF59" s="2082"/>
      <c r="AG59" s="2083"/>
    </row>
    <row r="60" spans="2:33" ht="46.5" customHeight="1" thickBot="1" x14ac:dyDescent="0.3">
      <c r="B60" s="2015"/>
      <c r="C60" s="2016"/>
      <c r="D60" s="2017"/>
      <c r="E60" s="1267" t="s">
        <v>899</v>
      </c>
      <c r="F60" s="1267"/>
      <c r="G60" s="1267"/>
      <c r="H60" s="1267"/>
      <c r="I60" s="1267"/>
      <c r="J60" s="1267" t="s">
        <v>2647</v>
      </c>
      <c r="K60" s="1267"/>
      <c r="L60" s="1267"/>
      <c r="M60" s="1267"/>
      <c r="N60" s="1267"/>
      <c r="O60" s="2157"/>
      <c r="S60" s="2214"/>
      <c r="T60" s="2215"/>
      <c r="U60" s="2217"/>
      <c r="V60" s="2043" t="s">
        <v>2886</v>
      </c>
      <c r="W60" s="2043"/>
      <c r="X60" s="2043"/>
      <c r="Y60" s="2043"/>
      <c r="Z60" s="2043"/>
      <c r="AA60" s="2043"/>
      <c r="AB60" s="2043"/>
      <c r="AC60" s="2043"/>
      <c r="AD60" s="2043"/>
      <c r="AE60" s="2044"/>
    </row>
    <row r="61" spans="2:33" ht="39.75" customHeight="1" x14ac:dyDescent="0.25">
      <c r="B61" s="2026" t="s">
        <v>2882</v>
      </c>
      <c r="C61" s="2027"/>
      <c r="D61" s="2028"/>
      <c r="E61" s="1974" t="s">
        <v>3224</v>
      </c>
      <c r="F61" s="1974"/>
      <c r="G61" s="1974"/>
      <c r="H61" s="1974"/>
      <c r="I61" s="1974"/>
      <c r="J61" s="1974"/>
      <c r="K61" s="1974"/>
      <c r="L61" s="1974"/>
      <c r="M61" s="1974"/>
      <c r="N61" s="1974"/>
      <c r="O61" s="1975"/>
      <c r="S61" s="2214"/>
      <c r="T61" s="2215"/>
      <c r="U61" s="2217"/>
      <c r="V61" s="1267" t="s">
        <v>1077</v>
      </c>
      <c r="W61" s="1267"/>
      <c r="X61" s="1267"/>
      <c r="Y61" s="1267"/>
      <c r="Z61" s="1267"/>
      <c r="AA61" s="1365" t="s">
        <v>620</v>
      </c>
      <c r="AB61" s="1420"/>
      <c r="AC61" s="1420"/>
      <c r="AD61" s="1420"/>
      <c r="AE61" s="1421"/>
    </row>
    <row r="62" spans="2:33" ht="69" customHeight="1" thickBot="1" x14ac:dyDescent="0.3">
      <c r="B62" s="2029"/>
      <c r="C62" s="2030"/>
      <c r="D62" s="2031"/>
      <c r="E62" s="1267" t="s">
        <v>899</v>
      </c>
      <c r="F62" s="1267"/>
      <c r="G62" s="1267"/>
      <c r="H62" s="1267"/>
      <c r="I62" s="1267"/>
      <c r="J62" s="2203" t="s">
        <v>2648</v>
      </c>
      <c r="K62" s="1267"/>
      <c r="L62" s="1267"/>
      <c r="M62" s="1267"/>
      <c r="N62" s="1267"/>
      <c r="O62" s="2157"/>
      <c r="S62" s="2214"/>
      <c r="T62" s="2215"/>
      <c r="U62" s="2217"/>
      <c r="V62" s="1781" t="s">
        <v>3223</v>
      </c>
      <c r="W62" s="1781"/>
      <c r="X62" s="1781"/>
      <c r="Y62" s="1781"/>
      <c r="Z62" s="1781"/>
      <c r="AA62" s="1781" t="s">
        <v>3092</v>
      </c>
      <c r="AB62" s="1781"/>
      <c r="AC62" s="1781"/>
      <c r="AD62" s="1781"/>
      <c r="AE62" s="1781"/>
    </row>
    <row r="63" spans="2:33" ht="38.25" customHeight="1" x14ac:dyDescent="0.25">
      <c r="B63" s="2037" t="s">
        <v>620</v>
      </c>
      <c r="C63" s="2038"/>
      <c r="D63" s="2039"/>
      <c r="E63" s="1974" t="s">
        <v>3226</v>
      </c>
      <c r="F63" s="1974"/>
      <c r="G63" s="1974"/>
      <c r="H63" s="1974"/>
      <c r="I63" s="1974"/>
      <c r="J63" s="1974"/>
      <c r="K63" s="1974"/>
      <c r="L63" s="1974"/>
      <c r="M63" s="1974"/>
      <c r="N63" s="1974"/>
      <c r="O63" s="1975"/>
      <c r="S63" s="2214"/>
      <c r="T63" s="2215"/>
      <c r="U63" s="2217"/>
      <c r="V63" s="1267" t="s">
        <v>729</v>
      </c>
      <c r="W63" s="1267"/>
      <c r="X63" s="1267"/>
      <c r="Y63" s="1267"/>
      <c r="Z63" s="1267"/>
      <c r="AA63" s="1267" t="s">
        <v>1127</v>
      </c>
      <c r="AB63" s="1367"/>
      <c r="AC63" s="1367"/>
      <c r="AD63" s="1367"/>
      <c r="AE63" s="2229"/>
    </row>
    <row r="64" spans="2:33" ht="55.5" customHeight="1" thickBot="1" x14ac:dyDescent="0.3">
      <c r="B64" s="2040"/>
      <c r="C64" s="2041"/>
      <c r="D64" s="2042"/>
      <c r="E64" s="2036" t="s">
        <v>899</v>
      </c>
      <c r="F64" s="1781"/>
      <c r="G64" s="1781"/>
      <c r="H64" s="1781"/>
      <c r="I64" s="1781"/>
      <c r="J64" s="1781" t="s">
        <v>2880</v>
      </c>
      <c r="K64" s="1781"/>
      <c r="L64" s="1781"/>
      <c r="M64" s="1781"/>
      <c r="N64" s="1781"/>
      <c r="O64" s="2018"/>
      <c r="S64" s="2214"/>
      <c r="T64" s="2215"/>
      <c r="U64" s="2217"/>
      <c r="V64" s="1267" t="s">
        <v>792</v>
      </c>
      <c r="W64" s="1367"/>
      <c r="X64" s="1367"/>
      <c r="Y64" s="1367"/>
      <c r="Z64" s="1367"/>
      <c r="AA64" s="1267" t="s">
        <v>8</v>
      </c>
      <c r="AB64" s="1367"/>
      <c r="AC64" s="1367"/>
      <c r="AD64" s="1367"/>
      <c r="AE64" s="2229"/>
      <c r="AF64" s="2080" t="s">
        <v>2337</v>
      </c>
      <c r="AG64" s="2260"/>
    </row>
    <row r="65" spans="2:34" ht="37.5" customHeight="1" thickBot="1" x14ac:dyDescent="0.3">
      <c r="B65" s="2032" t="s">
        <v>2883</v>
      </c>
      <c r="C65" s="2033"/>
      <c r="D65" s="2033"/>
      <c r="E65" s="2023" t="s">
        <v>3227</v>
      </c>
      <c r="F65" s="2024"/>
      <c r="G65" s="2024"/>
      <c r="H65" s="2024"/>
      <c r="I65" s="2024"/>
      <c r="J65" s="2024"/>
      <c r="K65" s="2024"/>
      <c r="L65" s="2024"/>
      <c r="M65" s="2024"/>
      <c r="N65" s="2024"/>
      <c r="O65" s="2025"/>
      <c r="P65" s="849"/>
      <c r="S65" s="2214"/>
      <c r="T65" s="2215"/>
      <c r="U65" s="2217"/>
      <c r="V65" s="1478" t="s">
        <v>778</v>
      </c>
      <c r="W65" s="1481"/>
      <c r="X65" s="1481"/>
      <c r="Y65" s="1481"/>
      <c r="Z65" s="1364"/>
      <c r="AA65" s="1478" t="s">
        <v>1127</v>
      </c>
      <c r="AB65" s="1481"/>
      <c r="AC65" s="1481"/>
      <c r="AD65" s="1481"/>
      <c r="AE65" s="2132"/>
      <c r="AF65" s="2261"/>
      <c r="AG65" s="2262"/>
    </row>
    <row r="66" spans="2:34" ht="39" customHeight="1" thickBot="1" x14ac:dyDescent="0.3">
      <c r="B66" s="1965" t="s">
        <v>2889</v>
      </c>
      <c r="C66" s="1966"/>
      <c r="D66" s="1967"/>
      <c r="E66" s="2010" t="s">
        <v>3093</v>
      </c>
      <c r="F66" s="2010"/>
      <c r="G66" s="2010"/>
      <c r="H66" s="2010"/>
      <c r="I66" s="2010"/>
      <c r="J66" s="2010"/>
      <c r="K66" s="2010"/>
      <c r="L66" s="2010"/>
      <c r="M66" s="2010"/>
      <c r="N66" s="2010"/>
      <c r="O66" s="2011"/>
      <c r="S66" s="2214"/>
      <c r="T66" s="2215"/>
      <c r="U66" s="2217"/>
      <c r="V66" s="1267" t="s">
        <v>2120</v>
      </c>
      <c r="W66" s="1267"/>
      <c r="X66" s="1267"/>
      <c r="Y66" s="1267"/>
      <c r="Z66" s="1267"/>
      <c r="AA66" s="1281" t="s">
        <v>2587</v>
      </c>
      <c r="AB66" s="2224"/>
      <c r="AC66" s="2224"/>
      <c r="AD66" s="2224"/>
      <c r="AE66" s="2225"/>
      <c r="AF66" s="2261"/>
      <c r="AG66" s="2262"/>
    </row>
    <row r="67" spans="2:34" ht="60.75" customHeight="1" thickBot="1" x14ac:dyDescent="0.3">
      <c r="B67" s="1965" t="s">
        <v>2890</v>
      </c>
      <c r="C67" s="1966"/>
      <c r="D67" s="1967"/>
      <c r="E67" s="2010" t="s">
        <v>3093</v>
      </c>
      <c r="F67" s="2010"/>
      <c r="G67" s="2010"/>
      <c r="H67" s="2010"/>
      <c r="I67" s="2010"/>
      <c r="J67" s="2010"/>
      <c r="K67" s="2010"/>
      <c r="L67" s="2010"/>
      <c r="M67" s="2010"/>
      <c r="N67" s="2010"/>
      <c r="O67" s="2011"/>
      <c r="S67" s="2214"/>
      <c r="T67" s="2215"/>
      <c r="U67" s="2217"/>
      <c r="V67" s="1267" t="s">
        <v>792</v>
      </c>
      <c r="W67" s="1367"/>
      <c r="X67" s="1367"/>
      <c r="Y67" s="1367"/>
      <c r="Z67" s="1367"/>
      <c r="AA67" s="2226"/>
      <c r="AB67" s="2227"/>
      <c r="AC67" s="2227"/>
      <c r="AD67" s="2227"/>
      <c r="AE67" s="2228"/>
      <c r="AF67" s="2263"/>
      <c r="AG67" s="2264"/>
    </row>
    <row r="68" spans="2:34" ht="37.5" customHeight="1" thickBot="1" x14ac:dyDescent="0.3">
      <c r="B68" s="1965" t="s">
        <v>2891</v>
      </c>
      <c r="C68" s="1966"/>
      <c r="D68" s="1967"/>
      <c r="E68" s="2010" t="s">
        <v>3093</v>
      </c>
      <c r="F68" s="2010"/>
      <c r="G68" s="2010"/>
      <c r="H68" s="2010"/>
      <c r="I68" s="2010"/>
      <c r="J68" s="2010"/>
      <c r="K68" s="2010"/>
      <c r="L68" s="2010"/>
      <c r="M68" s="2010"/>
      <c r="N68" s="2010"/>
      <c r="O68" s="2011"/>
      <c r="S68" s="2214"/>
      <c r="T68" s="2215"/>
      <c r="U68" s="2217"/>
      <c r="V68" s="2043" t="s">
        <v>2886</v>
      </c>
      <c r="W68" s="2043"/>
      <c r="X68" s="2043"/>
      <c r="Y68" s="2043"/>
      <c r="Z68" s="2043"/>
      <c r="AA68" s="2043"/>
      <c r="AB68" s="2043"/>
      <c r="AC68" s="2043"/>
      <c r="AD68" s="2043"/>
      <c r="AE68" s="2044"/>
    </row>
    <row r="69" spans="2:34" ht="48.75" customHeight="1" thickBot="1" x14ac:dyDescent="0.3">
      <c r="B69" s="2032" t="s">
        <v>2892</v>
      </c>
      <c r="C69" s="2033"/>
      <c r="D69" s="2156"/>
      <c r="E69" s="2010" t="s">
        <v>3093</v>
      </c>
      <c r="F69" s="2010"/>
      <c r="G69" s="2010"/>
      <c r="H69" s="2010"/>
      <c r="I69" s="2010"/>
      <c r="J69" s="2010"/>
      <c r="K69" s="2010"/>
      <c r="L69" s="2010"/>
      <c r="M69" s="2010"/>
      <c r="N69" s="2010"/>
      <c r="O69" s="2011"/>
      <c r="P69" s="718"/>
      <c r="S69" s="2214"/>
      <c r="T69" s="2215"/>
      <c r="U69" s="2217"/>
      <c r="V69" s="1267" t="s">
        <v>1077</v>
      </c>
      <c r="W69" s="1267"/>
      <c r="X69" s="1267"/>
      <c r="Y69" s="1267"/>
      <c r="Z69" s="1267"/>
      <c r="AA69" s="1365" t="s">
        <v>620</v>
      </c>
      <c r="AB69" s="1420"/>
      <c r="AC69" s="1420"/>
      <c r="AD69" s="1420"/>
      <c r="AE69" s="1421"/>
    </row>
    <row r="70" spans="2:34" ht="51" customHeight="1" thickBot="1" x14ac:dyDescent="0.3">
      <c r="B70" s="2032" t="s">
        <v>2893</v>
      </c>
      <c r="C70" s="2033"/>
      <c r="D70" s="2033"/>
      <c r="E70" s="2010" t="s">
        <v>3093</v>
      </c>
      <c r="F70" s="2010"/>
      <c r="G70" s="2010"/>
      <c r="H70" s="2010"/>
      <c r="I70" s="2010"/>
      <c r="J70" s="2010"/>
      <c r="K70" s="2010"/>
      <c r="L70" s="2010"/>
      <c r="M70" s="2010"/>
      <c r="N70" s="2010"/>
      <c r="O70" s="2011"/>
      <c r="P70" s="268"/>
      <c r="S70" s="2214"/>
      <c r="T70" s="2215"/>
      <c r="U70" s="2217"/>
      <c r="V70" s="1781" t="s">
        <v>3223</v>
      </c>
      <c r="W70" s="1781"/>
      <c r="X70" s="1781"/>
      <c r="Y70" s="1781"/>
      <c r="Z70" s="1781"/>
      <c r="AA70" s="1781" t="s">
        <v>3092</v>
      </c>
      <c r="AB70" s="1781"/>
      <c r="AC70" s="1781"/>
      <c r="AD70" s="1781"/>
      <c r="AE70" s="1781"/>
    </row>
    <row r="71" spans="2:34" ht="39.75" customHeight="1" thickBot="1" x14ac:dyDescent="0.3">
      <c r="S71" s="2214"/>
      <c r="T71" s="2215"/>
      <c r="U71" s="2217"/>
      <c r="V71" s="1267" t="s">
        <v>729</v>
      </c>
      <c r="W71" s="1267"/>
      <c r="X71" s="1267"/>
      <c r="Y71" s="1267"/>
      <c r="Z71" s="1267"/>
      <c r="AA71" s="1267" t="s">
        <v>1127</v>
      </c>
      <c r="AB71" s="1367"/>
      <c r="AC71" s="1367"/>
      <c r="AD71" s="1367"/>
      <c r="AE71" s="2229"/>
    </row>
    <row r="72" spans="2:34" ht="36.75" customHeight="1" thickBot="1" x14ac:dyDescent="0.3">
      <c r="B72" s="2147" t="s">
        <v>2052</v>
      </c>
      <c r="C72" s="2148"/>
      <c r="D72" s="2148"/>
      <c r="E72" s="2148"/>
      <c r="F72" s="2148"/>
      <c r="G72" s="2148"/>
      <c r="H72" s="2148"/>
      <c r="I72" s="2148"/>
      <c r="J72" s="2148"/>
      <c r="K72" s="2148"/>
      <c r="L72" s="2148"/>
      <c r="M72" s="2148"/>
      <c r="N72" s="2148"/>
      <c r="O72" s="2149"/>
      <c r="P72" s="737"/>
      <c r="S72" s="2214"/>
      <c r="T72" s="2215"/>
      <c r="U72" s="2217"/>
      <c r="V72" s="1267" t="s">
        <v>792</v>
      </c>
      <c r="W72" s="1367"/>
      <c r="X72" s="1367"/>
      <c r="Y72" s="1367"/>
      <c r="Z72" s="1367"/>
      <c r="AA72" s="1267" t="s">
        <v>2338</v>
      </c>
      <c r="AB72" s="1367"/>
      <c r="AC72" s="1367"/>
      <c r="AD72" s="1367"/>
      <c r="AE72" s="2229"/>
      <c r="AF72" s="2080" t="s">
        <v>2486</v>
      </c>
      <c r="AG72" s="1282"/>
      <c r="AH72" s="1283"/>
    </row>
    <row r="73" spans="2:34" ht="36.75" customHeight="1" thickBot="1" x14ac:dyDescent="0.3">
      <c r="B73" s="1412" t="s">
        <v>1409</v>
      </c>
      <c r="C73" s="1413"/>
      <c r="D73" s="1414"/>
      <c r="E73" s="1412" t="s">
        <v>1401</v>
      </c>
      <c r="F73" s="1413"/>
      <c r="G73" s="1413"/>
      <c r="H73" s="1413"/>
      <c r="I73" s="1414"/>
      <c r="J73" s="1413" t="s">
        <v>1750</v>
      </c>
      <c r="K73" s="1413"/>
      <c r="L73" s="1413"/>
      <c r="M73" s="1413"/>
      <c r="N73" s="1413"/>
      <c r="O73" s="1414"/>
      <c r="P73" s="533"/>
      <c r="S73" s="2214"/>
      <c r="T73" s="2215"/>
      <c r="U73" s="2217"/>
      <c r="V73" s="1267" t="s">
        <v>778</v>
      </c>
      <c r="W73" s="1267"/>
      <c r="X73" s="1267"/>
      <c r="Y73" s="1267"/>
      <c r="Z73" s="1267"/>
      <c r="AA73" s="1267" t="s">
        <v>2324</v>
      </c>
      <c r="AB73" s="1367"/>
      <c r="AC73" s="1367"/>
      <c r="AD73" s="1367"/>
      <c r="AE73" s="2229"/>
      <c r="AF73" s="2234"/>
      <c r="AG73" s="2235"/>
      <c r="AH73" s="2236"/>
    </row>
    <row r="74" spans="2:34" ht="39" customHeight="1" x14ac:dyDescent="0.25">
      <c r="B74" s="2211" t="s">
        <v>932</v>
      </c>
      <c r="C74" s="2212"/>
      <c r="D74" s="2213"/>
      <c r="E74" s="2150" t="s">
        <v>2053</v>
      </c>
      <c r="F74" s="2150"/>
      <c r="G74" s="2150"/>
      <c r="H74" s="2150"/>
      <c r="I74" s="2150"/>
      <c r="J74" s="2150"/>
      <c r="K74" s="2150"/>
      <c r="L74" s="2150"/>
      <c r="M74" s="2150"/>
      <c r="N74" s="2150"/>
      <c r="O74" s="2151"/>
      <c r="S74" s="2214"/>
      <c r="T74" s="2215"/>
      <c r="U74" s="2217"/>
      <c r="V74" s="1267" t="s">
        <v>780</v>
      </c>
      <c r="W74" s="1267"/>
      <c r="X74" s="1267"/>
      <c r="Y74" s="1267"/>
      <c r="Z74" s="1267"/>
      <c r="AA74" s="1267" t="s">
        <v>8</v>
      </c>
      <c r="AB74" s="1367"/>
      <c r="AC74" s="1367"/>
      <c r="AD74" s="1367"/>
      <c r="AE74" s="2229"/>
      <c r="AF74" s="2234"/>
      <c r="AG74" s="2235"/>
      <c r="AH74" s="2236"/>
    </row>
    <row r="75" spans="2:34" ht="39" customHeight="1" x14ac:dyDescent="0.25">
      <c r="B75" s="2214"/>
      <c r="C75" s="2216"/>
      <c r="D75" s="2217"/>
      <c r="E75" s="1267" t="s">
        <v>1077</v>
      </c>
      <c r="F75" s="1267"/>
      <c r="G75" s="1267"/>
      <c r="H75" s="1267"/>
      <c r="I75" s="1267"/>
      <c r="J75" s="1267" t="s">
        <v>936</v>
      </c>
      <c r="K75" s="1267"/>
      <c r="L75" s="1267"/>
      <c r="M75" s="1267"/>
      <c r="N75" s="1267"/>
      <c r="O75" s="2157"/>
      <c r="S75" s="2214"/>
      <c r="T75" s="2215"/>
      <c r="U75" s="2217"/>
      <c r="V75" s="1267" t="s">
        <v>2120</v>
      </c>
      <c r="W75" s="1267"/>
      <c r="X75" s="1267"/>
      <c r="Y75" s="1267"/>
      <c r="Z75" s="1267"/>
      <c r="AA75" s="1281" t="s">
        <v>2588</v>
      </c>
      <c r="AB75" s="2224"/>
      <c r="AC75" s="2224"/>
      <c r="AD75" s="2224"/>
      <c r="AE75" s="2225"/>
      <c r="AF75" s="2234"/>
      <c r="AG75" s="2235"/>
      <c r="AH75" s="2236"/>
    </row>
    <row r="76" spans="2:34" ht="35.25" customHeight="1" thickBot="1" x14ac:dyDescent="0.3">
      <c r="B76" s="2214"/>
      <c r="C76" s="2216"/>
      <c r="D76" s="2217"/>
      <c r="E76" s="1057"/>
      <c r="F76" s="2295" t="s">
        <v>2706</v>
      </c>
      <c r="G76" s="2296"/>
      <c r="H76" s="2296"/>
      <c r="I76" s="2296"/>
      <c r="J76" s="2296"/>
      <c r="K76" s="2296"/>
      <c r="L76" s="2296"/>
      <c r="M76" s="2296"/>
      <c r="N76" s="2296"/>
      <c r="O76" s="2297"/>
      <c r="S76" s="2218"/>
      <c r="T76" s="2219"/>
      <c r="U76" s="2220"/>
      <c r="V76" s="1645" t="s">
        <v>2357</v>
      </c>
      <c r="W76" s="1369"/>
      <c r="X76" s="1369"/>
      <c r="Y76" s="1369"/>
      <c r="Z76" s="1369"/>
      <c r="AA76" s="2238"/>
      <c r="AB76" s="2239"/>
      <c r="AC76" s="2239"/>
      <c r="AD76" s="2239"/>
      <c r="AE76" s="2240"/>
      <c r="AF76" s="2237"/>
      <c r="AG76" s="1285"/>
      <c r="AH76" s="1286"/>
    </row>
    <row r="77" spans="2:34" ht="54.75" customHeight="1" thickBot="1" x14ac:dyDescent="0.3">
      <c r="B77" s="2218"/>
      <c r="C77" s="2219"/>
      <c r="D77" s="2220"/>
      <c r="E77" s="1752" t="s">
        <v>3223</v>
      </c>
      <c r="F77" s="1752"/>
      <c r="G77" s="1752"/>
      <c r="H77" s="1752"/>
      <c r="I77" s="1752"/>
      <c r="J77" s="1752">
        <v>6</v>
      </c>
      <c r="K77" s="1752"/>
      <c r="L77" s="1752"/>
      <c r="M77" s="1752"/>
      <c r="N77" s="1752"/>
      <c r="O77" s="2152"/>
      <c r="S77" s="2241" t="s">
        <v>945</v>
      </c>
      <c r="T77" s="2242"/>
      <c r="U77" s="2242"/>
      <c r="V77" s="2244" t="s">
        <v>2894</v>
      </c>
      <c r="W77" s="2245"/>
      <c r="X77" s="2245"/>
      <c r="Y77" s="2245"/>
      <c r="Z77" s="2245"/>
      <c r="AA77" s="2245"/>
      <c r="AB77" s="2245"/>
      <c r="AC77" s="2245"/>
      <c r="AD77" s="2245"/>
      <c r="AE77" s="2246"/>
    </row>
    <row r="78" spans="2:34" ht="35.25" customHeight="1" thickBot="1" x14ac:dyDescent="0.3">
      <c r="B78" s="1968" t="s">
        <v>945</v>
      </c>
      <c r="C78" s="1969"/>
      <c r="D78" s="1970"/>
      <c r="E78" s="1974" t="s">
        <v>2903</v>
      </c>
      <c r="F78" s="1974"/>
      <c r="G78" s="1974"/>
      <c r="H78" s="1974"/>
      <c r="I78" s="1974"/>
      <c r="J78" s="1974"/>
      <c r="K78" s="1974"/>
      <c r="L78" s="1974"/>
      <c r="M78" s="1974"/>
      <c r="N78" s="1974"/>
      <c r="O78" s="1975"/>
      <c r="S78" s="2241" t="s">
        <v>2882</v>
      </c>
      <c r="T78" s="2242"/>
      <c r="U78" s="2242"/>
      <c r="V78" s="2244" t="s">
        <v>2894</v>
      </c>
      <c r="W78" s="2245"/>
      <c r="X78" s="2245"/>
      <c r="Y78" s="2245"/>
      <c r="Z78" s="2245"/>
      <c r="AA78" s="2245"/>
      <c r="AB78" s="2245"/>
      <c r="AC78" s="2245"/>
      <c r="AD78" s="2245"/>
      <c r="AE78" s="2246"/>
    </row>
    <row r="79" spans="2:34" ht="36.75" customHeight="1" thickBot="1" x14ac:dyDescent="0.3">
      <c r="B79" s="1968" t="s">
        <v>2882</v>
      </c>
      <c r="C79" s="1969"/>
      <c r="D79" s="1970"/>
      <c r="E79" s="1974" t="s">
        <v>2903</v>
      </c>
      <c r="F79" s="1974"/>
      <c r="G79" s="1974"/>
      <c r="H79" s="1974"/>
      <c r="I79" s="1974"/>
      <c r="J79" s="1974"/>
      <c r="K79" s="1974"/>
      <c r="L79" s="1974"/>
      <c r="M79" s="1974"/>
      <c r="N79" s="1974"/>
      <c r="O79" s="1975"/>
      <c r="S79" s="2241" t="s">
        <v>620</v>
      </c>
      <c r="T79" s="2242"/>
      <c r="U79" s="2242"/>
      <c r="V79" s="2244" t="s">
        <v>2894</v>
      </c>
      <c r="W79" s="2245"/>
      <c r="X79" s="2245"/>
      <c r="Y79" s="2245"/>
      <c r="Z79" s="2245"/>
      <c r="AA79" s="2245"/>
      <c r="AB79" s="2245"/>
      <c r="AC79" s="2245"/>
      <c r="AD79" s="2245"/>
      <c r="AE79" s="2246"/>
    </row>
    <row r="80" spans="2:34" ht="37.5" customHeight="1" thickBot="1" x14ac:dyDescent="0.3">
      <c r="B80" s="1968" t="s">
        <v>620</v>
      </c>
      <c r="C80" s="1969"/>
      <c r="D80" s="1970"/>
      <c r="E80" s="1974" t="s">
        <v>2903</v>
      </c>
      <c r="F80" s="1974"/>
      <c r="G80" s="1974"/>
      <c r="H80" s="1974"/>
      <c r="I80" s="1974"/>
      <c r="J80" s="1974"/>
      <c r="K80" s="1974"/>
      <c r="L80" s="1974"/>
      <c r="M80" s="1974"/>
      <c r="N80" s="1974"/>
      <c r="O80" s="1975"/>
      <c r="S80" s="2241" t="s">
        <v>2883</v>
      </c>
      <c r="T80" s="2242"/>
      <c r="U80" s="2242"/>
      <c r="V80" s="2247" t="s">
        <v>2895</v>
      </c>
      <c r="W80" s="2248"/>
      <c r="X80" s="2248"/>
      <c r="Y80" s="2248"/>
      <c r="Z80" s="2248"/>
      <c r="AA80" s="2248"/>
      <c r="AB80" s="2248"/>
      <c r="AC80" s="2248"/>
      <c r="AD80" s="2248"/>
      <c r="AE80" s="2249"/>
    </row>
    <row r="81" spans="2:31" ht="35.25" customHeight="1" thickBot="1" x14ac:dyDescent="0.3">
      <c r="B81" s="1968" t="s">
        <v>2883</v>
      </c>
      <c r="C81" s="1969"/>
      <c r="D81" s="1970"/>
      <c r="E81" s="2153" t="s">
        <v>2884</v>
      </c>
      <c r="F81" s="2154"/>
      <c r="G81" s="2154"/>
      <c r="H81" s="2154"/>
      <c r="I81" s="2154"/>
      <c r="J81" s="2154"/>
      <c r="K81" s="2154"/>
      <c r="L81" s="2154"/>
      <c r="M81" s="2154"/>
      <c r="N81" s="2154"/>
      <c r="O81" s="2155"/>
      <c r="P81" s="848"/>
      <c r="S81" s="2241" t="s">
        <v>2889</v>
      </c>
      <c r="T81" s="2242"/>
      <c r="U81" s="2243"/>
      <c r="V81" s="2244" t="s">
        <v>3093</v>
      </c>
      <c r="W81" s="2245"/>
      <c r="X81" s="2245"/>
      <c r="Y81" s="2245"/>
      <c r="Z81" s="2245"/>
      <c r="AA81" s="2245"/>
      <c r="AB81" s="2245"/>
      <c r="AC81" s="2245"/>
      <c r="AD81" s="2245"/>
      <c r="AE81" s="2246"/>
    </row>
    <row r="82" spans="2:31" ht="39.75" customHeight="1" thickBot="1" x14ac:dyDescent="0.3">
      <c r="B82" s="1965" t="s">
        <v>2889</v>
      </c>
      <c r="C82" s="1966"/>
      <c r="D82" s="1967"/>
      <c r="E82" s="1974" t="s">
        <v>3093</v>
      </c>
      <c r="F82" s="1974"/>
      <c r="G82" s="1974"/>
      <c r="H82" s="1974"/>
      <c r="I82" s="1974"/>
      <c r="J82" s="1974"/>
      <c r="K82" s="1974"/>
      <c r="L82" s="1974"/>
      <c r="M82" s="1974"/>
      <c r="N82" s="1974"/>
      <c r="O82" s="1975"/>
      <c r="P82" s="737"/>
      <c r="S82" s="2241" t="s">
        <v>2890</v>
      </c>
      <c r="T82" s="2242"/>
      <c r="U82" s="2243"/>
      <c r="V82" s="2244" t="s">
        <v>3093</v>
      </c>
      <c r="W82" s="2245"/>
      <c r="X82" s="2245"/>
      <c r="Y82" s="2245"/>
      <c r="Z82" s="2245"/>
      <c r="AA82" s="2245"/>
      <c r="AB82" s="2245"/>
      <c r="AC82" s="2245"/>
      <c r="AD82" s="2245"/>
      <c r="AE82" s="2246"/>
    </row>
    <row r="83" spans="2:31" ht="39.75" customHeight="1" thickBot="1" x14ac:dyDescent="0.3">
      <c r="B83" s="1965" t="s">
        <v>2890</v>
      </c>
      <c r="C83" s="1966"/>
      <c r="D83" s="1967"/>
      <c r="E83" s="1974" t="s">
        <v>3093</v>
      </c>
      <c r="F83" s="1974"/>
      <c r="G83" s="1974"/>
      <c r="H83" s="1974"/>
      <c r="I83" s="1974"/>
      <c r="J83" s="1974"/>
      <c r="K83" s="1974"/>
      <c r="L83" s="1974"/>
      <c r="M83" s="1974"/>
      <c r="N83" s="1974"/>
      <c r="O83" s="1975"/>
      <c r="P83" s="737"/>
      <c r="S83" s="2241" t="s">
        <v>2891</v>
      </c>
      <c r="T83" s="2242"/>
      <c r="U83" s="2243"/>
      <c r="V83" s="2244" t="s">
        <v>3093</v>
      </c>
      <c r="W83" s="2245"/>
      <c r="X83" s="2245"/>
      <c r="Y83" s="2245"/>
      <c r="Z83" s="2245"/>
      <c r="AA83" s="2245"/>
      <c r="AB83" s="2245"/>
      <c r="AC83" s="2245"/>
      <c r="AD83" s="2245"/>
      <c r="AE83" s="2246"/>
    </row>
    <row r="84" spans="2:31" ht="33.75" customHeight="1" thickBot="1" x14ac:dyDescent="0.3">
      <c r="B84" s="1965" t="s">
        <v>2891</v>
      </c>
      <c r="C84" s="1966"/>
      <c r="D84" s="1967"/>
      <c r="E84" s="1974" t="s">
        <v>3093</v>
      </c>
      <c r="F84" s="1974"/>
      <c r="G84" s="1974"/>
      <c r="H84" s="1974"/>
      <c r="I84" s="1974"/>
      <c r="J84" s="1974"/>
      <c r="K84" s="1974"/>
      <c r="L84" s="1974"/>
      <c r="M84" s="1974"/>
      <c r="N84" s="1974"/>
      <c r="O84" s="1975"/>
      <c r="P84" s="849"/>
      <c r="S84" s="2241" t="s">
        <v>2892</v>
      </c>
      <c r="T84" s="2242"/>
      <c r="U84" s="2243"/>
      <c r="V84" s="2244" t="s">
        <v>3093</v>
      </c>
      <c r="W84" s="2245"/>
      <c r="X84" s="2245"/>
      <c r="Y84" s="2245"/>
      <c r="Z84" s="2245"/>
      <c r="AA84" s="2245"/>
      <c r="AB84" s="2245"/>
      <c r="AC84" s="2245"/>
      <c r="AD84" s="2245"/>
      <c r="AE84" s="2246"/>
    </row>
    <row r="85" spans="2:31" ht="57" customHeight="1" thickBot="1" x14ac:dyDescent="0.3">
      <c r="B85" s="2032" t="s">
        <v>2892</v>
      </c>
      <c r="C85" s="2033"/>
      <c r="D85" s="2156"/>
      <c r="E85" s="1974" t="s">
        <v>3093</v>
      </c>
      <c r="F85" s="1974"/>
      <c r="G85" s="1974"/>
      <c r="H85" s="1974"/>
      <c r="I85" s="1974"/>
      <c r="J85" s="1974"/>
      <c r="K85" s="1974"/>
      <c r="L85" s="1974"/>
      <c r="M85" s="1974"/>
      <c r="N85" s="1974"/>
      <c r="O85" s="1975"/>
      <c r="P85" s="849"/>
      <c r="S85" s="2241" t="s">
        <v>2893</v>
      </c>
      <c r="T85" s="2242"/>
      <c r="U85" s="2242"/>
      <c r="V85" s="2244" t="s">
        <v>3093</v>
      </c>
      <c r="W85" s="2245"/>
      <c r="X85" s="2245"/>
      <c r="Y85" s="2245"/>
      <c r="Z85" s="2245"/>
      <c r="AA85" s="2245"/>
      <c r="AB85" s="2245"/>
      <c r="AC85" s="2245"/>
      <c r="AD85" s="2245"/>
      <c r="AE85" s="2246"/>
    </row>
    <row r="86" spans="2:31" ht="36.75" customHeight="1" thickBot="1" x14ac:dyDescent="0.3">
      <c r="B86" s="2032" t="s">
        <v>2893</v>
      </c>
      <c r="C86" s="2033"/>
      <c r="D86" s="2033"/>
      <c r="E86" s="2282" t="s">
        <v>3093</v>
      </c>
      <c r="F86" s="2282"/>
      <c r="G86" s="2282"/>
      <c r="H86" s="2282"/>
      <c r="I86" s="2282"/>
      <c r="J86" s="2282"/>
      <c r="K86" s="2282"/>
      <c r="L86" s="2282"/>
      <c r="M86" s="2282"/>
      <c r="N86" s="2282"/>
      <c r="O86" s="2283"/>
    </row>
    <row r="87" spans="2:31" ht="34.5" customHeight="1" thickBot="1" x14ac:dyDescent="0.3">
      <c r="S87" s="2147" t="s">
        <v>1759</v>
      </c>
      <c r="T87" s="2148"/>
      <c r="U87" s="2148"/>
      <c r="V87" s="2148"/>
      <c r="W87" s="2148"/>
      <c r="X87" s="2148"/>
      <c r="Y87" s="2148"/>
      <c r="Z87" s="2148"/>
      <c r="AA87" s="2148"/>
      <c r="AB87" s="2148"/>
      <c r="AC87" s="2148"/>
      <c r="AD87" s="2148"/>
      <c r="AE87" s="2149"/>
    </row>
    <row r="88" spans="2:31" ht="36" customHeight="1" thickBot="1" x14ac:dyDescent="0.3">
      <c r="B88" s="2147" t="s">
        <v>1774</v>
      </c>
      <c r="C88" s="2148"/>
      <c r="D88" s="2148"/>
      <c r="E88" s="2148"/>
      <c r="F88" s="2148"/>
      <c r="G88" s="2148"/>
      <c r="H88" s="2148"/>
      <c r="I88" s="2148"/>
      <c r="J88" s="2148"/>
      <c r="K88" s="2148"/>
      <c r="L88" s="2148"/>
      <c r="M88" s="2148"/>
      <c r="N88" s="2148"/>
      <c r="O88" s="2149"/>
      <c r="S88" s="1968" t="s">
        <v>932</v>
      </c>
      <c r="T88" s="1969"/>
      <c r="U88" s="1970"/>
      <c r="V88" s="2153" t="s">
        <v>2062</v>
      </c>
      <c r="W88" s="2154"/>
      <c r="X88" s="2154"/>
      <c r="Y88" s="2154"/>
      <c r="Z88" s="2154"/>
      <c r="AA88" s="2154"/>
      <c r="AB88" s="2154"/>
      <c r="AC88" s="2154"/>
      <c r="AD88" s="2154"/>
      <c r="AE88" s="2155"/>
    </row>
    <row r="89" spans="2:31" ht="36.75" customHeight="1" thickBot="1" x14ac:dyDescent="0.3">
      <c r="B89" s="1976" t="s">
        <v>1409</v>
      </c>
      <c r="C89" s="1977"/>
      <c r="D89" s="1977"/>
      <c r="E89" s="1977" t="s">
        <v>1401</v>
      </c>
      <c r="F89" s="1977"/>
      <c r="G89" s="1977"/>
      <c r="H89" s="1977"/>
      <c r="I89" s="1977"/>
      <c r="J89" s="1977" t="s">
        <v>1750</v>
      </c>
      <c r="K89" s="1977"/>
      <c r="L89" s="1977"/>
      <c r="M89" s="1977"/>
      <c r="N89" s="1977"/>
      <c r="O89" s="2162"/>
      <c r="S89" s="1968" t="s">
        <v>945</v>
      </c>
      <c r="T89" s="1969"/>
      <c r="U89" s="1970"/>
      <c r="V89" s="2153" t="s">
        <v>2063</v>
      </c>
      <c r="W89" s="2154"/>
      <c r="X89" s="2154"/>
      <c r="Y89" s="2154"/>
      <c r="Z89" s="2154"/>
      <c r="AA89" s="2154"/>
      <c r="AB89" s="2154"/>
      <c r="AC89" s="2154"/>
      <c r="AD89" s="2154"/>
      <c r="AE89" s="2155"/>
    </row>
    <row r="90" spans="2:31" ht="36" customHeight="1" thickBot="1" x14ac:dyDescent="0.3">
      <c r="B90" s="1978" t="s">
        <v>932</v>
      </c>
      <c r="C90" s="1979"/>
      <c r="D90" s="1980"/>
      <c r="E90" s="1990" t="s">
        <v>2885</v>
      </c>
      <c r="F90" s="1991"/>
      <c r="G90" s="1991"/>
      <c r="H90" s="1991"/>
      <c r="I90" s="1991"/>
      <c r="J90" s="1991"/>
      <c r="K90" s="1991"/>
      <c r="L90" s="1991"/>
      <c r="M90" s="1991"/>
      <c r="N90" s="1991"/>
      <c r="O90" s="1992"/>
      <c r="S90" s="1968" t="s">
        <v>2882</v>
      </c>
      <c r="T90" s="1969"/>
      <c r="U90" s="1970"/>
      <c r="V90" s="2153" t="s">
        <v>2908</v>
      </c>
      <c r="W90" s="2154"/>
      <c r="X90" s="2154"/>
      <c r="Y90" s="2154"/>
      <c r="Z90" s="2154"/>
      <c r="AA90" s="2154"/>
      <c r="AB90" s="2154"/>
      <c r="AC90" s="2154"/>
      <c r="AD90" s="2154"/>
      <c r="AE90" s="2155"/>
    </row>
    <row r="91" spans="2:31" ht="36" customHeight="1" thickBot="1" x14ac:dyDescent="0.3">
      <c r="B91" s="1981"/>
      <c r="C91" s="1982"/>
      <c r="D91" s="1983"/>
      <c r="E91" s="1498" t="s">
        <v>1077</v>
      </c>
      <c r="F91" s="1499"/>
      <c r="G91" s="1499"/>
      <c r="H91" s="1499"/>
      <c r="I91" s="1499"/>
      <c r="J91" s="1353" t="s">
        <v>620</v>
      </c>
      <c r="K91" s="1353"/>
      <c r="L91" s="1353"/>
      <c r="M91" s="1353"/>
      <c r="N91" s="1353"/>
      <c r="O91" s="1354"/>
      <c r="S91" s="1968" t="s">
        <v>620</v>
      </c>
      <c r="T91" s="1969"/>
      <c r="U91" s="1970"/>
      <c r="V91" s="2153" t="s">
        <v>2912</v>
      </c>
      <c r="W91" s="2154"/>
      <c r="X91" s="2154"/>
      <c r="Y91" s="2154"/>
      <c r="Z91" s="2154"/>
      <c r="AA91" s="2154"/>
      <c r="AB91" s="2154"/>
      <c r="AC91" s="2154"/>
      <c r="AD91" s="2154"/>
      <c r="AE91" s="2155"/>
    </row>
    <row r="92" spans="2:31" ht="36" customHeight="1" thickBot="1" x14ac:dyDescent="0.3">
      <c r="B92" s="1981"/>
      <c r="C92" s="1982"/>
      <c r="D92" s="1983"/>
      <c r="E92" s="2158" t="s">
        <v>3223</v>
      </c>
      <c r="F92" s="1781"/>
      <c r="G92" s="1781"/>
      <c r="H92" s="1781"/>
      <c r="I92" s="1781"/>
      <c r="J92" s="1781" t="s">
        <v>3092</v>
      </c>
      <c r="K92" s="1781"/>
      <c r="L92" s="1781"/>
      <c r="M92" s="1781"/>
      <c r="N92" s="1781"/>
      <c r="O92" s="2018"/>
      <c r="S92" s="1968" t="s">
        <v>2051</v>
      </c>
      <c r="T92" s="1969"/>
      <c r="U92" s="1969"/>
      <c r="V92" s="2153" t="s">
        <v>2064</v>
      </c>
      <c r="W92" s="2154"/>
      <c r="X92" s="2154"/>
      <c r="Y92" s="2154"/>
      <c r="Z92" s="2154"/>
      <c r="AA92" s="2154"/>
      <c r="AB92" s="2154"/>
      <c r="AC92" s="2154"/>
      <c r="AD92" s="2154"/>
      <c r="AE92" s="2155"/>
    </row>
    <row r="93" spans="2:31" ht="35.25" customHeight="1" thickBot="1" x14ac:dyDescent="0.3">
      <c r="B93" s="1981"/>
      <c r="C93" s="1982"/>
      <c r="D93" s="1983"/>
      <c r="E93" s="1988" t="s">
        <v>2120</v>
      </c>
      <c r="F93" s="1777"/>
      <c r="G93" s="1777"/>
      <c r="H93" s="1777"/>
      <c r="I93" s="1777"/>
      <c r="J93" s="1280" t="s">
        <v>2383</v>
      </c>
      <c r="K93" s="1280"/>
      <c r="L93" s="1280"/>
      <c r="M93" s="1280"/>
      <c r="N93" s="1280"/>
      <c r="O93" s="2163"/>
      <c r="S93" s="2032" t="s">
        <v>2889</v>
      </c>
      <c r="T93" s="2033"/>
      <c r="U93" s="2156"/>
      <c r="V93" s="2244" t="s">
        <v>3093</v>
      </c>
      <c r="W93" s="2245"/>
      <c r="X93" s="2245"/>
      <c r="Y93" s="2245"/>
      <c r="Z93" s="2245"/>
      <c r="AA93" s="2245"/>
      <c r="AB93" s="2245"/>
      <c r="AC93" s="2245"/>
      <c r="AD93" s="2245"/>
      <c r="AE93" s="2246"/>
    </row>
    <row r="94" spans="2:31" ht="41.25" customHeight="1" thickBot="1" x14ac:dyDescent="0.3">
      <c r="B94" s="1981"/>
      <c r="C94" s="1982"/>
      <c r="D94" s="1983"/>
      <c r="E94" s="1989" t="s">
        <v>2054</v>
      </c>
      <c r="F94" s="1807"/>
      <c r="G94" s="1807"/>
      <c r="H94" s="1807"/>
      <c r="I94" s="1807"/>
      <c r="J94" s="1668"/>
      <c r="K94" s="1668"/>
      <c r="L94" s="1668"/>
      <c r="M94" s="1668"/>
      <c r="N94" s="1668"/>
      <c r="O94" s="1316"/>
      <c r="S94" s="2032" t="s">
        <v>2890</v>
      </c>
      <c r="T94" s="2033"/>
      <c r="U94" s="2156"/>
      <c r="V94" s="2244" t="s">
        <v>3093</v>
      </c>
      <c r="W94" s="2245"/>
      <c r="X94" s="2245"/>
      <c r="Y94" s="2245"/>
      <c r="Z94" s="2245"/>
      <c r="AA94" s="2245"/>
      <c r="AB94" s="2245"/>
      <c r="AC94" s="2245"/>
      <c r="AD94" s="2245"/>
      <c r="AE94" s="2246"/>
    </row>
    <row r="95" spans="2:31" ht="36.75" customHeight="1" thickBot="1" x14ac:dyDescent="0.3">
      <c r="B95" s="1981"/>
      <c r="C95" s="1982"/>
      <c r="D95" s="1984"/>
      <c r="E95" s="2159" t="s">
        <v>2886</v>
      </c>
      <c r="F95" s="2160"/>
      <c r="G95" s="2160"/>
      <c r="H95" s="2160"/>
      <c r="I95" s="2160"/>
      <c r="J95" s="2160"/>
      <c r="K95" s="2160"/>
      <c r="L95" s="2160"/>
      <c r="M95" s="2160"/>
      <c r="N95" s="2160"/>
      <c r="O95" s="2161"/>
      <c r="S95" s="2032" t="s">
        <v>2891</v>
      </c>
      <c r="T95" s="2033"/>
      <c r="U95" s="2156"/>
      <c r="V95" s="2244" t="s">
        <v>3093</v>
      </c>
      <c r="W95" s="2245"/>
      <c r="X95" s="2245"/>
      <c r="Y95" s="2245"/>
      <c r="Z95" s="2245"/>
      <c r="AA95" s="2245"/>
      <c r="AB95" s="2245"/>
      <c r="AC95" s="2245"/>
      <c r="AD95" s="2245"/>
      <c r="AE95" s="2246"/>
    </row>
    <row r="96" spans="2:31" ht="57.75" customHeight="1" thickBot="1" x14ac:dyDescent="0.3">
      <c r="B96" s="1981"/>
      <c r="C96" s="1982"/>
      <c r="D96" s="1984"/>
      <c r="E96" s="1498" t="s">
        <v>1077</v>
      </c>
      <c r="F96" s="1499"/>
      <c r="G96" s="1499"/>
      <c r="H96" s="1499"/>
      <c r="I96" s="1499"/>
      <c r="J96" s="1353" t="s">
        <v>620</v>
      </c>
      <c r="K96" s="1353"/>
      <c r="L96" s="1353"/>
      <c r="M96" s="1353"/>
      <c r="N96" s="1353"/>
      <c r="O96" s="1354"/>
      <c r="S96" s="2032" t="s">
        <v>2892</v>
      </c>
      <c r="T96" s="2033"/>
      <c r="U96" s="2156"/>
      <c r="V96" s="2244" t="s">
        <v>3093</v>
      </c>
      <c r="W96" s="2245"/>
      <c r="X96" s="2245"/>
      <c r="Y96" s="2245"/>
      <c r="Z96" s="2245"/>
      <c r="AA96" s="2245"/>
      <c r="AB96" s="2245"/>
      <c r="AC96" s="2245"/>
      <c r="AD96" s="2245"/>
      <c r="AE96" s="2246"/>
    </row>
    <row r="97" spans="2:31" ht="37.5" customHeight="1" thickBot="1" x14ac:dyDescent="0.3">
      <c r="B97" s="1981"/>
      <c r="C97" s="1982"/>
      <c r="D97" s="1984"/>
      <c r="E97" s="2158" t="s">
        <v>3223</v>
      </c>
      <c r="F97" s="1781"/>
      <c r="G97" s="1781"/>
      <c r="H97" s="1781"/>
      <c r="I97" s="1781"/>
      <c r="J97" s="1781" t="s">
        <v>3092</v>
      </c>
      <c r="K97" s="1781"/>
      <c r="L97" s="1781"/>
      <c r="M97" s="1781"/>
      <c r="N97" s="1781"/>
      <c r="O97" s="2018"/>
      <c r="S97" s="2032" t="s">
        <v>2893</v>
      </c>
      <c r="T97" s="2033"/>
      <c r="U97" s="2033"/>
      <c r="V97" s="2244" t="s">
        <v>3093</v>
      </c>
      <c r="W97" s="2245"/>
      <c r="X97" s="2245"/>
      <c r="Y97" s="2245"/>
      <c r="Z97" s="2245"/>
      <c r="AA97" s="2245"/>
      <c r="AB97" s="2245"/>
      <c r="AC97" s="2245"/>
      <c r="AD97" s="2245"/>
      <c r="AE97" s="2246"/>
    </row>
    <row r="98" spans="2:31" ht="35.1" customHeight="1" thickBot="1" x14ac:dyDescent="0.3">
      <c r="B98" s="1981"/>
      <c r="C98" s="1982"/>
      <c r="D98" s="1984"/>
      <c r="E98" s="1350" t="s">
        <v>729</v>
      </c>
      <c r="F98" s="1267"/>
      <c r="G98" s="1267"/>
      <c r="H98" s="1267"/>
      <c r="I98" s="1267"/>
      <c r="J98" s="1267" t="s">
        <v>8</v>
      </c>
      <c r="K98" s="1267"/>
      <c r="L98" s="1267"/>
      <c r="M98" s="1267"/>
      <c r="N98" s="1267"/>
      <c r="O98" s="2157"/>
    </row>
    <row r="99" spans="2:31" ht="37.5" customHeight="1" thickBot="1" x14ac:dyDescent="0.3">
      <c r="B99" s="1981"/>
      <c r="C99" s="1982"/>
      <c r="D99" s="1984"/>
      <c r="E99" s="1350" t="s">
        <v>2120</v>
      </c>
      <c r="F99" s="1267"/>
      <c r="G99" s="1267"/>
      <c r="H99" s="1267"/>
      <c r="I99" s="1267"/>
      <c r="J99" s="1667" t="s">
        <v>2339</v>
      </c>
      <c r="K99" s="1667"/>
      <c r="L99" s="1667"/>
      <c r="M99" s="1667"/>
      <c r="N99" s="1667"/>
      <c r="O99" s="1307"/>
      <c r="S99" s="1383" t="s">
        <v>2649</v>
      </c>
      <c r="T99" s="1384"/>
      <c r="U99" s="1384"/>
      <c r="V99" s="1384"/>
      <c r="W99" s="1384"/>
      <c r="X99" s="1384"/>
      <c r="Y99" s="1384"/>
      <c r="Z99" s="1384"/>
      <c r="AA99" s="1384"/>
      <c r="AB99" s="1384"/>
      <c r="AC99" s="1384"/>
      <c r="AD99" s="1384"/>
      <c r="AE99" s="1385"/>
    </row>
    <row r="100" spans="2:31" ht="54.75" customHeight="1" thickBot="1" x14ac:dyDescent="0.3">
      <c r="B100" s="1981"/>
      <c r="C100" s="1982"/>
      <c r="D100" s="1984"/>
      <c r="E100" s="1989" t="s">
        <v>729</v>
      </c>
      <c r="F100" s="1807"/>
      <c r="G100" s="1807"/>
      <c r="H100" s="1807"/>
      <c r="I100" s="1807"/>
      <c r="J100" s="1668"/>
      <c r="K100" s="1668"/>
      <c r="L100" s="1668"/>
      <c r="M100" s="1668"/>
      <c r="N100" s="1668"/>
      <c r="O100" s="1316"/>
      <c r="S100" s="1976" t="s">
        <v>1409</v>
      </c>
      <c r="T100" s="1977"/>
      <c r="U100" s="1977"/>
      <c r="V100" s="1977" t="s">
        <v>1401</v>
      </c>
      <c r="W100" s="1977"/>
      <c r="X100" s="1977"/>
      <c r="Y100" s="1977"/>
      <c r="Z100" s="1977"/>
      <c r="AA100" s="2250" t="s">
        <v>1750</v>
      </c>
      <c r="AB100" s="1397"/>
      <c r="AC100" s="1397"/>
      <c r="AD100" s="1397"/>
      <c r="AE100" s="1398"/>
    </row>
    <row r="101" spans="2:31" ht="53.25" customHeight="1" thickBot="1" x14ac:dyDescent="0.3">
      <c r="B101" s="1981"/>
      <c r="C101" s="1982"/>
      <c r="D101" s="1984"/>
      <c r="E101" s="2159" t="s">
        <v>2886</v>
      </c>
      <c r="F101" s="2160"/>
      <c r="G101" s="2160"/>
      <c r="H101" s="2160"/>
      <c r="I101" s="2160"/>
      <c r="J101" s="2160"/>
      <c r="K101" s="2160"/>
      <c r="L101" s="2160"/>
      <c r="M101" s="2160"/>
      <c r="N101" s="2160"/>
      <c r="O101" s="2161"/>
      <c r="S101" s="2230" t="s">
        <v>932</v>
      </c>
      <c r="T101" s="2231"/>
      <c r="U101" s="2231"/>
      <c r="V101" s="2251" t="s">
        <v>2603</v>
      </c>
      <c r="W101" s="2252"/>
      <c r="X101" s="2252"/>
      <c r="Y101" s="2252"/>
      <c r="Z101" s="2252"/>
      <c r="AA101" s="2252"/>
      <c r="AB101" s="2252"/>
      <c r="AC101" s="2252"/>
      <c r="AD101" s="2252"/>
      <c r="AE101" s="2253"/>
    </row>
    <row r="102" spans="2:31" ht="35.25" customHeight="1" x14ac:dyDescent="0.25">
      <c r="B102" s="1981"/>
      <c r="C102" s="1982"/>
      <c r="D102" s="1984"/>
      <c r="E102" s="1498" t="s">
        <v>1077</v>
      </c>
      <c r="F102" s="1499"/>
      <c r="G102" s="1499"/>
      <c r="H102" s="1499"/>
      <c r="I102" s="1499"/>
      <c r="J102" s="1353" t="s">
        <v>620</v>
      </c>
      <c r="K102" s="1353"/>
      <c r="L102" s="1353"/>
      <c r="M102" s="1353"/>
      <c r="N102" s="1353"/>
      <c r="O102" s="1354"/>
      <c r="S102" s="1309"/>
      <c r="T102" s="2232"/>
      <c r="U102" s="2232"/>
      <c r="V102" s="2254" t="s">
        <v>2604</v>
      </c>
      <c r="W102" s="2255"/>
      <c r="X102" s="2255"/>
      <c r="Y102" s="2255"/>
      <c r="Z102" s="2255"/>
      <c r="AA102" s="2255"/>
      <c r="AB102" s="2255"/>
      <c r="AC102" s="2255"/>
      <c r="AD102" s="2255"/>
      <c r="AE102" s="2256"/>
    </row>
    <row r="103" spans="2:31" ht="37.5" customHeight="1" thickBot="1" x14ac:dyDescent="0.3">
      <c r="B103" s="1981"/>
      <c r="C103" s="1982"/>
      <c r="D103" s="1984"/>
      <c r="E103" s="2158" t="s">
        <v>3223</v>
      </c>
      <c r="F103" s="1781"/>
      <c r="G103" s="1781"/>
      <c r="H103" s="1781"/>
      <c r="I103" s="1781"/>
      <c r="J103" s="1781" t="s">
        <v>3092</v>
      </c>
      <c r="K103" s="1781"/>
      <c r="L103" s="1781"/>
      <c r="M103" s="1781"/>
      <c r="N103" s="1781"/>
      <c r="O103" s="2018"/>
      <c r="S103" s="1310"/>
      <c r="T103" s="2233"/>
      <c r="U103" s="2233"/>
      <c r="V103" s="835"/>
      <c r="W103" s="1645" t="s">
        <v>2645</v>
      </c>
      <c r="X103" s="1645"/>
      <c r="Y103" s="1645"/>
      <c r="Z103" s="1645"/>
      <c r="AA103" s="2257" t="s">
        <v>2634</v>
      </c>
      <c r="AB103" s="2258"/>
      <c r="AC103" s="2258"/>
      <c r="AD103" s="2258"/>
      <c r="AE103" s="2259"/>
    </row>
    <row r="104" spans="2:31" ht="37.5" customHeight="1" thickBot="1" x14ac:dyDescent="0.3">
      <c r="B104" s="1981"/>
      <c r="C104" s="1982"/>
      <c r="D104" s="1984"/>
      <c r="E104" s="1350" t="s">
        <v>729</v>
      </c>
      <c r="F104" s="1267"/>
      <c r="G104" s="1267"/>
      <c r="H104" s="1267"/>
      <c r="I104" s="1267"/>
      <c r="J104" s="1267" t="s">
        <v>1127</v>
      </c>
      <c r="K104" s="1267"/>
      <c r="L104" s="1267"/>
      <c r="M104" s="1267"/>
      <c r="N104" s="1267"/>
      <c r="O104" s="2157"/>
      <c r="S104" s="1965" t="s">
        <v>945</v>
      </c>
      <c r="T104" s="1966"/>
      <c r="U104" s="1966"/>
      <c r="V104" s="2244" t="s">
        <v>2896</v>
      </c>
      <c r="W104" s="2245"/>
      <c r="X104" s="2245"/>
      <c r="Y104" s="2245"/>
      <c r="Z104" s="2245"/>
      <c r="AA104" s="2245"/>
      <c r="AB104" s="2245"/>
      <c r="AC104" s="2245"/>
      <c r="AD104" s="2245"/>
      <c r="AE104" s="2246"/>
    </row>
    <row r="105" spans="2:31" ht="52.5" customHeight="1" thickBot="1" x14ac:dyDescent="0.3">
      <c r="B105" s="1981"/>
      <c r="C105" s="1982"/>
      <c r="D105" s="1984"/>
      <c r="E105" s="1350" t="s">
        <v>792</v>
      </c>
      <c r="F105" s="2164"/>
      <c r="G105" s="2164"/>
      <c r="H105" s="2164"/>
      <c r="I105" s="2164"/>
      <c r="J105" s="1267" t="s">
        <v>8</v>
      </c>
      <c r="K105" s="1267"/>
      <c r="L105" s="1267"/>
      <c r="M105" s="1267"/>
      <c r="N105" s="1267"/>
      <c r="O105" s="2157"/>
      <c r="P105" s="2298" t="s">
        <v>2056</v>
      </c>
      <c r="Q105" s="2299"/>
      <c r="S105" s="1965" t="s">
        <v>2882</v>
      </c>
      <c r="T105" s="1966"/>
      <c r="U105" s="1966"/>
      <c r="V105" s="2244" t="s">
        <v>2896</v>
      </c>
      <c r="W105" s="2245"/>
      <c r="X105" s="2245"/>
      <c r="Y105" s="2245"/>
      <c r="Z105" s="2245"/>
      <c r="AA105" s="2245"/>
      <c r="AB105" s="2245"/>
      <c r="AC105" s="2245"/>
      <c r="AD105" s="2245"/>
      <c r="AE105" s="2246"/>
    </row>
    <row r="106" spans="2:31" ht="35.1" customHeight="1" thickBot="1" x14ac:dyDescent="0.3">
      <c r="B106" s="1981"/>
      <c r="C106" s="1982"/>
      <c r="D106" s="1984"/>
      <c r="E106" s="1350" t="s">
        <v>778</v>
      </c>
      <c r="F106" s="1267"/>
      <c r="G106" s="1267"/>
      <c r="H106" s="1267"/>
      <c r="I106" s="1267"/>
      <c r="J106" s="1267" t="s">
        <v>1251</v>
      </c>
      <c r="K106" s="1267"/>
      <c r="L106" s="1267"/>
      <c r="M106" s="1267"/>
      <c r="N106" s="1267"/>
      <c r="O106" s="2157"/>
      <c r="P106" s="1904"/>
      <c r="Q106" s="2300"/>
      <c r="S106" s="1965" t="s">
        <v>620</v>
      </c>
      <c r="T106" s="1966"/>
      <c r="U106" s="1966"/>
      <c r="V106" s="2244" t="s">
        <v>2896</v>
      </c>
      <c r="W106" s="2245"/>
      <c r="X106" s="2245"/>
      <c r="Y106" s="2245"/>
      <c r="Z106" s="2245"/>
      <c r="AA106" s="2245"/>
      <c r="AB106" s="2245"/>
      <c r="AC106" s="2245"/>
      <c r="AD106" s="2245"/>
      <c r="AE106" s="2246"/>
    </row>
    <row r="107" spans="2:31" ht="55.5" customHeight="1" thickBot="1" x14ac:dyDescent="0.3">
      <c r="B107" s="1981"/>
      <c r="C107" s="1982"/>
      <c r="D107" s="1984"/>
      <c r="E107" s="1350" t="s">
        <v>2120</v>
      </c>
      <c r="F107" s="1267"/>
      <c r="G107" s="1267"/>
      <c r="H107" s="1267"/>
      <c r="I107" s="1267"/>
      <c r="J107" s="1667" t="s">
        <v>2340</v>
      </c>
      <c r="K107" s="1667"/>
      <c r="L107" s="1667"/>
      <c r="M107" s="1667"/>
      <c r="N107" s="1667"/>
      <c r="O107" s="1307"/>
      <c r="P107" s="1904"/>
      <c r="Q107" s="2300"/>
      <c r="S107" s="1965" t="s">
        <v>2883</v>
      </c>
      <c r="T107" s="1966"/>
      <c r="U107" s="1966"/>
      <c r="V107" s="2247" t="s">
        <v>2897</v>
      </c>
      <c r="W107" s="2248"/>
      <c r="X107" s="2248"/>
      <c r="Y107" s="2248"/>
      <c r="Z107" s="2248"/>
      <c r="AA107" s="2248"/>
      <c r="AB107" s="2248"/>
      <c r="AC107" s="2248"/>
      <c r="AD107" s="2248"/>
      <c r="AE107" s="2249"/>
    </row>
    <row r="108" spans="2:31" ht="35.1" customHeight="1" thickBot="1" x14ac:dyDescent="0.3">
      <c r="B108" s="1981"/>
      <c r="C108" s="1982"/>
      <c r="D108" s="1984"/>
      <c r="E108" s="1989" t="s">
        <v>792</v>
      </c>
      <c r="F108" s="1645"/>
      <c r="G108" s="1645"/>
      <c r="H108" s="1645"/>
      <c r="I108" s="1645"/>
      <c r="J108" s="1668"/>
      <c r="K108" s="1668"/>
      <c r="L108" s="1668"/>
      <c r="M108" s="1668"/>
      <c r="N108" s="1668"/>
      <c r="O108" s="1316"/>
      <c r="P108" s="2301"/>
      <c r="Q108" s="2302"/>
      <c r="S108" s="2026" t="s">
        <v>2889</v>
      </c>
      <c r="T108" s="2027"/>
      <c r="U108" s="2028"/>
      <c r="V108" s="2251" t="s">
        <v>3094</v>
      </c>
      <c r="W108" s="2252"/>
      <c r="X108" s="2252"/>
      <c r="Y108" s="2252"/>
      <c r="Z108" s="2252"/>
      <c r="AA108" s="2252"/>
      <c r="AB108" s="2252"/>
      <c r="AC108" s="2252"/>
      <c r="AD108" s="2252"/>
      <c r="AE108" s="2253"/>
    </row>
    <row r="109" spans="2:31" ht="35.1" customHeight="1" thickBot="1" x14ac:dyDescent="0.3">
      <c r="B109" s="1981"/>
      <c r="C109" s="1982"/>
      <c r="D109" s="1984"/>
      <c r="E109" s="2159" t="s">
        <v>2886</v>
      </c>
      <c r="F109" s="2160"/>
      <c r="G109" s="2160"/>
      <c r="H109" s="2160"/>
      <c r="I109" s="2160"/>
      <c r="J109" s="2160"/>
      <c r="K109" s="2160"/>
      <c r="L109" s="2160"/>
      <c r="M109" s="2160"/>
      <c r="N109" s="2160"/>
      <c r="O109" s="2161"/>
      <c r="S109" s="2292"/>
      <c r="T109" s="2293"/>
      <c r="U109" s="2294"/>
      <c r="V109" s="2254" t="s">
        <v>2604</v>
      </c>
      <c r="W109" s="2255"/>
      <c r="X109" s="2255"/>
      <c r="Y109" s="2255"/>
      <c r="Z109" s="2255"/>
      <c r="AA109" s="2255"/>
      <c r="AB109" s="2255"/>
      <c r="AC109" s="2255"/>
      <c r="AD109" s="2255"/>
      <c r="AE109" s="2256"/>
    </row>
    <row r="110" spans="2:31" ht="42" customHeight="1" thickBot="1" x14ac:dyDescent="0.3">
      <c r="B110" s="1981"/>
      <c r="C110" s="1982"/>
      <c r="D110" s="1984"/>
      <c r="E110" s="1498" t="s">
        <v>1077</v>
      </c>
      <c r="F110" s="1499"/>
      <c r="G110" s="1499"/>
      <c r="H110" s="1499"/>
      <c r="I110" s="1499"/>
      <c r="J110" s="1353" t="s">
        <v>620</v>
      </c>
      <c r="K110" s="1353"/>
      <c r="L110" s="1353"/>
      <c r="M110" s="1353"/>
      <c r="N110" s="1353"/>
      <c r="O110" s="1354"/>
      <c r="S110" s="2029"/>
      <c r="T110" s="2030"/>
      <c r="U110" s="2031"/>
      <c r="V110" s="1058"/>
      <c r="W110" s="1752" t="s">
        <v>2645</v>
      </c>
      <c r="X110" s="1752"/>
      <c r="Y110" s="1752"/>
      <c r="Z110" s="1752"/>
      <c r="AA110" s="2289" t="s">
        <v>2634</v>
      </c>
      <c r="AB110" s="2290"/>
      <c r="AC110" s="2290"/>
      <c r="AD110" s="2290"/>
      <c r="AE110" s="2291"/>
    </row>
    <row r="111" spans="2:31" ht="52.5" customHeight="1" thickBot="1" x14ac:dyDescent="0.3">
      <c r="B111" s="1981"/>
      <c r="C111" s="1982"/>
      <c r="D111" s="1984"/>
      <c r="E111" s="2158" t="s">
        <v>3223</v>
      </c>
      <c r="F111" s="1781"/>
      <c r="G111" s="1781"/>
      <c r="H111" s="1781"/>
      <c r="I111" s="1781"/>
      <c r="J111" s="1781" t="s">
        <v>3092</v>
      </c>
      <c r="K111" s="1781"/>
      <c r="L111" s="1781"/>
      <c r="M111" s="1781"/>
      <c r="N111" s="1781"/>
      <c r="O111" s="2018"/>
      <c r="S111" s="1965" t="s">
        <v>2890</v>
      </c>
      <c r="T111" s="1966"/>
      <c r="U111" s="1966"/>
      <c r="V111" s="2244" t="s">
        <v>3093</v>
      </c>
      <c r="W111" s="2245"/>
      <c r="X111" s="2245"/>
      <c r="Y111" s="2245"/>
      <c r="Z111" s="2245"/>
      <c r="AA111" s="2245"/>
      <c r="AB111" s="2245"/>
      <c r="AC111" s="2245"/>
      <c r="AD111" s="2245"/>
      <c r="AE111" s="2246"/>
    </row>
    <row r="112" spans="2:31" ht="36.75" customHeight="1" thickBot="1" x14ac:dyDescent="0.3">
      <c r="B112" s="1981"/>
      <c r="C112" s="1982"/>
      <c r="D112" s="1984"/>
      <c r="E112" s="1350" t="s">
        <v>729</v>
      </c>
      <c r="F112" s="1267"/>
      <c r="G112" s="1267"/>
      <c r="H112" s="1267"/>
      <c r="I112" s="1267"/>
      <c r="J112" s="1267" t="s">
        <v>1127</v>
      </c>
      <c r="K112" s="1267"/>
      <c r="L112" s="1267"/>
      <c r="M112" s="1267"/>
      <c r="N112" s="1267"/>
      <c r="O112" s="2157"/>
      <c r="S112" s="1965" t="s">
        <v>2891</v>
      </c>
      <c r="T112" s="1966"/>
      <c r="U112" s="1966"/>
      <c r="V112" s="2244" t="s">
        <v>3093</v>
      </c>
      <c r="W112" s="2245"/>
      <c r="X112" s="2245"/>
      <c r="Y112" s="2245"/>
      <c r="Z112" s="2245"/>
      <c r="AA112" s="2245"/>
      <c r="AB112" s="2245"/>
      <c r="AC112" s="2245"/>
      <c r="AD112" s="2245"/>
      <c r="AE112" s="2246"/>
    </row>
    <row r="113" spans="2:31" ht="36.75" customHeight="1" thickBot="1" x14ac:dyDescent="0.3">
      <c r="B113" s="1981"/>
      <c r="C113" s="1982"/>
      <c r="D113" s="1984"/>
      <c r="E113" s="1350" t="s">
        <v>792</v>
      </c>
      <c r="F113" s="2164"/>
      <c r="G113" s="2164"/>
      <c r="H113" s="2164"/>
      <c r="I113" s="2164"/>
      <c r="J113" s="1267" t="s">
        <v>2338</v>
      </c>
      <c r="K113" s="1267"/>
      <c r="L113" s="1267"/>
      <c r="M113" s="1267"/>
      <c r="N113" s="1267"/>
      <c r="O113" s="2157"/>
      <c r="S113" s="1965" t="s">
        <v>2892</v>
      </c>
      <c r="T113" s="1966"/>
      <c r="U113" s="1966"/>
      <c r="V113" s="2244" t="s">
        <v>3093</v>
      </c>
      <c r="W113" s="2245"/>
      <c r="X113" s="2245"/>
      <c r="Y113" s="2245"/>
      <c r="Z113" s="2245"/>
      <c r="AA113" s="2245"/>
      <c r="AB113" s="2245"/>
      <c r="AC113" s="2245"/>
      <c r="AD113" s="2245"/>
      <c r="AE113" s="2246"/>
    </row>
    <row r="114" spans="2:31" ht="36" customHeight="1" thickBot="1" x14ac:dyDescent="0.3">
      <c r="B114" s="1981"/>
      <c r="C114" s="1982"/>
      <c r="D114" s="1984"/>
      <c r="E114" s="1350" t="s">
        <v>778</v>
      </c>
      <c r="F114" s="1267"/>
      <c r="G114" s="1267"/>
      <c r="H114" s="1267"/>
      <c r="I114" s="1267"/>
      <c r="J114" s="1267" t="s">
        <v>2055</v>
      </c>
      <c r="K114" s="1267"/>
      <c r="L114" s="1267"/>
      <c r="M114" s="1267"/>
      <c r="N114" s="1267"/>
      <c r="O114" s="2157"/>
      <c r="P114" s="2080" t="s">
        <v>2487</v>
      </c>
      <c r="Q114" s="1283"/>
      <c r="S114" s="1965" t="s">
        <v>2893</v>
      </c>
      <c r="T114" s="1966"/>
      <c r="U114" s="1966"/>
      <c r="V114" s="2244" t="s">
        <v>3093</v>
      </c>
      <c r="W114" s="2245"/>
      <c r="X114" s="2245"/>
      <c r="Y114" s="2245"/>
      <c r="Z114" s="2245"/>
      <c r="AA114" s="2245"/>
      <c r="AB114" s="2245"/>
      <c r="AC114" s="2245"/>
      <c r="AD114" s="2245"/>
      <c r="AE114" s="2246"/>
    </row>
    <row r="115" spans="2:31" ht="55.5" customHeight="1" thickBot="1" x14ac:dyDescent="0.3">
      <c r="B115" s="1981"/>
      <c r="C115" s="1982"/>
      <c r="D115" s="1984"/>
      <c r="E115" s="1350" t="s">
        <v>780</v>
      </c>
      <c r="F115" s="1267"/>
      <c r="G115" s="1267"/>
      <c r="H115" s="1267"/>
      <c r="I115" s="1267"/>
      <c r="J115" s="1267" t="s">
        <v>8</v>
      </c>
      <c r="K115" s="1267"/>
      <c r="L115" s="1267"/>
      <c r="M115" s="1267"/>
      <c r="N115" s="1267"/>
      <c r="O115" s="2157"/>
      <c r="P115" s="2234"/>
      <c r="Q115" s="2236"/>
    </row>
    <row r="116" spans="2:31" ht="35.1" customHeight="1" thickBot="1" x14ac:dyDescent="0.3">
      <c r="B116" s="1981"/>
      <c r="C116" s="1982"/>
      <c r="D116" s="1984"/>
      <c r="E116" s="1350" t="s">
        <v>2120</v>
      </c>
      <c r="F116" s="1267"/>
      <c r="G116" s="1267"/>
      <c r="H116" s="1267"/>
      <c r="I116" s="1267"/>
      <c r="J116" s="1667" t="s">
        <v>2341</v>
      </c>
      <c r="K116" s="1667"/>
      <c r="L116" s="1667"/>
      <c r="M116" s="1667"/>
      <c r="N116" s="1667"/>
      <c r="O116" s="1307"/>
      <c r="P116" s="2234"/>
      <c r="Q116" s="2236"/>
      <c r="S116" s="1383" t="s">
        <v>2909</v>
      </c>
      <c r="T116" s="1384"/>
      <c r="U116" s="1384"/>
      <c r="V116" s="1384"/>
      <c r="W116" s="1384"/>
      <c r="X116" s="1384"/>
      <c r="Y116" s="1384"/>
      <c r="Z116" s="1384"/>
      <c r="AA116" s="1384"/>
      <c r="AB116" s="1384"/>
      <c r="AC116" s="1384"/>
      <c r="AD116" s="1384"/>
      <c r="AE116" s="1385"/>
    </row>
    <row r="117" spans="2:31" ht="35.1" customHeight="1" thickBot="1" x14ac:dyDescent="0.3">
      <c r="B117" s="1985"/>
      <c r="C117" s="1986"/>
      <c r="D117" s="1987"/>
      <c r="E117" s="1989" t="s">
        <v>2357</v>
      </c>
      <c r="F117" s="1369"/>
      <c r="G117" s="1369"/>
      <c r="H117" s="1369"/>
      <c r="I117" s="1369"/>
      <c r="J117" s="1668"/>
      <c r="K117" s="1668"/>
      <c r="L117" s="1668"/>
      <c r="M117" s="1668"/>
      <c r="N117" s="1668"/>
      <c r="O117" s="1316"/>
      <c r="P117" s="2237"/>
      <c r="Q117" s="1286"/>
      <c r="S117" s="2286" t="s">
        <v>932</v>
      </c>
      <c r="T117" s="2287"/>
      <c r="U117" s="2288"/>
      <c r="V117" s="2023" t="s">
        <v>2605</v>
      </c>
      <c r="W117" s="2024"/>
      <c r="X117" s="2024"/>
      <c r="Y117" s="2024"/>
      <c r="Z117" s="2024"/>
      <c r="AA117" s="2024"/>
      <c r="AB117" s="2024"/>
      <c r="AC117" s="2024"/>
      <c r="AD117" s="2024"/>
      <c r="AE117" s="2025"/>
    </row>
    <row r="118" spans="2:31" ht="48.75" customHeight="1" thickBot="1" x14ac:dyDescent="0.3">
      <c r="B118" s="1965" t="s">
        <v>945</v>
      </c>
      <c r="C118" s="1966"/>
      <c r="D118" s="1966"/>
      <c r="E118" s="2284" t="s">
        <v>2906</v>
      </c>
      <c r="F118" s="2245"/>
      <c r="G118" s="2245"/>
      <c r="H118" s="2245"/>
      <c r="I118" s="2245"/>
      <c r="J118" s="2245"/>
      <c r="K118" s="2245"/>
      <c r="L118" s="2245"/>
      <c r="M118" s="2245"/>
      <c r="N118" s="2245"/>
      <c r="O118" s="2246"/>
      <c r="S118" s="2286" t="s">
        <v>945</v>
      </c>
      <c r="T118" s="2287"/>
      <c r="U118" s="2288"/>
      <c r="V118" s="2023" t="s">
        <v>2606</v>
      </c>
      <c r="W118" s="2024"/>
      <c r="X118" s="2024"/>
      <c r="Y118" s="2024"/>
      <c r="Z118" s="2024"/>
      <c r="AA118" s="2024"/>
      <c r="AB118" s="2024"/>
      <c r="AC118" s="2024"/>
      <c r="AD118" s="2024"/>
      <c r="AE118" s="2025"/>
    </row>
    <row r="119" spans="2:31" ht="62.25" customHeight="1" thickBot="1" x14ac:dyDescent="0.3">
      <c r="B119" s="1965" t="s">
        <v>2882</v>
      </c>
      <c r="C119" s="1966"/>
      <c r="D119" s="1966"/>
      <c r="E119" s="2284" t="s">
        <v>2906</v>
      </c>
      <c r="F119" s="2245"/>
      <c r="G119" s="2245"/>
      <c r="H119" s="2245"/>
      <c r="I119" s="2245"/>
      <c r="J119" s="2245"/>
      <c r="K119" s="2245"/>
      <c r="L119" s="2245"/>
      <c r="M119" s="2245"/>
      <c r="N119" s="2245"/>
      <c r="O119" s="2246"/>
      <c r="S119" s="2286" t="s">
        <v>2882</v>
      </c>
      <c r="T119" s="2287"/>
      <c r="U119" s="2288"/>
      <c r="V119" s="2023" t="s">
        <v>2910</v>
      </c>
      <c r="W119" s="2024"/>
      <c r="X119" s="2024"/>
      <c r="Y119" s="2024"/>
      <c r="Z119" s="2024"/>
      <c r="AA119" s="2024"/>
      <c r="AB119" s="2024"/>
      <c r="AC119" s="2024"/>
      <c r="AD119" s="2024"/>
      <c r="AE119" s="2025"/>
    </row>
    <row r="120" spans="2:31" ht="43.5" customHeight="1" thickBot="1" x14ac:dyDescent="0.3">
      <c r="B120" s="1965" t="s">
        <v>620</v>
      </c>
      <c r="C120" s="1966"/>
      <c r="D120" s="1966"/>
      <c r="E120" s="2284" t="s">
        <v>2906</v>
      </c>
      <c r="F120" s="2245"/>
      <c r="G120" s="2245"/>
      <c r="H120" s="2245"/>
      <c r="I120" s="2245"/>
      <c r="J120" s="2245"/>
      <c r="K120" s="2245"/>
      <c r="L120" s="2245"/>
      <c r="M120" s="2245"/>
      <c r="N120" s="2245"/>
      <c r="O120" s="2246"/>
      <c r="S120" s="2286" t="s">
        <v>620</v>
      </c>
      <c r="T120" s="2287"/>
      <c r="U120" s="2288"/>
      <c r="V120" s="2023" t="s">
        <v>2911</v>
      </c>
      <c r="W120" s="2024"/>
      <c r="X120" s="2024"/>
      <c r="Y120" s="2024"/>
      <c r="Z120" s="2024"/>
      <c r="AA120" s="2024"/>
      <c r="AB120" s="2024"/>
      <c r="AC120" s="2024"/>
      <c r="AD120" s="2024"/>
      <c r="AE120" s="2025"/>
    </row>
    <row r="121" spans="2:31" ht="53.25" customHeight="1" thickBot="1" x14ac:dyDescent="0.3">
      <c r="B121" s="1965" t="s">
        <v>2883</v>
      </c>
      <c r="C121" s="1966"/>
      <c r="D121" s="1966"/>
      <c r="E121" s="2285" t="s">
        <v>2907</v>
      </c>
      <c r="F121" s="2248"/>
      <c r="G121" s="2248"/>
      <c r="H121" s="2248"/>
      <c r="I121" s="2248"/>
      <c r="J121" s="2248"/>
      <c r="K121" s="2248"/>
      <c r="L121" s="2248"/>
      <c r="M121" s="2248"/>
      <c r="N121" s="2248"/>
      <c r="O121" s="2249"/>
      <c r="S121" s="2286" t="s">
        <v>2051</v>
      </c>
      <c r="T121" s="2287"/>
      <c r="U121" s="2287"/>
      <c r="V121" s="2023" t="s">
        <v>2607</v>
      </c>
      <c r="W121" s="2024"/>
      <c r="X121" s="2024"/>
      <c r="Y121" s="2024"/>
      <c r="Z121" s="2024"/>
      <c r="AA121" s="2024"/>
      <c r="AB121" s="2024"/>
      <c r="AC121" s="2024"/>
      <c r="AD121" s="2024"/>
      <c r="AE121" s="2025"/>
    </row>
    <row r="122" spans="2:31" ht="35.1" customHeight="1" thickBot="1" x14ac:dyDescent="0.3">
      <c r="B122" s="1965" t="s">
        <v>2889</v>
      </c>
      <c r="C122" s="1966"/>
      <c r="D122" s="1967"/>
      <c r="E122" s="1974" t="s">
        <v>3093</v>
      </c>
      <c r="F122" s="1974"/>
      <c r="G122" s="1974"/>
      <c r="H122" s="1974"/>
      <c r="I122" s="1974"/>
      <c r="J122" s="1974"/>
      <c r="K122" s="1974"/>
      <c r="L122" s="1974"/>
      <c r="M122" s="1974"/>
      <c r="N122" s="1974"/>
      <c r="O122" s="1975"/>
      <c r="S122" s="2032" t="s">
        <v>2889</v>
      </c>
      <c r="T122" s="2033"/>
      <c r="U122" s="2156"/>
      <c r="V122" s="2023" t="s">
        <v>3229</v>
      </c>
      <c r="W122" s="2024"/>
      <c r="X122" s="2024"/>
      <c r="Y122" s="2024"/>
      <c r="Z122" s="2024"/>
      <c r="AA122" s="2024"/>
      <c r="AB122" s="2024"/>
      <c r="AC122" s="2024"/>
      <c r="AD122" s="2024"/>
      <c r="AE122" s="2025"/>
    </row>
    <row r="123" spans="2:31" ht="35.1" customHeight="1" thickBot="1" x14ac:dyDescent="0.3">
      <c r="B123" s="1965" t="s">
        <v>2890</v>
      </c>
      <c r="C123" s="1966"/>
      <c r="D123" s="1967"/>
      <c r="E123" s="1974" t="s">
        <v>3093</v>
      </c>
      <c r="F123" s="1974"/>
      <c r="G123" s="1974"/>
      <c r="H123" s="1974"/>
      <c r="I123" s="1974"/>
      <c r="J123" s="1974"/>
      <c r="K123" s="1974"/>
      <c r="L123" s="1974"/>
      <c r="M123" s="1974"/>
      <c r="N123" s="1974"/>
      <c r="O123" s="1975"/>
      <c r="S123" s="2032" t="s">
        <v>2890</v>
      </c>
      <c r="T123" s="2033"/>
      <c r="U123" s="2156"/>
      <c r="V123" s="2244" t="s">
        <v>3093</v>
      </c>
      <c r="W123" s="2245"/>
      <c r="X123" s="2245"/>
      <c r="Y123" s="2245"/>
      <c r="Z123" s="2245"/>
      <c r="AA123" s="2245"/>
      <c r="AB123" s="2245"/>
      <c r="AC123" s="2245"/>
      <c r="AD123" s="2245"/>
      <c r="AE123" s="2246"/>
    </row>
    <row r="124" spans="2:31" ht="33.75" customHeight="1" thickBot="1" x14ac:dyDescent="0.3">
      <c r="B124" s="1965" t="s">
        <v>2891</v>
      </c>
      <c r="C124" s="1966"/>
      <c r="D124" s="1967"/>
      <c r="E124" s="1974" t="s">
        <v>3093</v>
      </c>
      <c r="F124" s="1974"/>
      <c r="G124" s="1974"/>
      <c r="H124" s="1974"/>
      <c r="I124" s="1974"/>
      <c r="J124" s="1974"/>
      <c r="K124" s="1974"/>
      <c r="L124" s="1974"/>
      <c r="M124" s="1974"/>
      <c r="N124" s="1974"/>
      <c r="O124" s="1975"/>
      <c r="S124" s="2032" t="s">
        <v>2891</v>
      </c>
      <c r="T124" s="2033"/>
      <c r="U124" s="2156"/>
      <c r="V124" s="2244" t="s">
        <v>3093</v>
      </c>
      <c r="W124" s="2245"/>
      <c r="X124" s="2245"/>
      <c r="Y124" s="2245"/>
      <c r="Z124" s="2245"/>
      <c r="AA124" s="2245"/>
      <c r="AB124" s="2245"/>
      <c r="AC124" s="2245"/>
      <c r="AD124" s="2245"/>
      <c r="AE124" s="2246"/>
    </row>
    <row r="125" spans="2:31" ht="37.5" customHeight="1" thickBot="1" x14ac:dyDescent="0.3">
      <c r="B125" s="2032" t="s">
        <v>2892</v>
      </c>
      <c r="C125" s="2033"/>
      <c r="D125" s="2156"/>
      <c r="E125" s="1974" t="s">
        <v>3093</v>
      </c>
      <c r="F125" s="1974"/>
      <c r="G125" s="1974"/>
      <c r="H125" s="1974"/>
      <c r="I125" s="1974"/>
      <c r="J125" s="1974"/>
      <c r="K125" s="1974"/>
      <c r="L125" s="1974"/>
      <c r="M125" s="1974"/>
      <c r="N125" s="1974"/>
      <c r="O125" s="1975"/>
      <c r="S125" s="2032" t="s">
        <v>2892</v>
      </c>
      <c r="T125" s="2033"/>
      <c r="U125" s="2156"/>
      <c r="V125" s="2244" t="s">
        <v>3093</v>
      </c>
      <c r="W125" s="2245"/>
      <c r="X125" s="2245"/>
      <c r="Y125" s="2245"/>
      <c r="Z125" s="2245"/>
      <c r="AA125" s="2245"/>
      <c r="AB125" s="2245"/>
      <c r="AC125" s="2245"/>
      <c r="AD125" s="2245"/>
      <c r="AE125" s="2246"/>
    </row>
    <row r="126" spans="2:31" ht="36" customHeight="1" thickBot="1" x14ac:dyDescent="0.3">
      <c r="B126" s="2032" t="s">
        <v>2893</v>
      </c>
      <c r="C126" s="2033"/>
      <c r="D126" s="2033"/>
      <c r="E126" s="1974" t="s">
        <v>3093</v>
      </c>
      <c r="F126" s="1974"/>
      <c r="G126" s="1974"/>
      <c r="H126" s="1974"/>
      <c r="I126" s="1974"/>
      <c r="J126" s="1974"/>
      <c r="K126" s="1974"/>
      <c r="L126" s="1974"/>
      <c r="M126" s="1974"/>
      <c r="N126" s="1974"/>
      <c r="O126" s="1975"/>
      <c r="S126" s="2032" t="s">
        <v>2893</v>
      </c>
      <c r="T126" s="2033"/>
      <c r="U126" s="2033"/>
      <c r="V126" s="2244" t="s">
        <v>3093</v>
      </c>
      <c r="W126" s="2245"/>
      <c r="X126" s="2245"/>
      <c r="Y126" s="2245"/>
      <c r="Z126" s="2245"/>
      <c r="AA126" s="2245"/>
      <c r="AB126" s="2245"/>
      <c r="AC126" s="2245"/>
      <c r="AD126" s="2245"/>
      <c r="AE126" s="2246"/>
    </row>
    <row r="127" spans="2:31" ht="36.75" customHeight="1" thickBot="1" x14ac:dyDescent="0.3"/>
    <row r="128" spans="2:31" ht="35.25" customHeight="1" thickBot="1" x14ac:dyDescent="0.3">
      <c r="B128" s="1383" t="s">
        <v>1775</v>
      </c>
      <c r="C128" s="1384"/>
      <c r="D128" s="1384"/>
      <c r="E128" s="1384"/>
      <c r="F128" s="1384"/>
      <c r="G128" s="1384"/>
      <c r="H128" s="1384"/>
      <c r="I128" s="1384"/>
      <c r="J128" s="1384"/>
      <c r="K128" s="1384"/>
      <c r="L128" s="1384"/>
      <c r="M128" s="1384"/>
      <c r="N128" s="1384"/>
      <c r="O128" s="1385"/>
    </row>
    <row r="129" spans="2:15" ht="35.1" customHeight="1" thickBot="1" x14ac:dyDescent="0.3">
      <c r="B129" s="1968" t="s">
        <v>932</v>
      </c>
      <c r="C129" s="1969"/>
      <c r="D129" s="1970"/>
      <c r="E129" s="1971" t="s">
        <v>2325</v>
      </c>
      <c r="F129" s="1972"/>
      <c r="G129" s="1972"/>
      <c r="H129" s="1972"/>
      <c r="I129" s="1972"/>
      <c r="J129" s="1972"/>
      <c r="K129" s="1972"/>
      <c r="L129" s="1972"/>
      <c r="M129" s="1972"/>
      <c r="N129" s="1972"/>
      <c r="O129" s="1973"/>
    </row>
    <row r="130" spans="2:15" ht="35.1" customHeight="1" thickBot="1" x14ac:dyDescent="0.3">
      <c r="B130" s="1968" t="s">
        <v>945</v>
      </c>
      <c r="C130" s="1969"/>
      <c r="D130" s="1970"/>
      <c r="E130" s="1971" t="s">
        <v>2326</v>
      </c>
      <c r="F130" s="1972"/>
      <c r="G130" s="1972"/>
      <c r="H130" s="1972"/>
      <c r="I130" s="1972"/>
      <c r="J130" s="1972"/>
      <c r="K130" s="1972"/>
      <c r="L130" s="1972"/>
      <c r="M130" s="1972"/>
      <c r="N130" s="1972"/>
      <c r="O130" s="1973"/>
    </row>
    <row r="131" spans="2:15" ht="35.1" customHeight="1" thickBot="1" x14ac:dyDescent="0.3">
      <c r="B131" s="1968" t="s">
        <v>2882</v>
      </c>
      <c r="C131" s="1969"/>
      <c r="D131" s="1970"/>
      <c r="E131" s="1971" t="s">
        <v>2904</v>
      </c>
      <c r="F131" s="1972"/>
      <c r="G131" s="1972"/>
      <c r="H131" s="1972"/>
      <c r="I131" s="1972"/>
      <c r="J131" s="1972"/>
      <c r="K131" s="1972"/>
      <c r="L131" s="1972"/>
      <c r="M131" s="1972"/>
      <c r="N131" s="1972"/>
      <c r="O131" s="1973"/>
    </row>
    <row r="132" spans="2:15" ht="36" customHeight="1" thickBot="1" x14ac:dyDescent="0.3">
      <c r="B132" s="1968" t="s">
        <v>620</v>
      </c>
      <c r="C132" s="1969"/>
      <c r="D132" s="1970"/>
      <c r="E132" s="1971" t="s">
        <v>2905</v>
      </c>
      <c r="F132" s="1972"/>
      <c r="G132" s="1972"/>
      <c r="H132" s="1972"/>
      <c r="I132" s="1972"/>
      <c r="J132" s="1972"/>
      <c r="K132" s="1972"/>
      <c r="L132" s="1972"/>
      <c r="M132" s="1972"/>
      <c r="N132" s="1972"/>
      <c r="O132" s="1973"/>
    </row>
    <row r="133" spans="2:15" ht="35.25" customHeight="1" thickBot="1" x14ac:dyDescent="0.3">
      <c r="B133" s="1968" t="s">
        <v>2051</v>
      </c>
      <c r="C133" s="1969"/>
      <c r="D133" s="1969"/>
      <c r="E133" s="1993" t="s">
        <v>2888</v>
      </c>
      <c r="F133" s="1994"/>
      <c r="G133" s="1994"/>
      <c r="H133" s="1994"/>
      <c r="I133" s="1994"/>
      <c r="J133" s="1994"/>
      <c r="K133" s="1994"/>
      <c r="L133" s="1994"/>
      <c r="M133" s="1994"/>
      <c r="N133" s="1994"/>
      <c r="O133" s="1995"/>
    </row>
    <row r="134" spans="2:15" ht="39" customHeight="1" thickBot="1" x14ac:dyDescent="0.3">
      <c r="B134" s="1965" t="s">
        <v>2889</v>
      </c>
      <c r="C134" s="1966"/>
      <c r="D134" s="1967"/>
      <c r="E134" s="1974" t="s">
        <v>3093</v>
      </c>
      <c r="F134" s="1974"/>
      <c r="G134" s="1974"/>
      <c r="H134" s="1974"/>
      <c r="I134" s="1974"/>
      <c r="J134" s="1974"/>
      <c r="K134" s="1974"/>
      <c r="L134" s="1974"/>
      <c r="M134" s="1974"/>
      <c r="N134" s="1974"/>
      <c r="O134" s="1975"/>
    </row>
    <row r="135" spans="2:15" ht="38.25" customHeight="1" thickBot="1" x14ac:dyDescent="0.3">
      <c r="B135" s="1965" t="s">
        <v>2890</v>
      </c>
      <c r="C135" s="1966"/>
      <c r="D135" s="1967"/>
      <c r="E135" s="1974" t="s">
        <v>3093</v>
      </c>
      <c r="F135" s="1974"/>
      <c r="G135" s="1974"/>
      <c r="H135" s="1974"/>
      <c r="I135" s="1974"/>
      <c r="J135" s="1974"/>
      <c r="K135" s="1974"/>
      <c r="L135" s="1974"/>
      <c r="M135" s="1974"/>
      <c r="N135" s="1974"/>
      <c r="O135" s="1975"/>
    </row>
    <row r="136" spans="2:15" ht="42" customHeight="1" thickBot="1" x14ac:dyDescent="0.3">
      <c r="B136" s="1965" t="s">
        <v>2891</v>
      </c>
      <c r="C136" s="1966"/>
      <c r="D136" s="1967"/>
      <c r="E136" s="1974" t="s">
        <v>3093</v>
      </c>
      <c r="F136" s="1974"/>
      <c r="G136" s="1974"/>
      <c r="H136" s="1974"/>
      <c r="I136" s="1974"/>
      <c r="J136" s="1974"/>
      <c r="K136" s="1974"/>
      <c r="L136" s="1974"/>
      <c r="M136" s="1974"/>
      <c r="N136" s="1974"/>
      <c r="O136" s="1975"/>
    </row>
    <row r="137" spans="2:15" ht="46.5" customHeight="1" thickBot="1" x14ac:dyDescent="0.3">
      <c r="B137" s="2032" t="s">
        <v>2892</v>
      </c>
      <c r="C137" s="2033"/>
      <c r="D137" s="2156"/>
      <c r="E137" s="1974" t="s">
        <v>3093</v>
      </c>
      <c r="F137" s="1974"/>
      <c r="G137" s="1974"/>
      <c r="H137" s="1974"/>
      <c r="I137" s="1974"/>
      <c r="J137" s="1974"/>
      <c r="K137" s="1974"/>
      <c r="L137" s="1974"/>
      <c r="M137" s="1974"/>
      <c r="N137" s="1974"/>
      <c r="O137" s="1975"/>
    </row>
    <row r="138" spans="2:15" ht="39" customHeight="1" thickBot="1" x14ac:dyDescent="0.3">
      <c r="B138" s="2032" t="s">
        <v>2893</v>
      </c>
      <c r="C138" s="2033"/>
      <c r="D138" s="2033"/>
      <c r="E138" s="1974" t="s">
        <v>3093</v>
      </c>
      <c r="F138" s="1974"/>
      <c r="G138" s="1974"/>
      <c r="H138" s="1974"/>
      <c r="I138" s="1974"/>
      <c r="J138" s="1974"/>
      <c r="K138" s="1974"/>
      <c r="L138" s="1974"/>
      <c r="M138" s="1974"/>
      <c r="N138" s="1974"/>
      <c r="O138" s="1975"/>
    </row>
    <row r="139" spans="2:15" ht="33" customHeight="1" x14ac:dyDescent="0.25"/>
    <row r="140" spans="2:15" ht="38.25" customHeight="1" x14ac:dyDescent="0.25"/>
    <row r="141" spans="2:15" ht="37.5" customHeight="1" x14ac:dyDescent="0.25"/>
    <row r="142" spans="2:15" ht="34.5" customHeight="1" x14ac:dyDescent="0.25"/>
    <row r="143" spans="2:15" ht="33.75" customHeight="1" x14ac:dyDescent="0.25"/>
    <row r="144" spans="2:15" ht="35.1" customHeight="1" x14ac:dyDescent="0.25"/>
    <row r="145" ht="35.1" customHeight="1" x14ac:dyDescent="0.25"/>
    <row r="146" ht="35.1" customHeight="1" x14ac:dyDescent="0.25"/>
    <row r="147" ht="38.25" customHeight="1" x14ac:dyDescent="0.25"/>
    <row r="148" ht="40.5" customHeight="1" x14ac:dyDescent="0.25"/>
    <row r="149" ht="37.5" customHeight="1" x14ac:dyDescent="0.25"/>
    <row r="150" ht="35.25" customHeight="1" x14ac:dyDescent="0.25"/>
    <row r="151" ht="36.75" customHeight="1" x14ac:dyDescent="0.25"/>
    <row r="152" ht="38.25" customHeight="1" x14ac:dyDescent="0.25"/>
    <row r="153" ht="35.1" customHeight="1" x14ac:dyDescent="0.25"/>
    <row r="154" ht="35.1" customHeight="1" x14ac:dyDescent="0.25"/>
    <row r="155" ht="35.1" customHeight="1" x14ac:dyDescent="0.25"/>
    <row r="156" ht="35.1" customHeight="1" x14ac:dyDescent="0.25"/>
    <row r="157" ht="35.1" customHeight="1" x14ac:dyDescent="0.25"/>
    <row r="158" ht="34.5" customHeight="1" x14ac:dyDescent="0.25"/>
    <row r="159" ht="36.75" customHeight="1" x14ac:dyDescent="0.25"/>
    <row r="160" ht="33.950000000000003" customHeight="1" x14ac:dyDescent="0.25"/>
    <row r="161" ht="33.950000000000003" customHeight="1" x14ac:dyDescent="0.25"/>
    <row r="162" ht="33.950000000000003" customHeight="1" x14ac:dyDescent="0.25"/>
    <row r="163" ht="33.950000000000003" customHeight="1" x14ac:dyDescent="0.25"/>
    <row r="164" ht="33.950000000000003" customHeight="1" x14ac:dyDescent="0.25"/>
    <row r="165" ht="33.950000000000003" customHeight="1" x14ac:dyDescent="0.25"/>
    <row r="166" ht="33.950000000000003" customHeight="1" x14ac:dyDescent="0.25"/>
    <row r="167" ht="33.950000000000003" customHeight="1" x14ac:dyDescent="0.25"/>
    <row r="168" ht="33.950000000000003" customHeight="1" x14ac:dyDescent="0.25"/>
    <row r="169" ht="33.950000000000003" customHeight="1" x14ac:dyDescent="0.25"/>
    <row r="170" ht="33.950000000000003" customHeight="1" x14ac:dyDescent="0.25"/>
    <row r="171" ht="33.950000000000003" customHeight="1" x14ac:dyDescent="0.25"/>
  </sheetData>
  <sheetProtection password="CA09" sheet="1" objects="1" scenarios="1"/>
  <mergeCells count="897">
    <mergeCell ref="B69:D69"/>
    <mergeCell ref="B68:D68"/>
    <mergeCell ref="B67:D67"/>
    <mergeCell ref="E75:I75"/>
    <mergeCell ref="J75:O75"/>
    <mergeCell ref="F76:O76"/>
    <mergeCell ref="B74:D77"/>
    <mergeCell ref="P105:Q108"/>
    <mergeCell ref="J98:O98"/>
    <mergeCell ref="J99:O100"/>
    <mergeCell ref="E101:O101"/>
    <mergeCell ref="J97:O97"/>
    <mergeCell ref="J102:O102"/>
    <mergeCell ref="J104:O104"/>
    <mergeCell ref="E103:I103"/>
    <mergeCell ref="J103:O103"/>
    <mergeCell ref="J92:O92"/>
    <mergeCell ref="E97:I97"/>
    <mergeCell ref="B78:D78"/>
    <mergeCell ref="B79:D79"/>
    <mergeCell ref="B80:D80"/>
    <mergeCell ref="E80:O80"/>
    <mergeCell ref="B81:D81"/>
    <mergeCell ref="E100:I100"/>
    <mergeCell ref="S91:U91"/>
    <mergeCell ref="V91:AE91"/>
    <mergeCell ref="V97:AE97"/>
    <mergeCell ref="S87:AE87"/>
    <mergeCell ref="S88:U88"/>
    <mergeCell ref="V88:AE88"/>
    <mergeCell ref="S89:U89"/>
    <mergeCell ref="V89:AE89"/>
    <mergeCell ref="S90:U90"/>
    <mergeCell ref="V90:AE90"/>
    <mergeCell ref="S92:U92"/>
    <mergeCell ref="V92:AE92"/>
    <mergeCell ref="S93:U93"/>
    <mergeCell ref="S94:U94"/>
    <mergeCell ref="S82:U82"/>
    <mergeCell ref="V82:AE82"/>
    <mergeCell ref="S104:U104"/>
    <mergeCell ref="V104:AE104"/>
    <mergeCell ref="S105:U105"/>
    <mergeCell ref="P114:Q117"/>
    <mergeCell ref="S116:AE116"/>
    <mergeCell ref="S117:U117"/>
    <mergeCell ref="V117:AE117"/>
    <mergeCell ref="S106:U106"/>
    <mergeCell ref="V106:AE106"/>
    <mergeCell ref="V108:AE108"/>
    <mergeCell ref="S111:U111"/>
    <mergeCell ref="V109:AE109"/>
    <mergeCell ref="W110:Z110"/>
    <mergeCell ref="AA110:AE110"/>
    <mergeCell ref="S108:U110"/>
    <mergeCell ref="V112:AE112"/>
    <mergeCell ref="S113:U113"/>
    <mergeCell ref="V113:AE113"/>
    <mergeCell ref="S114:U114"/>
    <mergeCell ref="V114:AE114"/>
    <mergeCell ref="S107:U107"/>
    <mergeCell ref="V107:AE107"/>
    <mergeCell ref="S118:U118"/>
    <mergeCell ref="V118:AE118"/>
    <mergeCell ref="S119:U119"/>
    <mergeCell ref="V119:AE119"/>
    <mergeCell ref="S121:U121"/>
    <mergeCell ref="S120:U120"/>
    <mergeCell ref="V120:AE120"/>
    <mergeCell ref="B123:D123"/>
    <mergeCell ref="B124:D124"/>
    <mergeCell ref="E117:I117"/>
    <mergeCell ref="B125:D125"/>
    <mergeCell ref="B126:D126"/>
    <mergeCell ref="E118:O118"/>
    <mergeCell ref="E119:O119"/>
    <mergeCell ref="E120:O120"/>
    <mergeCell ref="E122:O122"/>
    <mergeCell ref="E123:O123"/>
    <mergeCell ref="E124:O124"/>
    <mergeCell ref="E125:O125"/>
    <mergeCell ref="E126:O126"/>
    <mergeCell ref="E121:O121"/>
    <mergeCell ref="B118:D118"/>
    <mergeCell ref="B119:D119"/>
    <mergeCell ref="B120:D120"/>
    <mergeCell ref="B121:D121"/>
    <mergeCell ref="B122:D122"/>
    <mergeCell ref="BT34:BV34"/>
    <mergeCell ref="E67:O67"/>
    <mergeCell ref="E114:I114"/>
    <mergeCell ref="E102:I102"/>
    <mergeCell ref="E104:I104"/>
    <mergeCell ref="E105:I105"/>
    <mergeCell ref="E106:I106"/>
    <mergeCell ref="E107:I107"/>
    <mergeCell ref="E108:I108"/>
    <mergeCell ref="E68:O68"/>
    <mergeCell ref="E69:O69"/>
    <mergeCell ref="E84:O84"/>
    <mergeCell ref="E86:O86"/>
    <mergeCell ref="V111:AE111"/>
    <mergeCell ref="S112:U112"/>
    <mergeCell ref="V95:AE95"/>
    <mergeCell ref="V96:AE96"/>
    <mergeCell ref="S77:U77"/>
    <mergeCell ref="V77:AE77"/>
    <mergeCell ref="S78:U78"/>
    <mergeCell ref="S79:U79"/>
    <mergeCell ref="V105:AE105"/>
    <mergeCell ref="E82:O82"/>
    <mergeCell ref="E83:O83"/>
    <mergeCell ref="AV5:AX5"/>
    <mergeCell ref="B49:D49"/>
    <mergeCell ref="E51:I51"/>
    <mergeCell ref="E52:I52"/>
    <mergeCell ref="B48:O48"/>
    <mergeCell ref="E49:O49"/>
    <mergeCell ref="E50:O50"/>
    <mergeCell ref="J51:O51"/>
    <mergeCell ref="J52:O52"/>
    <mergeCell ref="H46:I46"/>
    <mergeCell ref="B18:I18"/>
    <mergeCell ref="J18:K18"/>
    <mergeCell ref="K5:L5"/>
    <mergeCell ref="O5:Q5"/>
    <mergeCell ref="AV6:CA6"/>
    <mergeCell ref="AV7:AW7"/>
    <mergeCell ref="AX7:AZ7"/>
    <mergeCell ref="BA7:BB7"/>
    <mergeCell ref="BC7:BE7"/>
    <mergeCell ref="BF7:BH7"/>
    <mergeCell ref="BR34:BS34"/>
    <mergeCell ref="P46:Q46"/>
    <mergeCell ref="R46:S46"/>
    <mergeCell ref="AV34:AW34"/>
    <mergeCell ref="S125:U125"/>
    <mergeCell ref="V125:AE125"/>
    <mergeCell ref="S126:U126"/>
    <mergeCell ref="V126:AE126"/>
    <mergeCell ref="S122:U122"/>
    <mergeCell ref="V122:AE122"/>
    <mergeCell ref="S123:U123"/>
    <mergeCell ref="V123:AE123"/>
    <mergeCell ref="V121:AE121"/>
    <mergeCell ref="S124:U124"/>
    <mergeCell ref="V124:AE124"/>
    <mergeCell ref="AA100:AE100"/>
    <mergeCell ref="V81:AE81"/>
    <mergeCell ref="W103:Z103"/>
    <mergeCell ref="V101:AE101"/>
    <mergeCell ref="V102:AE102"/>
    <mergeCell ref="AA103:AE103"/>
    <mergeCell ref="AF64:AG67"/>
    <mergeCell ref="V65:Z65"/>
    <mergeCell ref="AA65:AE65"/>
    <mergeCell ref="V66:Z66"/>
    <mergeCell ref="AA66:AE67"/>
    <mergeCell ref="V67:Z67"/>
    <mergeCell ref="V68:AE68"/>
    <mergeCell ref="V69:Z69"/>
    <mergeCell ref="AA69:AE69"/>
    <mergeCell ref="V71:Z71"/>
    <mergeCell ref="AA71:AE71"/>
    <mergeCell ref="V72:Z72"/>
    <mergeCell ref="AA72:AE72"/>
    <mergeCell ref="V100:Z100"/>
    <mergeCell ref="V78:AE78"/>
    <mergeCell ref="V79:AE79"/>
    <mergeCell ref="V83:AE83"/>
    <mergeCell ref="S101:U103"/>
    <mergeCell ref="AF72:AH76"/>
    <mergeCell ref="V73:Z73"/>
    <mergeCell ref="AA73:AE73"/>
    <mergeCell ref="V74:Z74"/>
    <mergeCell ref="AA74:AE74"/>
    <mergeCell ref="V75:Z75"/>
    <mergeCell ref="AA75:AE76"/>
    <mergeCell ref="V76:Z76"/>
    <mergeCell ref="S83:U83"/>
    <mergeCell ref="S84:U84"/>
    <mergeCell ref="S85:U85"/>
    <mergeCell ref="S100:U100"/>
    <mergeCell ref="S95:U95"/>
    <mergeCell ref="S96:U96"/>
    <mergeCell ref="S97:U97"/>
    <mergeCell ref="V93:AE93"/>
    <mergeCell ref="V94:AE94"/>
    <mergeCell ref="V84:AE84"/>
    <mergeCell ref="V85:AE85"/>
    <mergeCell ref="S99:AE99"/>
    <mergeCell ref="S80:U80"/>
    <mergeCell ref="V80:AE80"/>
    <mergeCell ref="S81:U81"/>
    <mergeCell ref="B137:D137"/>
    <mergeCell ref="B138:D138"/>
    <mergeCell ref="E138:O138"/>
    <mergeCell ref="B83:D83"/>
    <mergeCell ref="S48:AE48"/>
    <mergeCell ref="S49:U76"/>
    <mergeCell ref="V49:AE49"/>
    <mergeCell ref="V50:Z50"/>
    <mergeCell ref="AA50:AE50"/>
    <mergeCell ref="V52:Z52"/>
    <mergeCell ref="AA52:AE53"/>
    <mergeCell ref="V53:Z53"/>
    <mergeCell ref="V54:AE54"/>
    <mergeCell ref="V55:Z55"/>
    <mergeCell ref="AA55:AE55"/>
    <mergeCell ref="V57:Z57"/>
    <mergeCell ref="AA57:AE57"/>
    <mergeCell ref="V58:Z58"/>
    <mergeCell ref="AA58:AE59"/>
    <mergeCell ref="V59:Z59"/>
    <mergeCell ref="V63:Z63"/>
    <mergeCell ref="AA63:AE63"/>
    <mergeCell ref="V64:Z64"/>
    <mergeCell ref="AA64:AE64"/>
    <mergeCell ref="B41:O41"/>
    <mergeCell ref="I39:O39"/>
    <mergeCell ref="B39:H39"/>
    <mergeCell ref="B38:O38"/>
    <mergeCell ref="I40:O40"/>
    <mergeCell ref="B40:H40"/>
    <mergeCell ref="E60:I60"/>
    <mergeCell ref="J62:O62"/>
    <mergeCell ref="J60:O60"/>
    <mergeCell ref="E59:O59"/>
    <mergeCell ref="B46:E46"/>
    <mergeCell ref="B45:E45"/>
    <mergeCell ref="F45:G45"/>
    <mergeCell ref="H45:I45"/>
    <mergeCell ref="E53:O53"/>
    <mergeCell ref="B55:O55"/>
    <mergeCell ref="B56:D56"/>
    <mergeCell ref="E56:I56"/>
    <mergeCell ref="J56:O56"/>
    <mergeCell ref="B59:D60"/>
    <mergeCell ref="AX34:AZ34"/>
    <mergeCell ref="BA34:BB34"/>
    <mergeCell ref="BO34:BQ34"/>
    <mergeCell ref="V45:W45"/>
    <mergeCell ref="X45:Y45"/>
    <mergeCell ref="BC34:BE34"/>
    <mergeCell ref="BF34:BH34"/>
    <mergeCell ref="BI34:BK34"/>
    <mergeCell ref="BL34:BN34"/>
    <mergeCell ref="Z45:AA45"/>
    <mergeCell ref="AB45:AC45"/>
    <mergeCell ref="Y34:AA34"/>
    <mergeCell ref="AB34:AD34"/>
    <mergeCell ref="AE34:AF34"/>
    <mergeCell ref="Y36:Z36"/>
    <mergeCell ref="BR32:BS32"/>
    <mergeCell ref="BT32:BV32"/>
    <mergeCell ref="AV33:AW33"/>
    <mergeCell ref="AX33:AZ33"/>
    <mergeCell ref="BA33:BB33"/>
    <mergeCell ref="BC33:BE33"/>
    <mergeCell ref="BF33:BH33"/>
    <mergeCell ref="BI33:BK33"/>
    <mergeCell ref="BL33:BN33"/>
    <mergeCell ref="BO33:BQ33"/>
    <mergeCell ref="BR33:BS33"/>
    <mergeCell ref="BT33:BV33"/>
    <mergeCell ref="AV32:AW32"/>
    <mergeCell ref="AX32:AZ32"/>
    <mergeCell ref="BA32:BB32"/>
    <mergeCell ref="BC32:BE32"/>
    <mergeCell ref="BF32:BH32"/>
    <mergeCell ref="BI32:BK32"/>
    <mergeCell ref="BL32:BN32"/>
    <mergeCell ref="BO32:BQ32"/>
    <mergeCell ref="BO30:BQ30"/>
    <mergeCell ref="BR30:BS30"/>
    <mergeCell ref="BT30:BV30"/>
    <mergeCell ref="AV31:AW31"/>
    <mergeCell ref="AX31:AZ31"/>
    <mergeCell ref="BA31:BB31"/>
    <mergeCell ref="BC31:BE31"/>
    <mergeCell ref="BF31:BH31"/>
    <mergeCell ref="BI31:BK31"/>
    <mergeCell ref="BL31:BN31"/>
    <mergeCell ref="BO31:BQ31"/>
    <mergeCell ref="BR31:BS31"/>
    <mergeCell ref="BT31:BV31"/>
    <mergeCell ref="AV30:AW30"/>
    <mergeCell ref="AX30:AZ30"/>
    <mergeCell ref="BA30:BB30"/>
    <mergeCell ref="BC30:BE30"/>
    <mergeCell ref="BF30:BH30"/>
    <mergeCell ref="BI30:BK30"/>
    <mergeCell ref="BL30:BN30"/>
    <mergeCell ref="BO28:BQ28"/>
    <mergeCell ref="BR28:BS28"/>
    <mergeCell ref="BT28:BV28"/>
    <mergeCell ref="AV29:AW29"/>
    <mergeCell ref="AX29:AZ29"/>
    <mergeCell ref="BA29:BB29"/>
    <mergeCell ref="BC29:BE29"/>
    <mergeCell ref="BF29:BH29"/>
    <mergeCell ref="BI29:BK29"/>
    <mergeCell ref="BL29:BN29"/>
    <mergeCell ref="BO29:BQ29"/>
    <mergeCell ref="BR29:BS29"/>
    <mergeCell ref="BT29:BV29"/>
    <mergeCell ref="AV28:AW28"/>
    <mergeCell ref="AX28:AZ28"/>
    <mergeCell ref="BA28:BB28"/>
    <mergeCell ref="BC28:BE28"/>
    <mergeCell ref="BF28:BH28"/>
    <mergeCell ref="BI28:BK28"/>
    <mergeCell ref="BL28:BN28"/>
    <mergeCell ref="BO26:BQ26"/>
    <mergeCell ref="BR26:BS26"/>
    <mergeCell ref="BT26:BV26"/>
    <mergeCell ref="AV27:AW27"/>
    <mergeCell ref="AX27:AZ27"/>
    <mergeCell ref="BA27:BB27"/>
    <mergeCell ref="BC27:BE27"/>
    <mergeCell ref="BF27:BH27"/>
    <mergeCell ref="BI27:BK27"/>
    <mergeCell ref="BL27:BN27"/>
    <mergeCell ref="BO27:BQ27"/>
    <mergeCell ref="BR27:BS27"/>
    <mergeCell ref="BT27:BV27"/>
    <mergeCell ref="AV26:AW26"/>
    <mergeCell ref="AX26:AZ26"/>
    <mergeCell ref="BA26:BB26"/>
    <mergeCell ref="BC26:BE26"/>
    <mergeCell ref="BF26:BH26"/>
    <mergeCell ref="BI26:BK26"/>
    <mergeCell ref="BL26:BN26"/>
    <mergeCell ref="BO24:BQ24"/>
    <mergeCell ref="BR24:BS24"/>
    <mergeCell ref="BT24:BV24"/>
    <mergeCell ref="AV24:AW24"/>
    <mergeCell ref="AX24:AZ24"/>
    <mergeCell ref="BA24:BB24"/>
    <mergeCell ref="BC24:BE24"/>
    <mergeCell ref="BF24:BH24"/>
    <mergeCell ref="BI24:BK24"/>
    <mergeCell ref="BL24:BN24"/>
    <mergeCell ref="BO22:BQ22"/>
    <mergeCell ref="BR22:BS22"/>
    <mergeCell ref="BT22:BV22"/>
    <mergeCell ref="AV23:AW23"/>
    <mergeCell ref="BA23:BB23"/>
    <mergeCell ref="BF23:BH23"/>
    <mergeCell ref="BL23:BN23"/>
    <mergeCell ref="BR23:BS23"/>
    <mergeCell ref="AV22:AW22"/>
    <mergeCell ref="AX22:AZ22"/>
    <mergeCell ref="BA22:BB22"/>
    <mergeCell ref="BC22:BE22"/>
    <mergeCell ref="BF22:BH22"/>
    <mergeCell ref="BI22:BK22"/>
    <mergeCell ref="BL22:BN22"/>
    <mergeCell ref="BO20:BQ20"/>
    <mergeCell ref="BR20:BS20"/>
    <mergeCell ref="BT20:BV20"/>
    <mergeCell ref="AV21:AW21"/>
    <mergeCell ref="AX21:AZ21"/>
    <mergeCell ref="BA21:BB21"/>
    <mergeCell ref="BC21:BE21"/>
    <mergeCell ref="BF21:BH21"/>
    <mergeCell ref="BI21:BK21"/>
    <mergeCell ref="BL21:BN21"/>
    <mergeCell ref="BO21:BQ21"/>
    <mergeCell ref="BR21:BS21"/>
    <mergeCell ref="BT21:BV21"/>
    <mergeCell ref="AV20:AW20"/>
    <mergeCell ref="AX20:AZ20"/>
    <mergeCell ref="BA20:BB20"/>
    <mergeCell ref="BC20:BE20"/>
    <mergeCell ref="BF20:BH20"/>
    <mergeCell ref="BI20:BK20"/>
    <mergeCell ref="BL20:BN20"/>
    <mergeCell ref="AX17:AZ17"/>
    <mergeCell ref="BA17:BB17"/>
    <mergeCell ref="BC17:BE17"/>
    <mergeCell ref="BF17:BH17"/>
    <mergeCell ref="BO19:BQ19"/>
    <mergeCell ref="BR19:BS19"/>
    <mergeCell ref="BT19:BV19"/>
    <mergeCell ref="AV19:AW19"/>
    <mergeCell ref="AX19:AZ19"/>
    <mergeCell ref="BA19:BB19"/>
    <mergeCell ref="BC19:BE19"/>
    <mergeCell ref="BF19:BH19"/>
    <mergeCell ref="BI19:BK19"/>
    <mergeCell ref="BL19:BN19"/>
    <mergeCell ref="BI17:BK17"/>
    <mergeCell ref="BL17:BN17"/>
    <mergeCell ref="BO17:BQ17"/>
    <mergeCell ref="BR17:BS17"/>
    <mergeCell ref="BT17:BV17"/>
    <mergeCell ref="AV17:AW17"/>
    <mergeCell ref="BT15:BV15"/>
    <mergeCell ref="BO16:BQ16"/>
    <mergeCell ref="BR16:BS16"/>
    <mergeCell ref="BT16:BV16"/>
    <mergeCell ref="AV18:AW18"/>
    <mergeCell ref="AX18:AZ18"/>
    <mergeCell ref="BA18:BB18"/>
    <mergeCell ref="BC18:BE18"/>
    <mergeCell ref="BF18:BH18"/>
    <mergeCell ref="BI18:BK18"/>
    <mergeCell ref="BL18:BN18"/>
    <mergeCell ref="BO18:BQ18"/>
    <mergeCell ref="BR18:BS18"/>
    <mergeCell ref="BT18:BV18"/>
    <mergeCell ref="AV16:AW16"/>
    <mergeCell ref="AX16:AZ16"/>
    <mergeCell ref="BA16:BB16"/>
    <mergeCell ref="BC16:BE16"/>
    <mergeCell ref="BF16:BH16"/>
    <mergeCell ref="BI16:BK16"/>
    <mergeCell ref="BL16:BN16"/>
    <mergeCell ref="AV15:AW15"/>
    <mergeCell ref="AX15:AZ15"/>
    <mergeCell ref="BA15:BB15"/>
    <mergeCell ref="BC15:BE15"/>
    <mergeCell ref="BF15:BH15"/>
    <mergeCell ref="BI15:BK15"/>
    <mergeCell ref="BL15:BN15"/>
    <mergeCell ref="BO15:BQ15"/>
    <mergeCell ref="BR15:BS15"/>
    <mergeCell ref="AV10:AW10"/>
    <mergeCell ref="AX10:AZ10"/>
    <mergeCell ref="BA10:BB10"/>
    <mergeCell ref="BO13:BQ13"/>
    <mergeCell ref="BR13:BS13"/>
    <mergeCell ref="BO11:BQ11"/>
    <mergeCell ref="BR11:BS11"/>
    <mergeCell ref="BR10:BS10"/>
    <mergeCell ref="BT13:BV13"/>
    <mergeCell ref="AV14:AW14"/>
    <mergeCell ref="AX14:AZ14"/>
    <mergeCell ref="BA14:BB14"/>
    <mergeCell ref="BC14:BE14"/>
    <mergeCell ref="BF14:BH14"/>
    <mergeCell ref="BI14:BK14"/>
    <mergeCell ref="BL14:BN14"/>
    <mergeCell ref="BO14:BQ14"/>
    <mergeCell ref="BR14:BS14"/>
    <mergeCell ref="BT14:BV14"/>
    <mergeCell ref="AV13:AW13"/>
    <mergeCell ref="AX13:AZ13"/>
    <mergeCell ref="BA13:BB13"/>
    <mergeCell ref="BC13:BE13"/>
    <mergeCell ref="BF13:BH13"/>
    <mergeCell ref="BI13:BK13"/>
    <mergeCell ref="BL13:BN13"/>
    <mergeCell ref="BT10:BV10"/>
    <mergeCell ref="BT11:BV11"/>
    <mergeCell ref="AV12:AW12"/>
    <mergeCell ref="AX12:AZ12"/>
    <mergeCell ref="BA12:BB12"/>
    <mergeCell ref="BC12:BE12"/>
    <mergeCell ref="BF12:BH12"/>
    <mergeCell ref="BI12:BK12"/>
    <mergeCell ref="BL12:BN12"/>
    <mergeCell ref="BO12:BQ12"/>
    <mergeCell ref="BR12:BS12"/>
    <mergeCell ref="BT12:BV12"/>
    <mergeCell ref="AV11:AW11"/>
    <mergeCell ref="AX11:AZ11"/>
    <mergeCell ref="BA11:BB11"/>
    <mergeCell ref="BC11:BE11"/>
    <mergeCell ref="BF11:BH11"/>
    <mergeCell ref="BI11:BK11"/>
    <mergeCell ref="BL11:BN11"/>
    <mergeCell ref="BC10:BE10"/>
    <mergeCell ref="BF10:BH10"/>
    <mergeCell ref="BI10:BK10"/>
    <mergeCell ref="BL10:BN10"/>
    <mergeCell ref="BO10:BQ10"/>
    <mergeCell ref="BI7:BK7"/>
    <mergeCell ref="BL7:BN7"/>
    <mergeCell ref="BO7:BQ7"/>
    <mergeCell ref="BR7:BS7"/>
    <mergeCell ref="BT7:BV7"/>
    <mergeCell ref="AV9:AW9"/>
    <mergeCell ref="AX9:AZ9"/>
    <mergeCell ref="BA9:BB9"/>
    <mergeCell ref="BC9:BE9"/>
    <mergeCell ref="BF9:BH9"/>
    <mergeCell ref="BI9:BK9"/>
    <mergeCell ref="BL9:BN9"/>
    <mergeCell ref="BO9:BQ9"/>
    <mergeCell ref="BR9:BS9"/>
    <mergeCell ref="BT9:BV9"/>
    <mergeCell ref="J107:O108"/>
    <mergeCell ref="J106:O106"/>
    <mergeCell ref="J105:O105"/>
    <mergeCell ref="E115:I115"/>
    <mergeCell ref="E116:I116"/>
    <mergeCell ref="E92:I92"/>
    <mergeCell ref="E95:O95"/>
    <mergeCell ref="J96:O96"/>
    <mergeCell ref="B88:O88"/>
    <mergeCell ref="J89:O89"/>
    <mergeCell ref="J91:O91"/>
    <mergeCell ref="J93:O94"/>
    <mergeCell ref="E109:O109"/>
    <mergeCell ref="J110:O110"/>
    <mergeCell ref="J112:O112"/>
    <mergeCell ref="J113:O113"/>
    <mergeCell ref="J114:O114"/>
    <mergeCell ref="J115:O115"/>
    <mergeCell ref="J116:O117"/>
    <mergeCell ref="E110:I110"/>
    <mergeCell ref="E112:I112"/>
    <mergeCell ref="E113:I113"/>
    <mergeCell ref="E111:I111"/>
    <mergeCell ref="J111:O111"/>
    <mergeCell ref="B70:D70"/>
    <mergeCell ref="E70:O70"/>
    <mergeCell ref="B72:O72"/>
    <mergeCell ref="B73:D73"/>
    <mergeCell ref="E73:I73"/>
    <mergeCell ref="J73:O73"/>
    <mergeCell ref="E74:O74"/>
    <mergeCell ref="E96:I96"/>
    <mergeCell ref="E98:I98"/>
    <mergeCell ref="E77:I77"/>
    <mergeCell ref="J77:O77"/>
    <mergeCell ref="E78:O78"/>
    <mergeCell ref="B82:D82"/>
    <mergeCell ref="E79:O79"/>
    <mergeCell ref="E81:O81"/>
    <mergeCell ref="B84:D84"/>
    <mergeCell ref="B85:D85"/>
    <mergeCell ref="E85:O85"/>
    <mergeCell ref="B86:D86"/>
    <mergeCell ref="W15:X15"/>
    <mergeCell ref="W16:X16"/>
    <mergeCell ref="W18:X18"/>
    <mergeCell ref="B17:I17"/>
    <mergeCell ref="J17:K17"/>
    <mergeCell ref="L17:N17"/>
    <mergeCell ref="AE7:AF7"/>
    <mergeCell ref="B11:I11"/>
    <mergeCell ref="B12:I12"/>
    <mergeCell ref="O11:P11"/>
    <mergeCell ref="O12:P12"/>
    <mergeCell ref="AB13:AD13"/>
    <mergeCell ref="Y14:AA14"/>
    <mergeCell ref="AB14:AD14"/>
    <mergeCell ref="AE9:AF9"/>
    <mergeCell ref="Y7:AA7"/>
    <mergeCell ref="AB7:AD7"/>
    <mergeCell ref="AE14:AF14"/>
    <mergeCell ref="L18:N18"/>
    <mergeCell ref="O18:P18"/>
    <mergeCell ref="Q18:S18"/>
    <mergeCell ref="T18:V18"/>
    <mergeCell ref="B9:I9"/>
    <mergeCell ref="B10:I10"/>
    <mergeCell ref="T13:V13"/>
    <mergeCell ref="T14:V14"/>
    <mergeCell ref="Q11:S11"/>
    <mergeCell ref="Q12:S12"/>
    <mergeCell ref="T11:V11"/>
    <mergeCell ref="T12:V12"/>
    <mergeCell ref="B14:I14"/>
    <mergeCell ref="AG14:AI14"/>
    <mergeCell ref="L32:N32"/>
    <mergeCell ref="O15:P15"/>
    <mergeCell ref="Q14:S14"/>
    <mergeCell ref="Y13:AA13"/>
    <mergeCell ref="T15:V15"/>
    <mergeCell ref="Q13:S13"/>
    <mergeCell ref="AG13:AI13"/>
    <mergeCell ref="AE11:AF11"/>
    <mergeCell ref="AG11:AI11"/>
    <mergeCell ref="AE12:AF12"/>
    <mergeCell ref="AG12:AI12"/>
    <mergeCell ref="Y11:AA11"/>
    <mergeCell ref="AB11:AD11"/>
    <mergeCell ref="AG16:AI16"/>
    <mergeCell ref="AE15:AF15"/>
    <mergeCell ref="AG20:AI20"/>
    <mergeCell ref="J19:K19"/>
    <mergeCell ref="L20:N20"/>
    <mergeCell ref="L21:N21"/>
    <mergeCell ref="L22:N22"/>
    <mergeCell ref="J20:K20"/>
    <mergeCell ref="J21:K21"/>
    <mergeCell ref="J22:K22"/>
    <mergeCell ref="J23:K23"/>
    <mergeCell ref="J34:K34"/>
    <mergeCell ref="L24:N24"/>
    <mergeCell ref="J7:K7"/>
    <mergeCell ref="J9:K9"/>
    <mergeCell ref="J10:K10"/>
    <mergeCell ref="J11:K11"/>
    <mergeCell ref="J12:K12"/>
    <mergeCell ref="J13:K13"/>
    <mergeCell ref="J14:K14"/>
    <mergeCell ref="J15:K15"/>
    <mergeCell ref="J16:K16"/>
    <mergeCell ref="AG7:AI7"/>
    <mergeCell ref="Q15:S15"/>
    <mergeCell ref="B15:I15"/>
    <mergeCell ref="O14:P14"/>
    <mergeCell ref="Y9:AA9"/>
    <mergeCell ref="W12:X12"/>
    <mergeCell ref="W13:X13"/>
    <mergeCell ref="W14:X14"/>
    <mergeCell ref="AE13:AF13"/>
    <mergeCell ref="O9:P9"/>
    <mergeCell ref="O10:P10"/>
    <mergeCell ref="Q9:S9"/>
    <mergeCell ref="AB12:AD12"/>
    <mergeCell ref="AB9:AD9"/>
    <mergeCell ref="Y10:AA10"/>
    <mergeCell ref="Y12:AA12"/>
    <mergeCell ref="Q10:S10"/>
    <mergeCell ref="O13:P13"/>
    <mergeCell ref="T9:V9"/>
    <mergeCell ref="T10:V10"/>
    <mergeCell ref="AB10:AD10"/>
    <mergeCell ref="AG9:AI9"/>
    <mergeCell ref="AE10:AF10"/>
    <mergeCell ref="AG10:AI10"/>
    <mergeCell ref="B2:N2"/>
    <mergeCell ref="O7:P7"/>
    <mergeCell ref="Q7:S7"/>
    <mergeCell ref="T7:V7"/>
    <mergeCell ref="B19:I19"/>
    <mergeCell ref="B21:I21"/>
    <mergeCell ref="B7:I7"/>
    <mergeCell ref="Q21:S21"/>
    <mergeCell ref="B16:I16"/>
    <mergeCell ref="O16:P16"/>
    <mergeCell ref="L7:N7"/>
    <mergeCell ref="L9:N9"/>
    <mergeCell ref="L10:N10"/>
    <mergeCell ref="L11:N11"/>
    <mergeCell ref="L12:N12"/>
    <mergeCell ref="L13:N13"/>
    <mergeCell ref="L14:N14"/>
    <mergeCell ref="L15:N15"/>
    <mergeCell ref="L16:N16"/>
    <mergeCell ref="J6:AI6"/>
    <mergeCell ref="W7:X7"/>
    <mergeCell ref="W9:X9"/>
    <mergeCell ref="W11:X11"/>
    <mergeCell ref="B13:I13"/>
    <mergeCell ref="AG15:AI15"/>
    <mergeCell ref="AB16:AD16"/>
    <mergeCell ref="Y20:AA20"/>
    <mergeCell ref="AB20:AD20"/>
    <mergeCell ref="AE20:AF20"/>
    <mergeCell ref="AG18:AI18"/>
    <mergeCell ref="Y18:AA18"/>
    <mergeCell ref="AB18:AD18"/>
    <mergeCell ref="AE18:AF18"/>
    <mergeCell ref="Y15:AA15"/>
    <mergeCell ref="AB15:AD15"/>
    <mergeCell ref="Y19:AA19"/>
    <mergeCell ref="AB19:AD19"/>
    <mergeCell ref="AE16:AF16"/>
    <mergeCell ref="AE19:AF19"/>
    <mergeCell ref="Y17:AA17"/>
    <mergeCell ref="AB17:AD17"/>
    <mergeCell ref="AE17:AF17"/>
    <mergeCell ref="AG17:AI17"/>
    <mergeCell ref="AG28:AI28"/>
    <mergeCell ref="AG26:AI26"/>
    <mergeCell ref="Q16:S16"/>
    <mergeCell ref="Y16:AA16"/>
    <mergeCell ref="T16:V16"/>
    <mergeCell ref="AE27:AF27"/>
    <mergeCell ref="AG27:AI27"/>
    <mergeCell ref="Y28:AA28"/>
    <mergeCell ref="AB28:AD28"/>
    <mergeCell ref="AE25:AF25"/>
    <mergeCell ref="Y21:AA21"/>
    <mergeCell ref="AE26:AF26"/>
    <mergeCell ref="AB25:AD25"/>
    <mergeCell ref="AG25:AI25"/>
    <mergeCell ref="T19:V19"/>
    <mergeCell ref="T22:V22"/>
    <mergeCell ref="T20:V20"/>
    <mergeCell ref="T21:V21"/>
    <mergeCell ref="AB21:AD21"/>
    <mergeCell ref="Y23:AA23"/>
    <mergeCell ref="AE23:AF23"/>
    <mergeCell ref="AE21:AF21"/>
    <mergeCell ref="AG21:AI21"/>
    <mergeCell ref="Y22:AA22"/>
    <mergeCell ref="O27:P27"/>
    <mergeCell ref="Q27:S27"/>
    <mergeCell ref="T27:V27"/>
    <mergeCell ref="B28:I28"/>
    <mergeCell ref="O28:P28"/>
    <mergeCell ref="Q28:S28"/>
    <mergeCell ref="T28:V28"/>
    <mergeCell ref="J32:K32"/>
    <mergeCell ref="L30:N30"/>
    <mergeCell ref="L31:N31"/>
    <mergeCell ref="B32:I32"/>
    <mergeCell ref="O32:P32"/>
    <mergeCell ref="O30:P30"/>
    <mergeCell ref="B31:I31"/>
    <mergeCell ref="O31:P31"/>
    <mergeCell ref="Q31:S31"/>
    <mergeCell ref="Q34:S34"/>
    <mergeCell ref="T34:V34"/>
    <mergeCell ref="L34:N34"/>
    <mergeCell ref="M36:N36"/>
    <mergeCell ref="B50:D53"/>
    <mergeCell ref="V61:Z61"/>
    <mergeCell ref="AA61:AE61"/>
    <mergeCell ref="Q32:S32"/>
    <mergeCell ref="T32:V32"/>
    <mergeCell ref="Y32:AA32"/>
    <mergeCell ref="AB32:AD32"/>
    <mergeCell ref="AE32:AF32"/>
    <mergeCell ref="V56:Z56"/>
    <mergeCell ref="AA56:AE56"/>
    <mergeCell ref="AF52:AG53"/>
    <mergeCell ref="AF58:AG59"/>
    <mergeCell ref="T46:U46"/>
    <mergeCell ref="P45:Q45"/>
    <mergeCell ref="R45:S45"/>
    <mergeCell ref="T45:U45"/>
    <mergeCell ref="B35:X35"/>
    <mergeCell ref="AG32:AI32"/>
    <mergeCell ref="Q33:S33"/>
    <mergeCell ref="T33:V33"/>
    <mergeCell ref="B33:I33"/>
    <mergeCell ref="O33:P33"/>
    <mergeCell ref="L33:N33"/>
    <mergeCell ref="G36:H36"/>
    <mergeCell ref="J36:K36"/>
    <mergeCell ref="J33:K33"/>
    <mergeCell ref="B36:E36"/>
    <mergeCell ref="B34:I34"/>
    <mergeCell ref="O34:P34"/>
    <mergeCell ref="V60:AE60"/>
    <mergeCell ref="AE29:AF29"/>
    <mergeCell ref="V62:Z62"/>
    <mergeCell ref="AA51:AE51"/>
    <mergeCell ref="Z46:AA46"/>
    <mergeCell ref="AB46:AC46"/>
    <mergeCell ref="AG34:AI34"/>
    <mergeCell ref="V46:W46"/>
    <mergeCell ref="X46:Y46"/>
    <mergeCell ref="Y33:AA33"/>
    <mergeCell ref="AB33:AD33"/>
    <mergeCell ref="AE33:AF33"/>
    <mergeCell ref="AG33:AI33"/>
    <mergeCell ref="V51:Z51"/>
    <mergeCell ref="E66:O66"/>
    <mergeCell ref="B57:D58"/>
    <mergeCell ref="E57:O57"/>
    <mergeCell ref="E58:I58"/>
    <mergeCell ref="J58:O58"/>
    <mergeCell ref="F43:O43"/>
    <mergeCell ref="B43:E43"/>
    <mergeCell ref="E65:O65"/>
    <mergeCell ref="E61:O61"/>
    <mergeCell ref="E62:I62"/>
    <mergeCell ref="B61:D62"/>
    <mergeCell ref="B65:D65"/>
    <mergeCell ref="E63:O63"/>
    <mergeCell ref="N46:O46"/>
    <mergeCell ref="J45:K45"/>
    <mergeCell ref="L45:M45"/>
    <mergeCell ref="N45:O45"/>
    <mergeCell ref="F46:G46"/>
    <mergeCell ref="J46:K46"/>
    <mergeCell ref="L46:M46"/>
    <mergeCell ref="E64:I64"/>
    <mergeCell ref="J64:O64"/>
    <mergeCell ref="B63:D64"/>
    <mergeCell ref="B66:D66"/>
    <mergeCell ref="E137:O137"/>
    <mergeCell ref="E134:O134"/>
    <mergeCell ref="AA62:AE62"/>
    <mergeCell ref="V70:Z70"/>
    <mergeCell ref="AA70:AE70"/>
    <mergeCell ref="B26:I26"/>
    <mergeCell ref="O26:P26"/>
    <mergeCell ref="Q26:S26"/>
    <mergeCell ref="T26:V26"/>
    <mergeCell ref="Y26:AA26"/>
    <mergeCell ref="AB26:AD26"/>
    <mergeCell ref="T30:V30"/>
    <mergeCell ref="Y30:AA30"/>
    <mergeCell ref="AB30:AD30"/>
    <mergeCell ref="J30:K30"/>
    <mergeCell ref="J26:K26"/>
    <mergeCell ref="J27:K27"/>
    <mergeCell ref="J28:K28"/>
    <mergeCell ref="J29:K29"/>
    <mergeCell ref="L26:N26"/>
    <mergeCell ref="T29:V29"/>
    <mergeCell ref="Y29:AA29"/>
    <mergeCell ref="AB29:AD29"/>
    <mergeCell ref="L29:N29"/>
    <mergeCell ref="B135:D135"/>
    <mergeCell ref="B136:D136"/>
    <mergeCell ref="B130:D130"/>
    <mergeCell ref="E130:O130"/>
    <mergeCell ref="B134:D134"/>
    <mergeCell ref="E135:O135"/>
    <mergeCell ref="B89:D89"/>
    <mergeCell ref="E89:I89"/>
    <mergeCell ref="B90:D117"/>
    <mergeCell ref="E91:I91"/>
    <mergeCell ref="E93:I93"/>
    <mergeCell ref="E94:I94"/>
    <mergeCell ref="E90:O90"/>
    <mergeCell ref="B133:D133"/>
    <mergeCell ref="E133:O133"/>
    <mergeCell ref="E132:O132"/>
    <mergeCell ref="B132:D132"/>
    <mergeCell ref="B129:D129"/>
    <mergeCell ref="E129:O129"/>
    <mergeCell ref="B131:D131"/>
    <mergeCell ref="E131:O131"/>
    <mergeCell ref="E136:O136"/>
    <mergeCell ref="B128:O128"/>
    <mergeCell ref="E99:I99"/>
    <mergeCell ref="O17:P17"/>
    <mergeCell ref="Q17:S17"/>
    <mergeCell ref="T17:V17"/>
    <mergeCell ref="W17:X17"/>
    <mergeCell ref="J24:K24"/>
    <mergeCell ref="J25:K25"/>
    <mergeCell ref="B23:I23"/>
    <mergeCell ref="O23:P23"/>
    <mergeCell ref="T23:V23"/>
    <mergeCell ref="Q19:S19"/>
    <mergeCell ref="B22:I22"/>
    <mergeCell ref="O22:P22"/>
    <mergeCell ref="Q22:S22"/>
    <mergeCell ref="B20:I20"/>
    <mergeCell ref="O20:P20"/>
    <mergeCell ref="Q20:S20"/>
    <mergeCell ref="O19:P19"/>
    <mergeCell ref="O21:P21"/>
    <mergeCell ref="L19:N19"/>
    <mergeCell ref="L25:N25"/>
    <mergeCell ref="O25:P25"/>
    <mergeCell ref="B25:I25"/>
    <mergeCell ref="B24:I24"/>
    <mergeCell ref="O24:P24"/>
    <mergeCell ref="Q24:S24"/>
    <mergeCell ref="AG24:AI24"/>
    <mergeCell ref="T24:V24"/>
    <mergeCell ref="AG22:AI22"/>
    <mergeCell ref="Y24:AA24"/>
    <mergeCell ref="AB24:AD24"/>
    <mergeCell ref="AE24:AF24"/>
    <mergeCell ref="AE22:AF22"/>
    <mergeCell ref="W19:X19"/>
    <mergeCell ref="AB22:AD22"/>
    <mergeCell ref="AG19:AI19"/>
    <mergeCell ref="BT25:BV25"/>
    <mergeCell ref="BR25:BS25"/>
    <mergeCell ref="BO25:BQ25"/>
    <mergeCell ref="BL25:BN25"/>
    <mergeCell ref="BI25:BK25"/>
    <mergeCell ref="BF25:BH25"/>
    <mergeCell ref="BC25:BE25"/>
    <mergeCell ref="BA25:BB25"/>
    <mergeCell ref="AX25:AZ25"/>
    <mergeCell ref="AV25:AW25"/>
    <mergeCell ref="Y25:AA25"/>
    <mergeCell ref="T25:V25"/>
    <mergeCell ref="Q25:S25"/>
    <mergeCell ref="AG31:AI31"/>
    <mergeCell ref="B29:I29"/>
    <mergeCell ref="O29:P29"/>
    <mergeCell ref="Q29:S29"/>
    <mergeCell ref="AG29:AI29"/>
    <mergeCell ref="Q30:S30"/>
    <mergeCell ref="AE30:AF30"/>
    <mergeCell ref="AG30:AI30"/>
    <mergeCell ref="Y31:AA31"/>
    <mergeCell ref="AB31:AD31"/>
    <mergeCell ref="AE31:AF31"/>
    <mergeCell ref="J31:K31"/>
    <mergeCell ref="T31:V31"/>
    <mergeCell ref="L28:N28"/>
    <mergeCell ref="Y27:AA27"/>
    <mergeCell ref="AB27:AD27"/>
    <mergeCell ref="L27:N27"/>
    <mergeCell ref="B30:I30"/>
    <mergeCell ref="AE28:AF28"/>
    <mergeCell ref="B27:I27"/>
  </mergeCells>
  <hyperlinks>
    <hyperlink ref="B3" location="Content!A1" display="Content (Inhaltsverzeichnis)" xr:uid="{00000000-0004-0000-0600-000000000000}"/>
  </hyperlinks>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5CF1E-56E1-42C7-BF18-F0EB5B31953D}">
  <sheetPr codeName="Tabelle6"/>
  <dimension ref="A1:AI156"/>
  <sheetViews>
    <sheetView showGridLines="0" zoomScaleNormal="100" workbookViewId="0">
      <pane ySplit="3" topLeftCell="A4" activePane="bottomLeft" state="frozen"/>
      <selection pane="bottomLeft" activeCell="N3" sqref="N3"/>
    </sheetView>
  </sheetViews>
  <sheetFormatPr baseColWidth="10" defaultRowHeight="15" x14ac:dyDescent="0.25"/>
  <cols>
    <col min="1" max="1" width="4" customWidth="1"/>
    <col min="2" max="2" width="3.85546875" customWidth="1"/>
    <col min="3" max="3" width="4" customWidth="1"/>
    <col min="4" max="4" width="3.85546875" customWidth="1"/>
    <col min="5" max="5" width="5.5703125" customWidth="1"/>
    <col min="6" max="6" width="5" customWidth="1"/>
    <col min="7" max="7" width="6.140625" customWidth="1"/>
    <col min="8" max="8" width="7.42578125" customWidth="1"/>
    <col min="9" max="9" width="7.140625" customWidth="1"/>
    <col min="10" max="32" width="6.7109375" customWidth="1"/>
    <col min="33" max="35" width="4.7109375" customWidth="1"/>
  </cols>
  <sheetData>
    <row r="1" spans="1:35" s="64" customFormat="1" ht="8.25" customHeight="1" x14ac:dyDescent="0.2">
      <c r="A1" s="198"/>
      <c r="B1" s="29"/>
      <c r="C1" s="29"/>
      <c r="D1" s="29"/>
      <c r="E1" s="29"/>
      <c r="F1" s="29"/>
      <c r="G1" s="29"/>
      <c r="H1" s="29"/>
      <c r="I1" s="29"/>
      <c r="J1" s="29"/>
      <c r="K1" s="29"/>
      <c r="L1" s="29"/>
      <c r="M1" s="29"/>
    </row>
    <row r="2" spans="1:35" s="64" customFormat="1" ht="46.5" customHeight="1" x14ac:dyDescent="0.2">
      <c r="B2" s="1278" t="s">
        <v>2611</v>
      </c>
      <c r="C2" s="1278"/>
      <c r="D2" s="1278"/>
      <c r="E2" s="1278"/>
      <c r="F2" s="1278"/>
      <c r="G2" s="1278"/>
      <c r="H2" s="1278"/>
      <c r="I2" s="1278"/>
      <c r="J2" s="832"/>
      <c r="K2" s="832"/>
      <c r="L2" s="832"/>
      <c r="M2" s="832"/>
    </row>
    <row r="3" spans="1:35" s="1" customFormat="1" ht="19.5" customHeight="1" x14ac:dyDescent="0.25">
      <c r="B3" s="385" t="s">
        <v>1169</v>
      </c>
      <c r="C3"/>
      <c r="D3"/>
      <c r="E3"/>
      <c r="F3"/>
      <c r="G3"/>
      <c r="H3"/>
      <c r="I3"/>
      <c r="J3" s="382"/>
      <c r="K3"/>
      <c r="L3"/>
      <c r="M3"/>
    </row>
    <row r="4" spans="1:35" ht="15" customHeight="1" x14ac:dyDescent="0.25"/>
    <row r="5" spans="1:35" ht="20.25" customHeight="1" x14ac:dyDescent="0.25"/>
    <row r="6" spans="1:35" ht="22.5" customHeight="1" thickBot="1" x14ac:dyDescent="0.3"/>
    <row r="7" spans="1:35" ht="29.1" customHeight="1" thickBot="1" x14ac:dyDescent="0.3">
      <c r="B7" s="2332"/>
      <c r="C7" s="2332"/>
      <c r="D7" s="2332"/>
      <c r="E7" s="2332"/>
      <c r="F7" s="2332"/>
      <c r="G7" s="2332"/>
      <c r="H7" s="2332"/>
      <c r="I7" s="2332"/>
      <c r="J7" s="796"/>
      <c r="K7" s="620"/>
      <c r="L7" s="2333" t="s">
        <v>2612</v>
      </c>
      <c r="M7" s="2334"/>
      <c r="N7" s="2335"/>
      <c r="O7" s="2333" t="s">
        <v>2613</v>
      </c>
      <c r="P7" s="2334"/>
      <c r="Q7" s="2334"/>
      <c r="R7" s="2334"/>
      <c r="S7" s="2335"/>
      <c r="T7" s="2333" t="s">
        <v>2614</v>
      </c>
      <c r="U7" s="2334"/>
      <c r="V7" s="2334"/>
      <c r="W7" s="2334"/>
      <c r="X7" s="2335"/>
      <c r="Y7" s="2333" t="s">
        <v>2615</v>
      </c>
      <c r="Z7" s="2334"/>
      <c r="AA7" s="2334"/>
      <c r="AB7" s="2334"/>
      <c r="AC7" s="2335"/>
    </row>
    <row r="8" spans="1:35" ht="29.1" customHeight="1" thickBot="1" x14ac:dyDescent="0.3">
      <c r="B8" s="2332"/>
      <c r="C8" s="2332"/>
      <c r="D8" s="2332"/>
      <c r="E8" s="2332"/>
      <c r="F8" s="2332"/>
      <c r="G8" s="2332"/>
      <c r="H8" s="2332"/>
      <c r="I8" s="2332"/>
      <c r="J8" s="2344" t="s">
        <v>350</v>
      </c>
      <c r="K8" s="2345"/>
      <c r="L8" s="828" t="s">
        <v>2616</v>
      </c>
      <c r="M8" s="829" t="s">
        <v>2617</v>
      </c>
      <c r="N8" s="830" t="s">
        <v>2618</v>
      </c>
      <c r="O8" s="828" t="s">
        <v>2619</v>
      </c>
      <c r="P8" s="831" t="s">
        <v>2620</v>
      </c>
      <c r="Q8" s="831" t="s">
        <v>2616</v>
      </c>
      <c r="R8" s="829" t="s">
        <v>2617</v>
      </c>
      <c r="S8" s="830" t="s">
        <v>2618</v>
      </c>
      <c r="T8" s="828" t="s">
        <v>2619</v>
      </c>
      <c r="U8" s="831" t="s">
        <v>2620</v>
      </c>
      <c r="V8" s="831" t="s">
        <v>2616</v>
      </c>
      <c r="W8" s="829" t="s">
        <v>2617</v>
      </c>
      <c r="X8" s="830" t="s">
        <v>2618</v>
      </c>
      <c r="Y8" s="828" t="s">
        <v>2619</v>
      </c>
      <c r="Z8" s="831" t="s">
        <v>2620</v>
      </c>
      <c r="AA8" s="831" t="s">
        <v>2616</v>
      </c>
      <c r="AB8" s="829" t="s">
        <v>2617</v>
      </c>
      <c r="AC8" s="830" t="s">
        <v>2618</v>
      </c>
    </row>
    <row r="9" spans="1:35" ht="32.25" customHeight="1" x14ac:dyDescent="0.25">
      <c r="B9" s="2340" t="s">
        <v>1181</v>
      </c>
      <c r="C9" s="2341"/>
      <c r="D9" s="2341"/>
      <c r="E9" s="2341"/>
      <c r="F9" s="2341"/>
      <c r="G9" s="2341"/>
      <c r="H9" s="2341"/>
      <c r="I9" s="2341"/>
      <c r="J9" s="2342">
        <f>SUM(N9,S9,X9,AC9)</f>
        <v>112</v>
      </c>
      <c r="K9" s="2343"/>
      <c r="L9" s="816">
        <v>12</v>
      </c>
      <c r="M9" s="817">
        <v>17</v>
      </c>
      <c r="N9" s="813">
        <f>L9+M9</f>
        <v>29</v>
      </c>
      <c r="O9" s="816">
        <v>18</v>
      </c>
      <c r="P9" s="817">
        <v>22</v>
      </c>
      <c r="Q9" s="817">
        <v>24</v>
      </c>
      <c r="R9" s="819">
        <v>19</v>
      </c>
      <c r="S9" s="809">
        <f>O9+P9+Q9+R9</f>
        <v>83</v>
      </c>
      <c r="T9" s="821">
        <v>0</v>
      </c>
      <c r="U9" s="822">
        <v>0</v>
      </c>
      <c r="V9" s="822">
        <v>0</v>
      </c>
      <c r="W9" s="822">
        <v>0</v>
      </c>
      <c r="X9" s="809">
        <f>T9+U9+V9+W9</f>
        <v>0</v>
      </c>
      <c r="Y9" s="821">
        <v>0</v>
      </c>
      <c r="Z9" s="822">
        <v>0</v>
      </c>
      <c r="AA9" s="822">
        <v>0</v>
      </c>
      <c r="AB9" s="822">
        <v>0</v>
      </c>
      <c r="AC9" s="807">
        <f>Y9+Z9+AA9+AB9</f>
        <v>0</v>
      </c>
    </row>
    <row r="10" spans="1:35" ht="30.75" customHeight="1" x14ac:dyDescent="0.25">
      <c r="B10" s="1961" t="s">
        <v>1182</v>
      </c>
      <c r="C10" s="2116"/>
      <c r="D10" s="2116"/>
      <c r="E10" s="2116"/>
      <c r="F10" s="2116"/>
      <c r="G10" s="2116"/>
      <c r="H10" s="2116"/>
      <c r="I10" s="2116"/>
      <c r="J10" s="2330">
        <f t="shared" ref="J10:J12" si="0">SUM(N10,S10,X10,AC10)</f>
        <v>25</v>
      </c>
      <c r="K10" s="2331"/>
      <c r="L10" s="818">
        <v>8</v>
      </c>
      <c r="M10" s="543">
        <v>4</v>
      </c>
      <c r="N10" s="812">
        <f t="shared" ref="N10:N12" si="1">L10+M10</f>
        <v>12</v>
      </c>
      <c r="O10" s="818">
        <v>4</v>
      </c>
      <c r="P10" s="543">
        <v>5</v>
      </c>
      <c r="Q10" s="543">
        <v>2</v>
      </c>
      <c r="R10" s="820">
        <v>2</v>
      </c>
      <c r="S10" s="810">
        <f t="shared" ref="S10:S13" si="2">O10+P10+Q10+R10</f>
        <v>13</v>
      </c>
      <c r="T10" s="823">
        <v>0</v>
      </c>
      <c r="U10" s="824">
        <v>0</v>
      </c>
      <c r="V10" s="824">
        <v>0</v>
      </c>
      <c r="W10" s="824">
        <v>0</v>
      </c>
      <c r="X10" s="810">
        <f t="shared" ref="X10:X13" si="3">T10+U10+V10+W10</f>
        <v>0</v>
      </c>
      <c r="Y10" s="823">
        <v>0</v>
      </c>
      <c r="Z10" s="824">
        <v>0</v>
      </c>
      <c r="AA10" s="824">
        <v>0</v>
      </c>
      <c r="AB10" s="824">
        <v>0</v>
      </c>
      <c r="AC10" s="808">
        <f t="shared" ref="AC10:AC13" si="4">Y10+Z10+AA10+AB10</f>
        <v>0</v>
      </c>
      <c r="AG10" s="197"/>
      <c r="AH10" s="197"/>
      <c r="AI10" s="197"/>
    </row>
    <row r="11" spans="1:35" ht="37.5" customHeight="1" x14ac:dyDescent="0.25">
      <c r="B11" s="1961" t="s">
        <v>2296</v>
      </c>
      <c r="C11" s="2116"/>
      <c r="D11" s="2116"/>
      <c r="E11" s="2116"/>
      <c r="F11" s="2116"/>
      <c r="G11" s="2116"/>
      <c r="H11" s="2116"/>
      <c r="I11" s="2116"/>
      <c r="J11" s="2330">
        <f t="shared" si="0"/>
        <v>3</v>
      </c>
      <c r="K11" s="2331"/>
      <c r="L11" s="818">
        <v>0</v>
      </c>
      <c r="M11" s="543">
        <v>1</v>
      </c>
      <c r="N11" s="812">
        <f t="shared" si="1"/>
        <v>1</v>
      </c>
      <c r="O11" s="818">
        <v>1</v>
      </c>
      <c r="P11" s="543">
        <v>0</v>
      </c>
      <c r="Q11" s="543">
        <v>0</v>
      </c>
      <c r="R11" s="820">
        <v>1</v>
      </c>
      <c r="S11" s="810">
        <f t="shared" si="2"/>
        <v>2</v>
      </c>
      <c r="T11" s="823">
        <v>0</v>
      </c>
      <c r="U11" s="824">
        <v>0</v>
      </c>
      <c r="V11" s="824">
        <v>0</v>
      </c>
      <c r="W11" s="824">
        <v>0</v>
      </c>
      <c r="X11" s="810">
        <f t="shared" si="3"/>
        <v>0</v>
      </c>
      <c r="Y11" s="823">
        <v>0</v>
      </c>
      <c r="Z11" s="824">
        <v>0</v>
      </c>
      <c r="AA11" s="824">
        <v>0</v>
      </c>
      <c r="AB11" s="824">
        <v>0</v>
      </c>
      <c r="AC11" s="808">
        <f t="shared" si="4"/>
        <v>0</v>
      </c>
      <c r="AG11" s="197"/>
      <c r="AH11" s="197"/>
      <c r="AI11" s="197"/>
    </row>
    <row r="12" spans="1:35" ht="26.25" customHeight="1" x14ac:dyDescent="0.25">
      <c r="B12" s="1959" t="s">
        <v>2322</v>
      </c>
      <c r="C12" s="1960"/>
      <c r="D12" s="1960"/>
      <c r="E12" s="1960"/>
      <c r="F12" s="1960"/>
      <c r="G12" s="1960"/>
      <c r="H12" s="1960"/>
      <c r="I12" s="1960"/>
      <c r="J12" s="2330">
        <f t="shared" si="0"/>
        <v>8</v>
      </c>
      <c r="K12" s="2331"/>
      <c r="L12" s="818">
        <v>2</v>
      </c>
      <c r="M12" s="543">
        <v>1</v>
      </c>
      <c r="N12" s="812">
        <f t="shared" si="1"/>
        <v>3</v>
      </c>
      <c r="O12" s="818">
        <v>2</v>
      </c>
      <c r="P12" s="543">
        <v>2</v>
      </c>
      <c r="Q12" s="543">
        <v>1</v>
      </c>
      <c r="R12" s="820">
        <v>0</v>
      </c>
      <c r="S12" s="810">
        <f t="shared" si="2"/>
        <v>5</v>
      </c>
      <c r="T12" s="823">
        <v>0</v>
      </c>
      <c r="U12" s="824">
        <v>0</v>
      </c>
      <c r="V12" s="824">
        <v>0</v>
      </c>
      <c r="W12" s="824">
        <v>0</v>
      </c>
      <c r="X12" s="810">
        <f t="shared" si="3"/>
        <v>0</v>
      </c>
      <c r="Y12" s="823">
        <v>0</v>
      </c>
      <c r="Z12" s="824">
        <v>0</v>
      </c>
      <c r="AA12" s="824">
        <v>0</v>
      </c>
      <c r="AB12" s="824">
        <v>0</v>
      </c>
      <c r="AC12" s="808">
        <f t="shared" si="4"/>
        <v>0</v>
      </c>
      <c r="AG12" s="197"/>
      <c r="AH12" s="197"/>
      <c r="AI12" s="197"/>
    </row>
    <row r="13" spans="1:35" ht="46.5" customHeight="1" x14ac:dyDescent="0.25">
      <c r="B13" s="1946" t="s">
        <v>2377</v>
      </c>
      <c r="C13" s="1947"/>
      <c r="D13" s="1947"/>
      <c r="E13" s="1947"/>
      <c r="F13" s="1947"/>
      <c r="G13" s="1947"/>
      <c r="H13" s="1947"/>
      <c r="I13" s="1947"/>
      <c r="J13" s="2330">
        <f t="shared" ref="J13" si="5">SUM(N13,S13,X13,AC13)</f>
        <v>76</v>
      </c>
      <c r="K13" s="2331"/>
      <c r="L13" s="818">
        <f>L9-L10-L11-L12</f>
        <v>2</v>
      </c>
      <c r="M13" s="543">
        <f>M9-M10-M11-M12</f>
        <v>11</v>
      </c>
      <c r="N13" s="812">
        <f>L13+M13</f>
        <v>13</v>
      </c>
      <c r="O13" s="818">
        <f>O9-O10-O11-O12</f>
        <v>11</v>
      </c>
      <c r="P13" s="543">
        <f t="shared" ref="P13:R13" si="6">P9-P10-P11-P12</f>
        <v>15</v>
      </c>
      <c r="Q13" s="543">
        <f t="shared" si="6"/>
        <v>21</v>
      </c>
      <c r="R13" s="543">
        <f t="shared" si="6"/>
        <v>16</v>
      </c>
      <c r="S13" s="810">
        <f t="shared" si="2"/>
        <v>63</v>
      </c>
      <c r="T13" s="823">
        <v>0</v>
      </c>
      <c r="U13" s="824">
        <v>0</v>
      </c>
      <c r="V13" s="824">
        <v>0</v>
      </c>
      <c r="W13" s="824">
        <v>0</v>
      </c>
      <c r="X13" s="810">
        <f t="shared" si="3"/>
        <v>0</v>
      </c>
      <c r="Y13" s="823">
        <v>0</v>
      </c>
      <c r="Z13" s="824">
        <v>0</v>
      </c>
      <c r="AA13" s="824">
        <v>0</v>
      </c>
      <c r="AB13" s="824">
        <v>0</v>
      </c>
      <c r="AC13" s="808">
        <f t="shared" si="4"/>
        <v>0</v>
      </c>
    </row>
    <row r="14" spans="1:35" ht="8.25" hidden="1" customHeight="1" x14ac:dyDescent="0.25">
      <c r="B14" s="1936"/>
      <c r="C14" s="1937"/>
      <c r="D14" s="1937"/>
      <c r="E14" s="1937"/>
      <c r="F14" s="1937"/>
      <c r="G14" s="1937"/>
      <c r="H14" s="1937"/>
      <c r="I14" s="1937"/>
      <c r="J14" s="797"/>
      <c r="K14" s="800"/>
      <c r="L14" s="797"/>
      <c r="M14" s="791"/>
      <c r="N14" s="814"/>
      <c r="O14" s="797"/>
      <c r="P14" s="791"/>
      <c r="Q14" s="791"/>
      <c r="R14" s="792"/>
      <c r="S14" s="802"/>
      <c r="T14" s="803"/>
      <c r="U14" s="793"/>
      <c r="V14" s="793"/>
      <c r="W14" s="793"/>
      <c r="X14" s="802"/>
      <c r="Y14" s="803"/>
      <c r="Z14" s="792"/>
      <c r="AA14" s="791"/>
      <c r="AB14" s="791"/>
      <c r="AC14" s="798"/>
      <c r="AG14" s="197"/>
      <c r="AH14" s="197"/>
      <c r="AI14" s="197"/>
    </row>
    <row r="15" spans="1:35" ht="54.75" hidden="1" customHeight="1" x14ac:dyDescent="0.25">
      <c r="B15" s="1996" t="s">
        <v>2290</v>
      </c>
      <c r="C15" s="1997"/>
      <c r="D15" s="1997"/>
      <c r="E15" s="1997"/>
      <c r="F15" s="1997"/>
      <c r="G15" s="1997"/>
      <c r="H15" s="1997"/>
      <c r="I15" s="1997"/>
      <c r="J15" s="799"/>
      <c r="K15" s="801"/>
      <c r="L15" s="799"/>
      <c r="M15" s="794"/>
      <c r="N15" s="815"/>
      <c r="O15" s="797"/>
      <c r="P15" s="791"/>
      <c r="Q15" s="791"/>
      <c r="R15" s="804"/>
      <c r="S15" s="805"/>
      <c r="T15" s="806"/>
      <c r="U15" s="795"/>
      <c r="V15" s="795"/>
      <c r="W15" s="795"/>
      <c r="X15" s="805"/>
      <c r="Y15" s="806"/>
      <c r="Z15" s="804"/>
      <c r="AA15" s="791"/>
      <c r="AB15" s="791"/>
      <c r="AC15" s="798"/>
    </row>
    <row r="16" spans="1:35" ht="8.25" hidden="1" customHeight="1" x14ac:dyDescent="0.25">
      <c r="B16" s="1936"/>
      <c r="C16" s="1937"/>
      <c r="D16" s="1937"/>
      <c r="E16" s="1937"/>
      <c r="F16" s="1937"/>
      <c r="G16" s="1937"/>
      <c r="H16" s="1937"/>
      <c r="I16" s="1937"/>
      <c r="J16" s="797"/>
      <c r="K16" s="800"/>
      <c r="L16" s="797"/>
      <c r="M16" s="791"/>
      <c r="N16" s="814"/>
      <c r="O16" s="797"/>
      <c r="P16" s="791"/>
      <c r="Q16" s="791"/>
      <c r="R16" s="792"/>
      <c r="S16" s="802"/>
      <c r="T16" s="803"/>
      <c r="U16" s="793"/>
      <c r="V16" s="793"/>
      <c r="W16" s="793"/>
      <c r="X16" s="802"/>
      <c r="Y16" s="803"/>
      <c r="Z16" s="792"/>
      <c r="AA16" s="791"/>
      <c r="AB16" s="791"/>
      <c r="AC16" s="798"/>
      <c r="AG16" s="197"/>
      <c r="AH16" s="197"/>
      <c r="AI16" s="197"/>
    </row>
    <row r="17" spans="2:29" ht="33.75" customHeight="1" thickBot="1" x14ac:dyDescent="0.3">
      <c r="B17" s="2336" t="s">
        <v>2050</v>
      </c>
      <c r="C17" s="2337"/>
      <c r="D17" s="2337"/>
      <c r="E17" s="2337"/>
      <c r="F17" s="2337"/>
      <c r="G17" s="2337"/>
      <c r="H17" s="2337"/>
      <c r="I17" s="2337"/>
      <c r="J17" s="2338">
        <f>IF(J9&gt;0,J13/J9,"n.d.")</f>
        <v>0.6785714285714286</v>
      </c>
      <c r="K17" s="2339"/>
      <c r="L17" s="811">
        <f>IF(L9&gt;0,L13/L9,"n.d.")</f>
        <v>0.16666666666666666</v>
      </c>
      <c r="M17" s="825">
        <f t="shared" ref="M17:AC17" si="7">IF(M9&gt;0,M13/M9,"n.d.")</f>
        <v>0.6470588235294118</v>
      </c>
      <c r="N17" s="826">
        <f t="shared" si="7"/>
        <v>0.44827586206896552</v>
      </c>
      <c r="O17" s="811">
        <f t="shared" si="7"/>
        <v>0.61111111111111116</v>
      </c>
      <c r="P17" s="825">
        <f t="shared" si="7"/>
        <v>0.68181818181818177</v>
      </c>
      <c r="Q17" s="825">
        <f t="shared" si="7"/>
        <v>0.875</v>
      </c>
      <c r="R17" s="825">
        <f t="shared" si="7"/>
        <v>0.84210526315789469</v>
      </c>
      <c r="S17" s="827">
        <f t="shared" si="7"/>
        <v>0.75903614457831325</v>
      </c>
      <c r="T17" s="811" t="str">
        <f t="shared" si="7"/>
        <v>n.d.</v>
      </c>
      <c r="U17" s="825" t="str">
        <f t="shared" si="7"/>
        <v>n.d.</v>
      </c>
      <c r="V17" s="825" t="str">
        <f t="shared" si="7"/>
        <v>n.d.</v>
      </c>
      <c r="W17" s="825" t="str">
        <f t="shared" si="7"/>
        <v>n.d.</v>
      </c>
      <c r="X17" s="827" t="str">
        <f t="shared" si="7"/>
        <v>n.d.</v>
      </c>
      <c r="Y17" s="811" t="str">
        <f t="shared" si="7"/>
        <v>n.d.</v>
      </c>
      <c r="Z17" s="825" t="str">
        <f t="shared" si="7"/>
        <v>n.d.</v>
      </c>
      <c r="AA17" s="825" t="str">
        <f t="shared" si="7"/>
        <v>n.d.</v>
      </c>
      <c r="AB17" s="825" t="str">
        <f t="shared" si="7"/>
        <v>n.d.</v>
      </c>
      <c r="AC17" s="827" t="str">
        <f t="shared" si="7"/>
        <v>n.d.</v>
      </c>
    </row>
    <row r="19" spans="2:29" ht="15.75" thickBot="1" x14ac:dyDescent="0.3"/>
    <row r="20" spans="2:29" ht="30.75" customHeight="1" thickBot="1" x14ac:dyDescent="0.3">
      <c r="B20" s="2147" t="s">
        <v>2067</v>
      </c>
      <c r="C20" s="2148"/>
      <c r="D20" s="2148"/>
      <c r="E20" s="2148"/>
      <c r="F20" s="2148"/>
      <c r="G20" s="2148"/>
      <c r="H20" s="2148"/>
      <c r="I20" s="2148"/>
      <c r="J20" s="2148"/>
      <c r="K20" s="2148"/>
      <c r="L20" s="2148"/>
      <c r="M20" s="2148"/>
      <c r="N20" s="2149"/>
    </row>
    <row r="21" spans="2:29" ht="25.5" customHeight="1" thickBot="1" x14ac:dyDescent="0.3">
      <c r="B21" s="1412" t="s">
        <v>1409</v>
      </c>
      <c r="C21" s="1413"/>
      <c r="D21" s="1414"/>
      <c r="E21" s="1412" t="s">
        <v>1401</v>
      </c>
      <c r="F21" s="1413"/>
      <c r="G21" s="1413"/>
      <c r="H21" s="1413"/>
      <c r="I21" s="1414"/>
      <c r="J21" s="1413" t="s">
        <v>1750</v>
      </c>
      <c r="K21" s="1413"/>
      <c r="L21" s="1413"/>
      <c r="M21" s="1413"/>
      <c r="N21" s="1414"/>
    </row>
    <row r="22" spans="2:29" ht="27" customHeight="1" x14ac:dyDescent="0.25">
      <c r="B22" s="2318" t="s">
        <v>2623</v>
      </c>
      <c r="C22" s="2319"/>
      <c r="D22" s="2320"/>
      <c r="E22" s="1974" t="s">
        <v>2621</v>
      </c>
      <c r="F22" s="1974"/>
      <c r="G22" s="1974"/>
      <c r="H22" s="1974"/>
      <c r="I22" s="1974"/>
      <c r="J22" s="1974"/>
      <c r="K22" s="1974"/>
      <c r="L22" s="1974"/>
      <c r="M22" s="1974"/>
      <c r="N22" s="1975"/>
    </row>
    <row r="23" spans="2:29" ht="59.25" customHeight="1" thickBot="1" x14ac:dyDescent="0.3">
      <c r="B23" s="2321"/>
      <c r="C23" s="2322"/>
      <c r="D23" s="2323"/>
      <c r="E23" s="1645" t="s">
        <v>899</v>
      </c>
      <c r="F23" s="1645"/>
      <c r="G23" s="1645"/>
      <c r="H23" s="1645"/>
      <c r="I23" s="1645"/>
      <c r="J23" s="1645" t="s">
        <v>2622</v>
      </c>
      <c r="K23" s="1645"/>
      <c r="L23" s="1645"/>
      <c r="M23" s="1645"/>
      <c r="N23" s="2202"/>
    </row>
    <row r="24" spans="2:29" ht="22.5" customHeight="1" thickBot="1" x14ac:dyDescent="0.3"/>
    <row r="25" spans="2:29" ht="30.75" customHeight="1" thickBot="1" x14ac:dyDescent="0.3">
      <c r="B25" s="2147" t="s">
        <v>1751</v>
      </c>
      <c r="C25" s="2148"/>
      <c r="D25" s="2148"/>
      <c r="E25" s="2148"/>
      <c r="F25" s="2148"/>
      <c r="G25" s="2148"/>
      <c r="H25" s="2148"/>
      <c r="I25" s="2148"/>
      <c r="J25" s="2148"/>
      <c r="K25" s="2148"/>
      <c r="L25" s="2148"/>
      <c r="M25" s="2148"/>
      <c r="N25" s="2149"/>
    </row>
    <row r="26" spans="2:29" ht="27" customHeight="1" thickBot="1" x14ac:dyDescent="0.3">
      <c r="B26" s="2324" t="s">
        <v>2623</v>
      </c>
      <c r="C26" s="2325"/>
      <c r="D26" s="2326"/>
      <c r="E26" s="2282" t="s">
        <v>2624</v>
      </c>
      <c r="F26" s="2282"/>
      <c r="G26" s="2282"/>
      <c r="H26" s="2282"/>
      <c r="I26" s="2282"/>
      <c r="J26" s="2282"/>
      <c r="K26" s="2282"/>
      <c r="L26" s="2282"/>
      <c r="M26" s="2282"/>
      <c r="N26" s="2283"/>
    </row>
    <row r="27" spans="2:29" ht="21.75" customHeight="1" thickBot="1" x14ac:dyDescent="0.3"/>
    <row r="28" spans="2:29" ht="30.75" customHeight="1" thickBot="1" x14ac:dyDescent="0.3">
      <c r="B28" s="2147" t="s">
        <v>1752</v>
      </c>
      <c r="C28" s="2148"/>
      <c r="D28" s="2148"/>
      <c r="E28" s="2148"/>
      <c r="F28" s="2148"/>
      <c r="G28" s="2148"/>
      <c r="H28" s="2148"/>
      <c r="I28" s="2148"/>
      <c r="J28" s="2148"/>
      <c r="K28" s="2148"/>
      <c r="L28" s="2148"/>
      <c r="M28" s="2148"/>
      <c r="N28" s="2149"/>
    </row>
    <row r="29" spans="2:29" ht="27" customHeight="1" thickBot="1" x14ac:dyDescent="0.3">
      <c r="B29" s="2324" t="s">
        <v>2623</v>
      </c>
      <c r="C29" s="2325"/>
      <c r="D29" s="2326"/>
      <c r="E29" s="2282" t="s">
        <v>2625</v>
      </c>
      <c r="F29" s="2282"/>
      <c r="G29" s="2282"/>
      <c r="H29" s="2282"/>
      <c r="I29" s="2282"/>
      <c r="J29" s="2282"/>
      <c r="K29" s="2282"/>
      <c r="L29" s="2282"/>
      <c r="M29" s="2282"/>
      <c r="N29" s="2283"/>
    </row>
    <row r="30" spans="2:29" ht="21.75" customHeight="1" thickBot="1" x14ac:dyDescent="0.3"/>
    <row r="31" spans="2:29" ht="30.75" customHeight="1" thickBot="1" x14ac:dyDescent="0.3">
      <c r="B31" s="2147" t="s">
        <v>1753</v>
      </c>
      <c r="C31" s="2148"/>
      <c r="D31" s="2148"/>
      <c r="E31" s="2148"/>
      <c r="F31" s="2148"/>
      <c r="G31" s="2148"/>
      <c r="H31" s="2148"/>
      <c r="I31" s="2148"/>
      <c r="J31" s="2148"/>
      <c r="K31" s="2148"/>
      <c r="L31" s="2148"/>
      <c r="M31" s="2148"/>
      <c r="N31" s="2149"/>
    </row>
    <row r="32" spans="2:29" ht="27" customHeight="1" thickBot="1" x14ac:dyDescent="0.3">
      <c r="B32" s="2324" t="s">
        <v>2623</v>
      </c>
      <c r="C32" s="2325"/>
      <c r="D32" s="2326"/>
      <c r="E32" s="2282" t="s">
        <v>2626</v>
      </c>
      <c r="F32" s="2282"/>
      <c r="G32" s="2282"/>
      <c r="H32" s="2282"/>
      <c r="I32" s="2282"/>
      <c r="J32" s="2282"/>
      <c r="K32" s="2282"/>
      <c r="L32" s="2282"/>
      <c r="M32" s="2282"/>
      <c r="N32" s="2283"/>
    </row>
    <row r="33" spans="2:29" ht="21.75" customHeight="1" thickBot="1" x14ac:dyDescent="0.3"/>
    <row r="34" spans="2:29" ht="30.75" customHeight="1" thickBot="1" x14ac:dyDescent="0.3">
      <c r="B34" s="2147" t="s">
        <v>1780</v>
      </c>
      <c r="C34" s="2148"/>
      <c r="D34" s="2148"/>
      <c r="E34" s="2148"/>
      <c r="F34" s="2148"/>
      <c r="G34" s="2148"/>
      <c r="H34" s="2148"/>
      <c r="I34" s="2148"/>
      <c r="J34" s="2148"/>
      <c r="K34" s="2148"/>
      <c r="L34" s="2148"/>
      <c r="M34" s="2148"/>
      <c r="N34" s="2149"/>
    </row>
    <row r="35" spans="2:29" ht="27" customHeight="1" thickBot="1" x14ac:dyDescent="0.3">
      <c r="B35" s="2324" t="s">
        <v>2623</v>
      </c>
      <c r="C35" s="2325"/>
      <c r="D35" s="2326"/>
      <c r="E35" s="2282" t="s">
        <v>2627</v>
      </c>
      <c r="F35" s="2282"/>
      <c r="G35" s="2282"/>
      <c r="H35" s="2282"/>
      <c r="I35" s="2282"/>
      <c r="J35" s="2282"/>
      <c r="K35" s="2282"/>
      <c r="L35" s="2282"/>
      <c r="M35" s="2282"/>
      <c r="N35" s="2283"/>
    </row>
    <row r="36" spans="2:29" ht="38.25" customHeight="1" thickBot="1" x14ac:dyDescent="0.3"/>
    <row r="37" spans="2:29" ht="37.5" customHeight="1" thickBot="1" x14ac:dyDescent="0.3">
      <c r="B37" s="2327" t="s">
        <v>3336</v>
      </c>
      <c r="C37" s="2328"/>
      <c r="D37" s="2328"/>
      <c r="E37" s="2328"/>
      <c r="F37" s="2328"/>
      <c r="G37" s="2328"/>
      <c r="H37" s="2328"/>
      <c r="I37" s="2328"/>
      <c r="J37" s="2328"/>
      <c r="K37" s="2328"/>
      <c r="L37" s="2328"/>
      <c r="M37" s="2328"/>
      <c r="N37" s="2329"/>
      <c r="Q37" s="2147" t="s">
        <v>2659</v>
      </c>
      <c r="R37" s="2148"/>
      <c r="S37" s="2148"/>
      <c r="T37" s="2148"/>
      <c r="U37" s="2148"/>
      <c r="V37" s="2148"/>
      <c r="W37" s="2148"/>
      <c r="X37" s="2148"/>
      <c r="Y37" s="2148"/>
      <c r="Z37" s="2148"/>
      <c r="AA37" s="2148"/>
      <c r="AB37" s="2148"/>
      <c r="AC37" s="2149"/>
    </row>
    <row r="38" spans="2:29" ht="35.25" customHeight="1" thickBot="1" x14ac:dyDescent="0.3">
      <c r="B38" s="1412" t="s">
        <v>1409</v>
      </c>
      <c r="C38" s="1413"/>
      <c r="D38" s="1414"/>
      <c r="E38" s="1412" t="s">
        <v>1401</v>
      </c>
      <c r="F38" s="1413"/>
      <c r="G38" s="1413"/>
      <c r="H38" s="1413"/>
      <c r="I38" s="1414"/>
      <c r="J38" s="1413" t="s">
        <v>1750</v>
      </c>
      <c r="K38" s="1413"/>
      <c r="L38" s="1413"/>
      <c r="M38" s="1413"/>
      <c r="N38" s="1414"/>
      <c r="Q38" s="1412" t="s">
        <v>1409</v>
      </c>
      <c r="R38" s="1413"/>
      <c r="S38" s="1414"/>
      <c r="T38" s="1412" t="s">
        <v>1401</v>
      </c>
      <c r="U38" s="1413"/>
      <c r="V38" s="1413"/>
      <c r="W38" s="1413"/>
      <c r="X38" s="1414"/>
      <c r="Y38" s="1413" t="s">
        <v>1750</v>
      </c>
      <c r="Z38" s="1413"/>
      <c r="AA38" s="1413"/>
      <c r="AB38" s="1413"/>
      <c r="AC38" s="1414"/>
    </row>
    <row r="39" spans="2:29" ht="32.25" customHeight="1" thickBot="1" x14ac:dyDescent="0.3">
      <c r="B39" s="1389" t="s">
        <v>2629</v>
      </c>
      <c r="C39" s="1390"/>
      <c r="D39" s="1390"/>
      <c r="E39" s="1390"/>
      <c r="F39" s="1390"/>
      <c r="G39" s="1390"/>
      <c r="H39" s="1390"/>
      <c r="I39" s="1390"/>
      <c r="J39" s="1390"/>
      <c r="K39" s="1390"/>
      <c r="L39" s="1390"/>
      <c r="M39" s="1390"/>
      <c r="N39" s="1391"/>
      <c r="Q39" s="2303" t="s">
        <v>3091</v>
      </c>
      <c r="R39" s="2304"/>
      <c r="S39" s="2304"/>
      <c r="T39" s="2304"/>
      <c r="U39" s="2304"/>
      <c r="V39" s="2304"/>
      <c r="W39" s="2304"/>
      <c r="X39" s="2304"/>
      <c r="Y39" s="2304"/>
      <c r="Z39" s="2304"/>
      <c r="AA39" s="2304"/>
      <c r="AB39" s="2304"/>
      <c r="AC39" s="2305"/>
    </row>
    <row r="40" spans="2:29" ht="54.75" customHeight="1" x14ac:dyDescent="0.25">
      <c r="B40" s="2309"/>
      <c r="C40" s="2310"/>
      <c r="D40" s="2311"/>
      <c r="E40" s="1267" t="s">
        <v>1077</v>
      </c>
      <c r="F40" s="1267"/>
      <c r="G40" s="1267"/>
      <c r="H40" s="1267"/>
      <c r="I40" s="1267"/>
      <c r="J40" s="1339" t="s">
        <v>620</v>
      </c>
      <c r="K40" s="1339"/>
      <c r="L40" s="1339"/>
      <c r="M40" s="1339"/>
      <c r="N40" s="1340"/>
    </row>
    <row r="41" spans="2:29" ht="48" customHeight="1" x14ac:dyDescent="0.25">
      <c r="B41" s="2312"/>
      <c r="C41" s="2313"/>
      <c r="D41" s="2314"/>
      <c r="E41" s="1267" t="s">
        <v>899</v>
      </c>
      <c r="F41" s="1267"/>
      <c r="G41" s="1267"/>
      <c r="H41" s="1267"/>
      <c r="I41" s="1267"/>
      <c r="J41" s="1478" t="s">
        <v>2628</v>
      </c>
      <c r="K41" s="1481"/>
      <c r="L41" s="1481"/>
      <c r="M41" s="1481"/>
      <c r="N41" s="2132"/>
    </row>
    <row r="42" spans="2:29" ht="49.5" customHeight="1" x14ac:dyDescent="0.25">
      <c r="B42" s="2315"/>
      <c r="C42" s="2316"/>
      <c r="D42" s="2317"/>
      <c r="E42" s="1781" t="s">
        <v>3170</v>
      </c>
      <c r="F42" s="1781"/>
      <c r="G42" s="1781"/>
      <c r="H42" s="1781"/>
      <c r="I42" s="1781"/>
      <c r="J42" s="2171" t="s">
        <v>482</v>
      </c>
      <c r="K42" s="2172"/>
      <c r="L42" s="2172"/>
      <c r="M42" s="2172"/>
      <c r="N42" s="2173"/>
    </row>
    <row r="43" spans="2:29" ht="39" customHeight="1" thickBot="1" x14ac:dyDescent="0.3">
      <c r="B43" s="2306" t="s">
        <v>2630</v>
      </c>
      <c r="C43" s="2307"/>
      <c r="D43" s="2307"/>
      <c r="E43" s="2307"/>
      <c r="F43" s="2307"/>
      <c r="G43" s="2307"/>
      <c r="H43" s="2307"/>
      <c r="I43" s="2307"/>
      <c r="J43" s="2307"/>
      <c r="K43" s="2307"/>
      <c r="L43" s="2307"/>
      <c r="M43" s="2307"/>
      <c r="N43" s="2308"/>
    </row>
    <row r="44" spans="2:29" ht="25.5" customHeight="1" x14ac:dyDescent="0.25"/>
    <row r="45" spans="2:29" ht="27.75" customHeight="1" x14ac:dyDescent="0.25"/>
    <row r="46" spans="2:29" ht="36.75" customHeight="1" x14ac:dyDescent="0.25"/>
    <row r="47" spans="2:29" ht="36.75" customHeight="1" x14ac:dyDescent="0.25"/>
    <row r="48" spans="2:29" ht="37.5" customHeight="1" x14ac:dyDescent="0.25"/>
    <row r="49" spans="17:29" ht="38.25" customHeight="1" x14ac:dyDescent="0.25"/>
    <row r="50" spans="17:29" ht="41.25" hidden="1" customHeight="1" x14ac:dyDescent="0.25">
      <c r="Q50" s="2346" t="s">
        <v>2657</v>
      </c>
      <c r="R50" s="2347"/>
      <c r="S50" s="2347"/>
      <c r="T50" s="2347"/>
      <c r="U50" s="2347"/>
      <c r="V50" s="2347"/>
      <c r="W50" s="2347"/>
      <c r="X50" s="2347"/>
      <c r="Y50" s="2347"/>
      <c r="Z50" s="2347"/>
      <c r="AA50" s="2347"/>
      <c r="AB50" s="2347"/>
      <c r="AC50" s="2348"/>
    </row>
    <row r="51" spans="17:29" ht="35.25" hidden="1" customHeight="1" x14ac:dyDescent="0.25">
      <c r="Q51" s="2354"/>
      <c r="R51" s="2355"/>
      <c r="S51" s="2356"/>
      <c r="T51" s="2349" t="s">
        <v>2707</v>
      </c>
      <c r="U51" s="2350"/>
      <c r="V51" s="2350"/>
      <c r="W51" s="2350"/>
      <c r="X51" s="2351"/>
      <c r="Y51" s="2349" t="s">
        <v>2661</v>
      </c>
      <c r="Z51" s="2352"/>
      <c r="AA51" s="2352"/>
      <c r="AB51" s="2352"/>
      <c r="AC51" s="2353"/>
    </row>
    <row r="52" spans="17:29" ht="41.25" hidden="1" customHeight="1" x14ac:dyDescent="0.25">
      <c r="Q52" s="2357"/>
      <c r="R52" s="2358"/>
      <c r="S52" s="2359"/>
      <c r="T52" s="2363" t="s">
        <v>2708</v>
      </c>
      <c r="U52" s="2364"/>
      <c r="V52" s="2364"/>
      <c r="W52" s="2364"/>
      <c r="X52" s="2365"/>
      <c r="Y52" s="2363" t="s">
        <v>1127</v>
      </c>
      <c r="Z52" s="2366"/>
      <c r="AA52" s="2366"/>
      <c r="AB52" s="2366"/>
      <c r="AC52" s="2367"/>
    </row>
    <row r="53" spans="17:29" ht="35.25" hidden="1" customHeight="1" x14ac:dyDescent="0.25">
      <c r="Q53" s="2357"/>
      <c r="R53" s="2358"/>
      <c r="S53" s="2359"/>
      <c r="T53" s="2349" t="s">
        <v>2709</v>
      </c>
      <c r="U53" s="2350"/>
      <c r="V53" s="2350"/>
      <c r="W53" s="2350"/>
      <c r="X53" s="2351"/>
      <c r="Y53" s="2349" t="s">
        <v>2658</v>
      </c>
      <c r="Z53" s="2352"/>
      <c r="AA53" s="2352"/>
      <c r="AB53" s="2352"/>
      <c r="AC53" s="2353"/>
    </row>
    <row r="54" spans="17:29" ht="36" hidden="1" customHeight="1" x14ac:dyDescent="0.25">
      <c r="Q54" s="2357"/>
      <c r="R54" s="2358"/>
      <c r="S54" s="2359"/>
      <c r="T54" s="2349" t="s">
        <v>2710</v>
      </c>
      <c r="U54" s="2350"/>
      <c r="V54" s="2350"/>
      <c r="W54" s="2350"/>
      <c r="X54" s="2351"/>
      <c r="Y54" s="2349" t="s">
        <v>2663</v>
      </c>
      <c r="Z54" s="2352"/>
      <c r="AA54" s="2352"/>
      <c r="AB54" s="2352"/>
      <c r="AC54" s="2353"/>
    </row>
    <row r="55" spans="17:29" ht="36" hidden="1" customHeight="1" x14ac:dyDescent="0.25">
      <c r="Q55" s="2357"/>
      <c r="R55" s="2358"/>
      <c r="S55" s="2359"/>
      <c r="T55" s="2349" t="s">
        <v>2711</v>
      </c>
      <c r="U55" s="2350"/>
      <c r="V55" s="2350"/>
      <c r="W55" s="2350"/>
      <c r="X55" s="2351"/>
      <c r="Y55" s="2349" t="s">
        <v>2662</v>
      </c>
      <c r="Z55" s="2352"/>
      <c r="AA55" s="2352"/>
      <c r="AB55" s="2352"/>
      <c r="AC55" s="2353"/>
    </row>
    <row r="56" spans="17:29" ht="38.25" hidden="1" customHeight="1" thickBot="1" x14ac:dyDescent="0.3">
      <c r="Q56" s="2360"/>
      <c r="R56" s="2361"/>
      <c r="S56" s="2362"/>
      <c r="T56" s="2368" t="s">
        <v>2712</v>
      </c>
      <c r="U56" s="2369"/>
      <c r="V56" s="2369"/>
      <c r="W56" s="2369"/>
      <c r="X56" s="2370"/>
      <c r="Y56" s="2368" t="s">
        <v>2662</v>
      </c>
      <c r="Z56" s="2371"/>
      <c r="AA56" s="2371"/>
      <c r="AB56" s="2371"/>
      <c r="AC56" s="2372"/>
    </row>
    <row r="57" spans="17:29" ht="27" customHeight="1" x14ac:dyDescent="0.25"/>
    <row r="58" spans="17:29" ht="38.25" customHeight="1" x14ac:dyDescent="0.25"/>
    <row r="59" spans="17:29" ht="35.25" customHeight="1" x14ac:dyDescent="0.25"/>
    <row r="60" spans="17:29" ht="40.5" customHeight="1" x14ac:dyDescent="0.25"/>
    <row r="61" spans="17:29" ht="35.1" customHeight="1" x14ac:dyDescent="0.25"/>
    <row r="62" spans="17:29" ht="35.1" customHeight="1" x14ac:dyDescent="0.25"/>
    <row r="63" spans="17:29" ht="35.1" customHeight="1" x14ac:dyDescent="0.25"/>
    <row r="64" spans="17:29" ht="35.1" customHeight="1" x14ac:dyDescent="0.25"/>
    <row r="65" ht="36" customHeight="1" x14ac:dyDescent="0.25"/>
    <row r="66" ht="39.75" customHeight="1" x14ac:dyDescent="0.25"/>
    <row r="67" ht="36" customHeight="1" x14ac:dyDescent="0.25"/>
    <row r="68" ht="40.5" customHeight="1" x14ac:dyDescent="0.25"/>
    <row r="69" ht="38.25" customHeight="1" x14ac:dyDescent="0.25"/>
    <row r="70" ht="38.25" customHeight="1" x14ac:dyDescent="0.25"/>
    <row r="71" ht="42" customHeight="1" x14ac:dyDescent="0.25"/>
    <row r="72" ht="35.1" customHeight="1" x14ac:dyDescent="0.25"/>
    <row r="73" ht="35.1" customHeight="1" x14ac:dyDescent="0.25"/>
    <row r="74" ht="35.1" customHeight="1" x14ac:dyDescent="0.25"/>
    <row r="75" ht="35.1" customHeight="1" x14ac:dyDescent="0.25"/>
    <row r="76" ht="35.25" customHeight="1" x14ac:dyDescent="0.25"/>
    <row r="77" ht="35.25" customHeight="1" x14ac:dyDescent="0.25"/>
    <row r="78" ht="35.25" customHeight="1" x14ac:dyDescent="0.25"/>
    <row r="79" ht="35.25" customHeight="1" x14ac:dyDescent="0.25"/>
    <row r="80" ht="37.5" customHeight="1" x14ac:dyDescent="0.25"/>
    <row r="81" ht="35.1" customHeight="1" x14ac:dyDescent="0.25"/>
    <row r="82" ht="35.1" customHeight="1" x14ac:dyDescent="0.25"/>
    <row r="83" ht="35.1" customHeight="1" x14ac:dyDescent="0.25"/>
    <row r="84" ht="35.1" customHeight="1" x14ac:dyDescent="0.25"/>
    <row r="85" ht="35.1" customHeight="1" x14ac:dyDescent="0.25"/>
    <row r="86" ht="36.75" customHeight="1" x14ac:dyDescent="0.25"/>
    <row r="87" ht="36.75" customHeight="1" x14ac:dyDescent="0.25"/>
    <row r="88" ht="36" customHeight="1" x14ac:dyDescent="0.25"/>
    <row r="89" ht="34.5" customHeight="1" x14ac:dyDescent="0.25"/>
    <row r="90" ht="35.1" customHeight="1" x14ac:dyDescent="0.25"/>
    <row r="91" ht="35.1" customHeight="1" x14ac:dyDescent="0.25"/>
    <row r="92" ht="35.1" customHeight="1" x14ac:dyDescent="0.25"/>
    <row r="93" ht="35.1" customHeight="1" x14ac:dyDescent="0.25"/>
    <row r="94" ht="35.1" customHeight="1" x14ac:dyDescent="0.25"/>
    <row r="95" ht="35.1" customHeight="1" x14ac:dyDescent="0.25"/>
    <row r="96" ht="35.1" customHeight="1" x14ac:dyDescent="0.25"/>
    <row r="97" ht="33.75" customHeight="1" x14ac:dyDescent="0.25"/>
    <row r="98" ht="37.5" customHeight="1" x14ac:dyDescent="0.25"/>
    <row r="99" ht="36" customHeight="1" x14ac:dyDescent="0.25"/>
    <row r="100" ht="36.75" customHeight="1" x14ac:dyDescent="0.25"/>
    <row r="101" ht="35.25" customHeight="1" x14ac:dyDescent="0.25"/>
    <row r="102" ht="35.1" customHeight="1" x14ac:dyDescent="0.25"/>
    <row r="103" ht="35.1" customHeight="1" x14ac:dyDescent="0.25"/>
    <row r="104" ht="35.1" customHeight="1" x14ac:dyDescent="0.25"/>
    <row r="105" ht="36" customHeight="1" x14ac:dyDescent="0.25"/>
    <row r="106" ht="35.25" customHeight="1" x14ac:dyDescent="0.25"/>
    <row r="107" ht="39" customHeight="1" x14ac:dyDescent="0.25"/>
    <row r="108" ht="36.75" customHeight="1" x14ac:dyDescent="0.25"/>
    <row r="109" ht="35.1" customHeight="1" x14ac:dyDescent="0.25"/>
    <row r="110" ht="38.25" customHeight="1" x14ac:dyDescent="0.25"/>
    <row r="111" ht="34.5" customHeight="1" x14ac:dyDescent="0.25"/>
    <row r="112" ht="33" customHeight="1" x14ac:dyDescent="0.25"/>
    <row r="113" ht="38.25" customHeight="1" x14ac:dyDescent="0.25"/>
    <row r="114" ht="37.5" customHeight="1" x14ac:dyDescent="0.25"/>
    <row r="115" ht="34.5" customHeight="1" x14ac:dyDescent="0.25"/>
    <row r="116" ht="33.75" customHeight="1" x14ac:dyDescent="0.25"/>
    <row r="117" ht="35.1" customHeight="1" x14ac:dyDescent="0.25"/>
    <row r="118" ht="35.1" customHeight="1" x14ac:dyDescent="0.25"/>
    <row r="119" ht="35.1" customHeight="1" x14ac:dyDescent="0.25"/>
    <row r="120" ht="38.25" customHeight="1" x14ac:dyDescent="0.25"/>
    <row r="121" ht="40.5" customHeight="1" x14ac:dyDescent="0.25"/>
    <row r="122" ht="37.5" customHeight="1" x14ac:dyDescent="0.25"/>
    <row r="123" ht="35.25" customHeight="1" x14ac:dyDescent="0.25"/>
    <row r="124" ht="36.75" customHeight="1" x14ac:dyDescent="0.25"/>
    <row r="125" ht="38.25" customHeight="1" x14ac:dyDescent="0.25"/>
    <row r="126" ht="35.1" customHeight="1" x14ac:dyDescent="0.25"/>
    <row r="127" ht="35.1" customHeight="1" x14ac:dyDescent="0.25"/>
    <row r="128" ht="35.1" customHeight="1" x14ac:dyDescent="0.25"/>
    <row r="129" ht="35.1" customHeight="1" x14ac:dyDescent="0.25"/>
    <row r="130" ht="35.1" customHeight="1" x14ac:dyDescent="0.25"/>
    <row r="131" ht="34.5" customHeight="1" x14ac:dyDescent="0.25"/>
    <row r="132" ht="36.75" customHeight="1" x14ac:dyDescent="0.25"/>
    <row r="133" ht="33.75" customHeight="1" x14ac:dyDescent="0.25"/>
    <row r="134" ht="37.5" customHeight="1" x14ac:dyDescent="0.25"/>
    <row r="135" ht="39" customHeight="1" x14ac:dyDescent="0.25"/>
    <row r="136" ht="36" customHeight="1" x14ac:dyDescent="0.25"/>
    <row r="137" ht="35.1" customHeight="1" x14ac:dyDescent="0.25"/>
    <row r="138" ht="35.1" customHeight="1" x14ac:dyDescent="0.25"/>
    <row r="139" ht="33.950000000000003" customHeight="1" x14ac:dyDescent="0.25"/>
    <row r="140" ht="33.950000000000003" customHeight="1" x14ac:dyDescent="0.25"/>
    <row r="141" ht="33.950000000000003" customHeight="1" x14ac:dyDescent="0.25"/>
    <row r="142" ht="33.950000000000003" customHeight="1" x14ac:dyDescent="0.25"/>
    <row r="143" ht="33.950000000000003" customHeight="1" x14ac:dyDescent="0.25"/>
    <row r="144" ht="33.950000000000003" customHeight="1" x14ac:dyDescent="0.25"/>
    <row r="145" ht="33.950000000000003" customHeight="1" x14ac:dyDescent="0.25"/>
    <row r="146" ht="33.950000000000003" customHeight="1" x14ac:dyDescent="0.25"/>
    <row r="147" ht="33.950000000000003" customHeight="1" x14ac:dyDescent="0.25"/>
    <row r="148" ht="33.950000000000003" customHeight="1" x14ac:dyDescent="0.25"/>
    <row r="149" ht="33.950000000000003" customHeight="1" x14ac:dyDescent="0.25"/>
    <row r="150" ht="33.950000000000003" customHeight="1" x14ac:dyDescent="0.25"/>
    <row r="151" ht="33.950000000000003" customHeight="1" x14ac:dyDescent="0.25"/>
    <row r="152" ht="33.950000000000003" customHeight="1" x14ac:dyDescent="0.25"/>
    <row r="153" ht="33.950000000000003" customHeight="1" x14ac:dyDescent="0.25"/>
    <row r="154" ht="33.950000000000003" customHeight="1" x14ac:dyDescent="0.25"/>
    <row r="155" ht="33.950000000000003" customHeight="1" x14ac:dyDescent="0.25"/>
    <row r="156" ht="33.950000000000003" customHeight="1" x14ac:dyDescent="0.25"/>
  </sheetData>
  <sheetProtection password="CA09" sheet="1" objects="1" scenarios="1"/>
  <mergeCells count="75">
    <mergeCell ref="Q50:AC50"/>
    <mergeCell ref="T51:X51"/>
    <mergeCell ref="Y51:AC51"/>
    <mergeCell ref="Q51:S56"/>
    <mergeCell ref="T52:X52"/>
    <mergeCell ref="Y52:AC52"/>
    <mergeCell ref="T53:X53"/>
    <mergeCell ref="Y53:AC53"/>
    <mergeCell ref="T56:X56"/>
    <mergeCell ref="Y56:AC56"/>
    <mergeCell ref="T54:X54"/>
    <mergeCell ref="Y54:AC54"/>
    <mergeCell ref="T55:X55"/>
    <mergeCell ref="Y55:AC55"/>
    <mergeCell ref="B2:I2"/>
    <mergeCell ref="J10:K10"/>
    <mergeCell ref="B9:I9"/>
    <mergeCell ref="J9:K9"/>
    <mergeCell ref="B8:I8"/>
    <mergeCell ref="J8:K8"/>
    <mergeCell ref="Y7:AC7"/>
    <mergeCell ref="Q37:AC37"/>
    <mergeCell ref="Q38:S38"/>
    <mergeCell ref="T38:X38"/>
    <mergeCell ref="Y38:AC38"/>
    <mergeCell ref="O7:S7"/>
    <mergeCell ref="T7:X7"/>
    <mergeCell ref="B20:N20"/>
    <mergeCell ref="B21:D21"/>
    <mergeCell ref="E21:I21"/>
    <mergeCell ref="J21:N21"/>
    <mergeCell ref="B17:I17"/>
    <mergeCell ref="J17:K17"/>
    <mergeCell ref="B16:I16"/>
    <mergeCell ref="B15:I15"/>
    <mergeCell ref="B14:I14"/>
    <mergeCell ref="B13:I13"/>
    <mergeCell ref="J13:K13"/>
    <mergeCell ref="B12:I12"/>
    <mergeCell ref="J12:K12"/>
    <mergeCell ref="B7:I7"/>
    <mergeCell ref="L7:N7"/>
    <mergeCell ref="B11:I11"/>
    <mergeCell ref="J11:K11"/>
    <mergeCell ref="B10:I10"/>
    <mergeCell ref="B38:D38"/>
    <mergeCell ref="B37:N37"/>
    <mergeCell ref="E38:I38"/>
    <mergeCell ref="J38:N38"/>
    <mergeCell ref="B32:D32"/>
    <mergeCell ref="E32:N32"/>
    <mergeCell ref="B34:N34"/>
    <mergeCell ref="B35:D35"/>
    <mergeCell ref="E35:N35"/>
    <mergeCell ref="B31:N31"/>
    <mergeCell ref="B29:D29"/>
    <mergeCell ref="B26:D26"/>
    <mergeCell ref="E26:N26"/>
    <mergeCell ref="E29:N29"/>
    <mergeCell ref="B22:D23"/>
    <mergeCell ref="E22:N22"/>
    <mergeCell ref="E23:I23"/>
    <mergeCell ref="J23:N23"/>
    <mergeCell ref="B28:N28"/>
    <mergeCell ref="B25:N25"/>
    <mergeCell ref="Q39:AC39"/>
    <mergeCell ref="B43:N43"/>
    <mergeCell ref="E41:I41"/>
    <mergeCell ref="J41:N41"/>
    <mergeCell ref="E40:I40"/>
    <mergeCell ref="J40:N40"/>
    <mergeCell ref="B40:D42"/>
    <mergeCell ref="E42:I42"/>
    <mergeCell ref="J42:N42"/>
    <mergeCell ref="B39:N39"/>
  </mergeCells>
  <hyperlinks>
    <hyperlink ref="B3" location="Content!A1" display="Content (Inhaltsverzeichnis)" xr:uid="{51719432-18C1-446C-BE0B-F6CAD7E0B275}"/>
  </hyperlinks>
  <pageMargins left="0.7" right="0.7" top="0.78740157499999996" bottom="0.78740157499999996" header="0.3" footer="0.3"/>
  <pageSetup paperSize="9" orientation="portrait" r:id="rId1"/>
  <ignoredErrors>
    <ignoredError sqref="N13" 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1"/>
  <dimension ref="B1:M27"/>
  <sheetViews>
    <sheetView showGridLines="0" showRuler="0" zoomScaleSheetLayoutView="100" workbookViewId="0">
      <pane ySplit="3" topLeftCell="A4" activePane="bottomLeft" state="frozen"/>
      <selection pane="bottomLeft"/>
    </sheetView>
  </sheetViews>
  <sheetFormatPr baseColWidth="10" defaultColWidth="9" defaultRowHeight="14.25" x14ac:dyDescent="0.2"/>
  <cols>
    <col min="1" max="1" width="2.85546875" style="64" customWidth="1"/>
    <col min="2" max="2" width="20.7109375" style="64" customWidth="1"/>
    <col min="3" max="3" width="23.140625" style="64" customWidth="1"/>
    <col min="4" max="4" width="18.42578125" style="64" customWidth="1"/>
    <col min="5" max="5" width="13" style="64" customWidth="1"/>
    <col min="6" max="6" width="22.7109375" style="64" customWidth="1"/>
    <col min="7" max="7" width="19.85546875" style="64" customWidth="1"/>
    <col min="8" max="16384" width="9" style="64"/>
  </cols>
  <sheetData>
    <row r="1" spans="2:13" ht="9" customHeight="1" x14ac:dyDescent="0.2"/>
    <row r="2" spans="2:13" ht="48" customHeight="1" x14ac:dyDescent="0.25">
      <c r="B2" s="1247" t="s">
        <v>1219</v>
      </c>
      <c r="C2" s="1247"/>
      <c r="D2" s="1247"/>
      <c r="E2" s="61"/>
      <c r="F2" s="61"/>
      <c r="G2" s="61"/>
      <c r="H2" s="28"/>
      <c r="I2"/>
    </row>
    <row r="3" spans="2:13" s="1" customFormat="1" ht="16.5" customHeight="1" x14ac:dyDescent="0.25">
      <c r="B3" s="409" t="s">
        <v>1169</v>
      </c>
      <c r="C3"/>
      <c r="D3"/>
      <c r="E3"/>
      <c r="F3"/>
      <c r="G3" s="200"/>
      <c r="H3" s="200"/>
      <c r="I3" s="200"/>
      <c r="J3" s="201"/>
      <c r="K3"/>
      <c r="L3"/>
      <c r="M3"/>
    </row>
    <row r="5" spans="2:13" ht="18" x14ac:dyDescent="0.25">
      <c r="B5" s="169"/>
      <c r="C5" s="169"/>
      <c r="E5" s="169"/>
      <c r="F5" s="169"/>
      <c r="G5" s="169"/>
      <c r="H5" s="169"/>
    </row>
    <row r="6" spans="2:13" ht="27.75" customHeight="1" x14ac:dyDescent="0.25">
      <c r="B6" s="2397" t="s">
        <v>1665</v>
      </c>
      <c r="C6" s="2397"/>
      <c r="D6" s="169"/>
      <c r="E6" s="610" t="s">
        <v>1666</v>
      </c>
      <c r="H6" s="24"/>
    </row>
    <row r="7" spans="2:13" ht="8.25" customHeight="1" x14ac:dyDescent="0.2">
      <c r="B7" s="170"/>
      <c r="C7" s="170"/>
      <c r="D7" s="170"/>
      <c r="E7" s="29"/>
      <c r="H7" s="29"/>
      <c r="J7" s="171"/>
      <c r="K7" s="171"/>
      <c r="L7" s="171"/>
      <c r="M7" s="171"/>
    </row>
    <row r="8" spans="2:13" ht="42.75" customHeight="1" x14ac:dyDescent="0.2">
      <c r="B8" s="495" t="s">
        <v>1405</v>
      </c>
      <c r="C8" s="2385" t="s">
        <v>1689</v>
      </c>
      <c r="D8" s="2386"/>
      <c r="E8" s="497" t="s">
        <v>1405</v>
      </c>
      <c r="F8" s="2387"/>
      <c r="G8" s="2388"/>
      <c r="H8" s="172"/>
      <c r="I8" s="173"/>
      <c r="J8" s="171"/>
      <c r="K8" s="171"/>
      <c r="L8" s="171"/>
      <c r="M8" s="171"/>
    </row>
    <row r="9" spans="2:13" ht="45" customHeight="1" x14ac:dyDescent="0.2">
      <c r="B9" s="496" t="s">
        <v>1826</v>
      </c>
      <c r="C9" s="2389" t="s">
        <v>9</v>
      </c>
      <c r="D9" s="2390"/>
      <c r="E9" s="498" t="s">
        <v>1826</v>
      </c>
      <c r="F9" s="2389"/>
      <c r="G9" s="2391"/>
      <c r="H9" s="172"/>
      <c r="I9" s="173"/>
      <c r="J9" s="170"/>
      <c r="K9" s="171"/>
      <c r="L9" s="171"/>
      <c r="M9" s="171"/>
    </row>
    <row r="10" spans="2:13" ht="24" customHeight="1" x14ac:dyDescent="0.2">
      <c r="B10" s="174"/>
      <c r="C10" s="174"/>
      <c r="D10" s="174"/>
      <c r="E10" s="175"/>
      <c r="F10" s="176"/>
      <c r="G10" s="176"/>
      <c r="H10" s="177"/>
      <c r="I10" s="173"/>
      <c r="J10" s="170"/>
      <c r="K10" s="171"/>
      <c r="L10" s="171"/>
      <c r="M10" s="171"/>
    </row>
    <row r="11" spans="2:13" ht="15.75" x14ac:dyDescent="0.2">
      <c r="B11" s="174"/>
      <c r="C11" s="170"/>
      <c r="D11" s="170"/>
      <c r="E11" s="27"/>
      <c r="H11" s="178"/>
      <c r="I11" s="170"/>
      <c r="J11" s="170"/>
      <c r="K11" s="171"/>
      <c r="L11" s="171"/>
      <c r="M11" s="171"/>
    </row>
    <row r="12" spans="2:13" ht="15" customHeight="1" x14ac:dyDescent="0.2">
      <c r="B12" s="7" t="s">
        <v>1664</v>
      </c>
    </row>
    <row r="13" spans="2:13" ht="24.95" customHeight="1" x14ac:dyDescent="0.2">
      <c r="B13" s="2378" t="s">
        <v>1688</v>
      </c>
      <c r="C13" s="2379"/>
      <c r="D13" s="2379"/>
      <c r="E13" s="2379"/>
      <c r="F13" s="2379"/>
      <c r="G13" s="2380"/>
      <c r="H13" s="179"/>
    </row>
    <row r="14" spans="2:13" x14ac:dyDescent="0.2">
      <c r="B14" s="620"/>
      <c r="C14" s="620"/>
      <c r="D14" s="620"/>
      <c r="E14" s="620"/>
      <c r="F14" s="620"/>
      <c r="G14" s="620"/>
      <c r="H14" s="7"/>
    </row>
    <row r="15" spans="2:13" ht="24.95" customHeight="1" x14ac:dyDescent="0.2">
      <c r="B15" s="2381" t="s">
        <v>1689</v>
      </c>
      <c r="C15" s="2382"/>
      <c r="D15" s="2382"/>
      <c r="E15" s="2383"/>
      <c r="F15" s="2384" t="s">
        <v>1683</v>
      </c>
      <c r="G15" s="1912"/>
      <c r="H15" s="7"/>
    </row>
    <row r="16" spans="2:13" x14ac:dyDescent="0.2">
      <c r="B16" s="7"/>
      <c r="C16" s="7"/>
      <c r="D16" s="7"/>
      <c r="E16" s="7"/>
      <c r="F16" s="7"/>
      <c r="G16" s="7"/>
      <c r="H16" s="7"/>
    </row>
    <row r="17" spans="2:9" x14ac:dyDescent="0.2">
      <c r="B17" s="7"/>
      <c r="C17" s="7"/>
      <c r="D17" s="7"/>
      <c r="E17" s="7"/>
      <c r="F17" s="7"/>
      <c r="G17" s="7"/>
      <c r="H17" s="7"/>
    </row>
    <row r="19" spans="2:9" ht="33" customHeight="1" x14ac:dyDescent="0.25">
      <c r="B19" s="2395" t="s">
        <v>1205</v>
      </c>
      <c r="C19" s="2395"/>
      <c r="D19" s="2395"/>
      <c r="E19" s="2395"/>
    </row>
    <row r="21" spans="2:9" ht="28.5" customHeight="1" thickBot="1" x14ac:dyDescent="0.25">
      <c r="B21" s="2396" t="s">
        <v>1208</v>
      </c>
      <c r="C21" s="2396"/>
    </row>
    <row r="22" spans="2:9" ht="36.75" customHeight="1" thickBot="1" x14ac:dyDescent="0.25">
      <c r="B22" s="2392" t="s">
        <v>1209</v>
      </c>
      <c r="C22" s="2393"/>
      <c r="D22" s="2393"/>
      <c r="E22" s="2393"/>
      <c r="F22" s="2393"/>
      <c r="G22" s="2394"/>
    </row>
    <row r="26" spans="2:9" x14ac:dyDescent="0.2">
      <c r="B26" s="182" t="s">
        <v>1207</v>
      </c>
    </row>
    <row r="27" spans="2:9" ht="42" customHeight="1" x14ac:dyDescent="0.25">
      <c r="B27" s="2373"/>
      <c r="C27" s="2374"/>
      <c r="D27" s="2375"/>
      <c r="E27" s="2376"/>
      <c r="F27" s="2376"/>
      <c r="G27" s="2377"/>
      <c r="H27" s="183"/>
      <c r="I27"/>
    </row>
  </sheetData>
  <sheetProtection algorithmName="SHA-512" hashValue="SUhoxjhYFKjBm9ourw54UUglYhHV645MdW8bP792S7fkgcMdg7UxrEXciCQ2E28fJQl0hgS0rBQcA/SECv1rWQ==" saltValue="IwoGqbudAI7voAA7sw1AcQ==" spinCount="100000" sheet="1" objects="1" scenarios="1"/>
  <mergeCells count="14">
    <mergeCell ref="B27:C27"/>
    <mergeCell ref="D27:G27"/>
    <mergeCell ref="B2:D2"/>
    <mergeCell ref="B13:G13"/>
    <mergeCell ref="B15:E15"/>
    <mergeCell ref="F15:G15"/>
    <mergeCell ref="C8:D8"/>
    <mergeCell ref="F8:G8"/>
    <mergeCell ref="C9:D9"/>
    <mergeCell ref="F9:G9"/>
    <mergeCell ref="B22:G22"/>
    <mergeCell ref="B19:E19"/>
    <mergeCell ref="B21:C21"/>
    <mergeCell ref="B6:C6"/>
  </mergeCells>
  <hyperlinks>
    <hyperlink ref="B3" location="Content!A1" display="Content (Inhaltsverzeichnis)" xr:uid="{00000000-0004-0000-0E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2"/>
  <dimension ref="B1:M30"/>
  <sheetViews>
    <sheetView showGridLines="0" showRuler="0" zoomScaleSheetLayoutView="100" workbookViewId="0">
      <pane ySplit="3" topLeftCell="A4" activePane="bottomLeft" state="frozen"/>
      <selection pane="bottomLeft" activeCell="B2" sqref="B2:F2"/>
    </sheetView>
  </sheetViews>
  <sheetFormatPr baseColWidth="10" defaultColWidth="9" defaultRowHeight="14.25" x14ac:dyDescent="0.2"/>
  <cols>
    <col min="1" max="1" width="2.85546875" style="64" customWidth="1"/>
    <col min="2" max="2" width="20.7109375" style="64" customWidth="1"/>
    <col min="3" max="3" width="23.140625" style="64" customWidth="1"/>
    <col min="4" max="4" width="18.42578125" style="64" customWidth="1"/>
    <col min="5" max="5" width="16.7109375" style="64" customWidth="1"/>
    <col min="6" max="6" width="23.28515625" style="64" customWidth="1"/>
    <col min="7" max="7" width="19.7109375" style="64" customWidth="1"/>
    <col min="8" max="16384" width="9" style="64"/>
  </cols>
  <sheetData>
    <row r="1" spans="2:13" ht="9" customHeight="1" x14ac:dyDescent="0.2"/>
    <row r="2" spans="2:13" s="7" customFormat="1" ht="45.75" customHeight="1" x14ac:dyDescent="0.2">
      <c r="B2" s="1247" t="s">
        <v>3776</v>
      </c>
      <c r="C2" s="1247"/>
      <c r="D2" s="1247"/>
      <c r="E2" s="1247"/>
      <c r="F2" s="1247"/>
      <c r="G2" s="405"/>
      <c r="H2" s="406"/>
      <c r="I2" s="407"/>
    </row>
    <row r="3" spans="2:13" s="1" customFormat="1" ht="16.5" customHeight="1" x14ac:dyDescent="0.25">
      <c r="B3" s="409" t="s">
        <v>1169</v>
      </c>
      <c r="C3"/>
      <c r="D3"/>
      <c r="E3"/>
      <c r="F3"/>
      <c r="G3" s="200"/>
      <c r="H3" s="200"/>
      <c r="I3" s="200"/>
      <c r="J3" s="201"/>
      <c r="K3"/>
      <c r="L3"/>
      <c r="M3"/>
    </row>
    <row r="5" spans="2:13" ht="18" x14ac:dyDescent="0.25">
      <c r="B5" s="169"/>
      <c r="C5" s="169"/>
      <c r="E5" s="169"/>
      <c r="F5" s="169"/>
      <c r="G5" s="169"/>
      <c r="H5" s="169"/>
    </row>
    <row r="6" spans="2:13" ht="27.75" customHeight="1" x14ac:dyDescent="0.25">
      <c r="B6" s="2397" t="s">
        <v>1665</v>
      </c>
      <c r="C6" s="2397"/>
      <c r="D6" s="169"/>
      <c r="E6" s="610" t="s">
        <v>1666</v>
      </c>
      <c r="H6" s="24"/>
    </row>
    <row r="7" spans="2:13" ht="8.25" customHeight="1" x14ac:dyDescent="0.2">
      <c r="B7" s="170"/>
      <c r="C7" s="170"/>
      <c r="D7" s="170"/>
      <c r="E7" s="29"/>
      <c r="H7" s="29"/>
      <c r="J7" s="171"/>
      <c r="K7" s="171"/>
      <c r="L7" s="171"/>
      <c r="M7" s="171"/>
    </row>
    <row r="8" spans="2:13" ht="77.25" customHeight="1" x14ac:dyDescent="0.2">
      <c r="B8" s="495" t="s">
        <v>1405</v>
      </c>
      <c r="C8" s="2385" t="s">
        <v>3777</v>
      </c>
      <c r="D8" s="2386"/>
      <c r="E8" s="497" t="s">
        <v>1405</v>
      </c>
      <c r="F8" s="2387"/>
      <c r="G8" s="2388"/>
      <c r="H8" s="172"/>
      <c r="I8" s="173"/>
      <c r="J8" s="171"/>
      <c r="K8" s="171"/>
      <c r="L8" s="171"/>
      <c r="M8" s="171"/>
    </row>
    <row r="9" spans="2:13" ht="45" customHeight="1" x14ac:dyDescent="0.2">
      <c r="B9" s="496" t="s">
        <v>1826</v>
      </c>
      <c r="C9" s="2398"/>
      <c r="D9" s="2390"/>
      <c r="E9" s="498" t="s">
        <v>1826</v>
      </c>
      <c r="F9" s="2389"/>
      <c r="G9" s="2391"/>
      <c r="H9" s="172"/>
      <c r="I9" s="173"/>
      <c r="J9" s="170"/>
      <c r="K9" s="171"/>
      <c r="L9" s="171"/>
      <c r="M9" s="171"/>
    </row>
    <row r="10" spans="2:13" ht="24" customHeight="1" x14ac:dyDescent="0.2">
      <c r="B10" s="174"/>
      <c r="C10" s="174"/>
      <c r="D10" s="174"/>
      <c r="E10" s="175"/>
      <c r="F10" s="176"/>
      <c r="G10" s="176"/>
      <c r="H10" s="177"/>
      <c r="I10" s="173"/>
      <c r="J10" s="170"/>
      <c r="K10" s="171"/>
      <c r="L10" s="171"/>
      <c r="M10" s="171"/>
    </row>
    <row r="11" spans="2:13" ht="15.75" x14ac:dyDescent="0.2">
      <c r="B11" s="174"/>
      <c r="C11" s="170"/>
      <c r="D11" s="170"/>
      <c r="E11" s="27"/>
      <c r="H11" s="178"/>
      <c r="I11" s="170"/>
      <c r="J11" s="170"/>
      <c r="K11" s="171"/>
      <c r="L11" s="171"/>
      <c r="M11" s="171"/>
    </row>
    <row r="12" spans="2:13" ht="15" customHeight="1" x14ac:dyDescent="0.2">
      <c r="B12" s="7" t="s">
        <v>1664</v>
      </c>
    </row>
    <row r="13" spans="2:13" ht="24.95" customHeight="1" x14ac:dyDescent="0.2">
      <c r="B13" s="2378" t="s">
        <v>1681</v>
      </c>
      <c r="C13" s="2379"/>
      <c r="D13" s="2379"/>
      <c r="E13" s="2379"/>
      <c r="F13" s="2379"/>
      <c r="G13" s="2380"/>
      <c r="H13" s="179"/>
    </row>
    <row r="14" spans="2:13" ht="24.95" customHeight="1" x14ac:dyDescent="0.2">
      <c r="B14" s="2378" t="s">
        <v>1682</v>
      </c>
      <c r="C14" s="2379"/>
      <c r="D14" s="2379"/>
      <c r="E14" s="2380"/>
      <c r="F14" s="2384" t="s">
        <v>1683</v>
      </c>
      <c r="G14" s="1912"/>
      <c r="H14" s="7"/>
    </row>
    <row r="15" spans="2:13" ht="24.95" customHeight="1" x14ac:dyDescent="0.2">
      <c r="B15" s="2378" t="s">
        <v>1866</v>
      </c>
      <c r="C15" s="2379"/>
      <c r="D15" s="2380"/>
      <c r="E15" s="616" t="s">
        <v>1684</v>
      </c>
      <c r="F15" s="613"/>
      <c r="G15" s="613"/>
      <c r="H15" s="7"/>
    </row>
    <row r="16" spans="2:13" ht="24.95" customHeight="1" x14ac:dyDescent="0.2">
      <c r="B16" s="619" t="s">
        <v>1685</v>
      </c>
      <c r="C16" s="604" t="s">
        <v>1686</v>
      </c>
      <c r="D16" s="604" t="s">
        <v>1687</v>
      </c>
      <c r="E16" s="618"/>
      <c r="F16" s="613"/>
      <c r="G16" s="613"/>
      <c r="H16" s="7"/>
    </row>
    <row r="17" spans="2:8" x14ac:dyDescent="0.2">
      <c r="B17" s="7"/>
      <c r="C17" s="7"/>
      <c r="D17" s="116"/>
      <c r="E17" s="7"/>
      <c r="F17" s="7"/>
      <c r="G17" s="7"/>
      <c r="H17" s="7"/>
    </row>
    <row r="18" spans="2:8" x14ac:dyDescent="0.2">
      <c r="B18" s="7"/>
      <c r="C18" s="7"/>
      <c r="D18" s="7"/>
      <c r="E18" s="7"/>
      <c r="F18" s="7"/>
      <c r="G18" s="7"/>
      <c r="H18" s="7"/>
    </row>
    <row r="19" spans="2:8" x14ac:dyDescent="0.2">
      <c r="B19" s="7"/>
      <c r="C19" s="7"/>
      <c r="D19" s="7"/>
      <c r="E19" s="7"/>
      <c r="F19" s="7"/>
      <c r="G19" s="7"/>
      <c r="H19" s="7"/>
    </row>
    <row r="20" spans="2:8" x14ac:dyDescent="0.2">
      <c r="B20" s="7"/>
      <c r="C20" s="7"/>
      <c r="D20" s="7"/>
      <c r="E20" s="7"/>
      <c r="F20" s="7"/>
      <c r="G20" s="7"/>
      <c r="H20" s="7"/>
    </row>
    <row r="22" spans="2:8" ht="33" customHeight="1" x14ac:dyDescent="0.25">
      <c r="B22" s="2395" t="s">
        <v>1205</v>
      </c>
      <c r="C22" s="2395"/>
      <c r="D22" s="2395"/>
      <c r="E22" s="2395"/>
    </row>
    <row r="24" spans="2:8" ht="28.5" customHeight="1" thickBot="1" x14ac:dyDescent="0.25">
      <c r="B24" s="2396" t="s">
        <v>1208</v>
      </c>
      <c r="C24" s="2396"/>
    </row>
    <row r="25" spans="2:8" s="300" customFormat="1" ht="34.5" customHeight="1" thickBot="1" x14ac:dyDescent="0.3">
      <c r="B25" s="2392" t="s">
        <v>1210</v>
      </c>
      <c r="C25" s="2393"/>
      <c r="D25" s="2393"/>
      <c r="E25" s="2393"/>
      <c r="F25" s="2394"/>
    </row>
    <row r="29" spans="2:8" x14ac:dyDescent="0.2">
      <c r="B29" s="182" t="s">
        <v>1206</v>
      </c>
    </row>
    <row r="30" spans="2:8" ht="42" customHeight="1" x14ac:dyDescent="0.25">
      <c r="B30" s="2373"/>
      <c r="C30" s="2374"/>
      <c r="D30" s="2375"/>
      <c r="E30" s="2376"/>
      <c r="F30" s="2377"/>
      <c r="G30" s="183"/>
      <c r="H30"/>
    </row>
  </sheetData>
  <sheetProtection algorithmName="SHA-512" hashValue="y8p8uNIyKKfvbCCRjMAqjshzI4eXfl6aqloRx73uv1NfjB6RIH5dctpBWsFwRjHk4E3n5RxHd3fnAEko/PTRrg==" saltValue="Loi9UzWFY+YUoyE0qdxAfQ==" spinCount="100000" sheet="1" objects="1" scenarios="1"/>
  <mergeCells count="15">
    <mergeCell ref="B30:C30"/>
    <mergeCell ref="D30:F30"/>
    <mergeCell ref="B13:G13"/>
    <mergeCell ref="B14:E14"/>
    <mergeCell ref="F14:G14"/>
    <mergeCell ref="B15:D15"/>
    <mergeCell ref="B25:F25"/>
    <mergeCell ref="B22:E22"/>
    <mergeCell ref="B24:C24"/>
    <mergeCell ref="B2:F2"/>
    <mergeCell ref="C8:D8"/>
    <mergeCell ref="F8:G8"/>
    <mergeCell ref="C9:D9"/>
    <mergeCell ref="F9:G9"/>
    <mergeCell ref="B6:C6"/>
  </mergeCells>
  <hyperlinks>
    <hyperlink ref="B3" location="Content!A1" display="Content (Inhaltsverzeichnis)" xr:uid="{00000000-0004-0000-0F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3"/>
  <dimension ref="B1:M29"/>
  <sheetViews>
    <sheetView showGridLines="0" showRuler="0" zoomScaleSheetLayoutView="100" workbookViewId="0">
      <pane ySplit="3" topLeftCell="A4" activePane="bottomLeft" state="frozen"/>
      <selection pane="bottomLeft" activeCell="B3" sqref="B3"/>
    </sheetView>
  </sheetViews>
  <sheetFormatPr baseColWidth="10" defaultColWidth="9" defaultRowHeight="14.25" x14ac:dyDescent="0.2"/>
  <cols>
    <col min="1" max="1" width="2.85546875" style="64" customWidth="1"/>
    <col min="2" max="2" width="20.7109375" style="64" customWidth="1"/>
    <col min="3" max="3" width="23.140625" style="64" customWidth="1"/>
    <col min="4" max="4" width="18.42578125" style="64" customWidth="1"/>
    <col min="5" max="5" width="13" style="64" customWidth="1"/>
    <col min="6" max="6" width="24.140625" style="64" customWidth="1"/>
    <col min="7" max="7" width="18.7109375" style="64" customWidth="1"/>
    <col min="8" max="16384" width="9" style="64"/>
  </cols>
  <sheetData>
    <row r="1" spans="2:13" ht="9" customHeight="1" x14ac:dyDescent="0.2"/>
    <row r="2" spans="2:13" ht="48.75" customHeight="1" x14ac:dyDescent="0.25">
      <c r="B2" s="1247" t="s">
        <v>3778</v>
      </c>
      <c r="C2" s="1247"/>
      <c r="D2" s="1247"/>
      <c r="E2" s="1247"/>
      <c r="F2" s="1247"/>
      <c r="G2" s="1247"/>
      <c r="H2" s="28"/>
      <c r="I2"/>
    </row>
    <row r="3" spans="2:13" s="1" customFormat="1" ht="16.5" customHeight="1" x14ac:dyDescent="0.25">
      <c r="B3" s="409" t="s">
        <v>1169</v>
      </c>
      <c r="C3"/>
      <c r="D3"/>
      <c r="E3"/>
      <c r="F3"/>
      <c r="G3" s="200"/>
      <c r="H3" s="200"/>
      <c r="I3" s="200"/>
      <c r="J3" s="201"/>
      <c r="K3"/>
      <c r="L3"/>
      <c r="M3"/>
    </row>
    <row r="5" spans="2:13" ht="18" x14ac:dyDescent="0.25">
      <c r="B5" s="169"/>
      <c r="C5" s="169"/>
      <c r="E5" s="169"/>
      <c r="F5" s="169"/>
      <c r="G5" s="169"/>
      <c r="H5" s="169"/>
    </row>
    <row r="6" spans="2:13" ht="27.75" customHeight="1" x14ac:dyDescent="0.25">
      <c r="B6" s="2397" t="s">
        <v>1665</v>
      </c>
      <c r="C6" s="2397"/>
      <c r="D6" s="169"/>
      <c r="E6" s="610" t="s">
        <v>1666</v>
      </c>
      <c r="H6" s="24"/>
    </row>
    <row r="7" spans="2:13" ht="8.25" customHeight="1" x14ac:dyDescent="0.2">
      <c r="B7" s="170"/>
      <c r="C7" s="170"/>
      <c r="D7" s="170"/>
      <c r="E7" s="29"/>
      <c r="H7" s="29"/>
      <c r="J7" s="171"/>
      <c r="K7" s="171"/>
      <c r="L7" s="171"/>
      <c r="M7" s="171"/>
    </row>
    <row r="8" spans="2:13" ht="76.5" customHeight="1" x14ac:dyDescent="0.2">
      <c r="B8" s="495" t="s">
        <v>1405</v>
      </c>
      <c r="C8" s="2385" t="s">
        <v>3815</v>
      </c>
      <c r="D8" s="2386"/>
      <c r="E8" s="497" t="s">
        <v>1405</v>
      </c>
      <c r="F8" s="2387"/>
      <c r="G8" s="2388"/>
      <c r="H8" s="172"/>
      <c r="I8" s="173"/>
      <c r="J8" s="171"/>
      <c r="K8" s="171"/>
      <c r="L8" s="171"/>
      <c r="M8" s="171"/>
    </row>
    <row r="9" spans="2:13" ht="45" customHeight="1" x14ac:dyDescent="0.2">
      <c r="B9" s="496" t="s">
        <v>1826</v>
      </c>
      <c r="C9" s="2398"/>
      <c r="D9" s="2390"/>
      <c r="E9" s="498" t="s">
        <v>1826</v>
      </c>
      <c r="F9" s="2389"/>
      <c r="G9" s="2391"/>
      <c r="H9" s="172"/>
      <c r="I9" s="173"/>
      <c r="J9" s="170"/>
      <c r="K9" s="171"/>
      <c r="L9" s="171"/>
      <c r="M9" s="171"/>
    </row>
    <row r="10" spans="2:13" ht="24" customHeight="1" x14ac:dyDescent="0.2">
      <c r="B10" s="174"/>
      <c r="C10" s="174"/>
      <c r="D10" s="174"/>
      <c r="E10" s="175"/>
      <c r="F10" s="176"/>
      <c r="G10" s="176"/>
      <c r="H10" s="177"/>
      <c r="I10" s="173"/>
      <c r="J10" s="170"/>
      <c r="K10" s="171"/>
      <c r="L10" s="171"/>
      <c r="M10" s="171"/>
    </row>
    <row r="11" spans="2:13" ht="15.75" x14ac:dyDescent="0.2">
      <c r="B11" s="174"/>
      <c r="C11" s="170"/>
      <c r="D11" s="170"/>
      <c r="E11" s="27"/>
      <c r="H11" s="178"/>
      <c r="I11" s="170"/>
      <c r="J11" s="170"/>
      <c r="K11" s="171"/>
      <c r="L11" s="171"/>
      <c r="M11" s="171"/>
    </row>
    <row r="12" spans="2:13" ht="15" customHeight="1" x14ac:dyDescent="0.2">
      <c r="B12" s="7" t="s">
        <v>1664</v>
      </c>
    </row>
    <row r="13" spans="2:13" ht="24.95" customHeight="1" x14ac:dyDescent="0.2">
      <c r="B13" s="2378" t="s">
        <v>1681</v>
      </c>
      <c r="C13" s="2379"/>
      <c r="D13" s="2379"/>
      <c r="E13" s="2379"/>
      <c r="F13" s="2379"/>
      <c r="G13" s="2380"/>
      <c r="H13" s="179"/>
    </row>
    <row r="14" spans="2:13" ht="24.95" customHeight="1" x14ac:dyDescent="0.2">
      <c r="B14" s="2378" t="s">
        <v>1682</v>
      </c>
      <c r="C14" s="2379"/>
      <c r="D14" s="2379"/>
      <c r="E14" s="2380"/>
      <c r="F14" s="2384" t="s">
        <v>1683</v>
      </c>
      <c r="G14" s="1912"/>
      <c r="H14" s="7"/>
    </row>
    <row r="15" spans="2:13" ht="24.95" customHeight="1" x14ac:dyDescent="0.2">
      <c r="B15" s="2378" t="s">
        <v>1866</v>
      </c>
      <c r="C15" s="2379"/>
      <c r="D15" s="2380"/>
      <c r="E15" s="616" t="s">
        <v>1684</v>
      </c>
      <c r="F15" s="613"/>
      <c r="G15" s="613"/>
      <c r="H15" s="7"/>
    </row>
    <row r="16" spans="2:13" ht="24" x14ac:dyDescent="0.2">
      <c r="B16" s="604" t="s">
        <v>1685</v>
      </c>
      <c r="C16" s="617" t="s">
        <v>1686</v>
      </c>
      <c r="D16" s="604" t="s">
        <v>1687</v>
      </c>
      <c r="E16" s="618"/>
      <c r="F16" s="613"/>
      <c r="G16" s="613"/>
      <c r="H16" s="7"/>
    </row>
    <row r="17" spans="2:9" x14ac:dyDescent="0.2">
      <c r="B17" s="7"/>
      <c r="C17" s="7"/>
      <c r="D17" s="116"/>
      <c r="E17" s="7"/>
      <c r="F17" s="7"/>
      <c r="G17" s="7"/>
      <c r="H17" s="7"/>
    </row>
    <row r="18" spans="2:9" x14ac:dyDescent="0.2">
      <c r="B18" s="7"/>
      <c r="C18" s="7"/>
      <c r="D18" s="7"/>
      <c r="E18" s="7"/>
      <c r="F18" s="7"/>
      <c r="G18" s="7"/>
      <c r="H18" s="7"/>
    </row>
    <row r="19" spans="2:9" x14ac:dyDescent="0.2">
      <c r="B19" s="7"/>
      <c r="C19" s="7"/>
      <c r="D19" s="7"/>
      <c r="E19" s="7"/>
      <c r="F19" s="7"/>
      <c r="G19" s="7"/>
      <c r="H19" s="7"/>
    </row>
    <row r="21" spans="2:9" ht="33" customHeight="1" x14ac:dyDescent="0.25">
      <c r="B21" s="2395" t="s">
        <v>1205</v>
      </c>
      <c r="C21" s="2395"/>
      <c r="D21" s="2395"/>
      <c r="E21" s="2395"/>
    </row>
    <row r="22" spans="2:9" ht="7.5" customHeight="1" x14ac:dyDescent="0.2"/>
    <row r="23" spans="2:9" ht="28.5" customHeight="1" thickBot="1" x14ac:dyDescent="0.25">
      <c r="B23" s="2396" t="s">
        <v>1208</v>
      </c>
      <c r="C23" s="2396"/>
    </row>
    <row r="24" spans="2:9" s="300" customFormat="1" ht="31.5" customHeight="1" thickBot="1" x14ac:dyDescent="0.3">
      <c r="B24" s="2392" t="s">
        <v>1211</v>
      </c>
      <c r="C24" s="2393"/>
      <c r="D24" s="2393"/>
      <c r="E24" s="2393"/>
      <c r="F24" s="2394"/>
    </row>
    <row r="28" spans="2:9" x14ac:dyDescent="0.2">
      <c r="B28" s="182" t="s">
        <v>1207</v>
      </c>
    </row>
    <row r="29" spans="2:9" ht="42" customHeight="1" x14ac:dyDescent="0.25">
      <c r="B29" s="2373"/>
      <c r="C29" s="2374"/>
      <c r="D29" s="2375"/>
      <c r="E29" s="2376"/>
      <c r="F29" s="2376"/>
      <c r="G29" s="2377"/>
      <c r="H29" s="183"/>
      <c r="I29"/>
    </row>
  </sheetData>
  <sheetProtection algorithmName="SHA-512" hashValue="fQqO/X6B4fZaut9QwK36pzfC4kyoFCPVbFAGY3NmWTgYK+XZ2AojlZb6O7dU6PG8pG3d9tmmqFbxSl9dxHml2w==" saltValue="oQKumJzpmJFKxpzaBW7Bgw==" spinCount="100000" sheet="1" objects="1" scenarios="1"/>
  <mergeCells count="15">
    <mergeCell ref="B6:C6"/>
    <mergeCell ref="B2:G2"/>
    <mergeCell ref="B29:C29"/>
    <mergeCell ref="D29:G29"/>
    <mergeCell ref="C8:D8"/>
    <mergeCell ref="F8:G8"/>
    <mergeCell ref="C9:D9"/>
    <mergeCell ref="F9:G9"/>
    <mergeCell ref="B13:G13"/>
    <mergeCell ref="B14:E14"/>
    <mergeCell ref="F14:G14"/>
    <mergeCell ref="B15:D15"/>
    <mergeCell ref="B24:F24"/>
    <mergeCell ref="B21:E21"/>
    <mergeCell ref="B23:C23"/>
  </mergeCells>
  <hyperlinks>
    <hyperlink ref="B3" location="Content!A1" display="Content (Inhaltsverzeichnis)" xr:uid="{00000000-0004-0000-10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4"/>
  <dimension ref="B1:M29"/>
  <sheetViews>
    <sheetView showGridLines="0" showRuler="0" zoomScaleSheetLayoutView="100" workbookViewId="0">
      <pane ySplit="3" topLeftCell="A4" activePane="bottomLeft" state="frozen"/>
      <selection pane="bottomLeft" activeCell="C8" sqref="C8:D8"/>
    </sheetView>
  </sheetViews>
  <sheetFormatPr baseColWidth="10" defaultColWidth="9" defaultRowHeight="14.25" x14ac:dyDescent="0.2"/>
  <cols>
    <col min="1" max="1" width="2.85546875" style="64" customWidth="1"/>
    <col min="2" max="2" width="20.7109375" style="64" customWidth="1"/>
    <col min="3" max="3" width="23.140625" style="64" customWidth="1"/>
    <col min="4" max="4" width="18.42578125" style="64" customWidth="1"/>
    <col min="5" max="5" width="13" style="64" customWidth="1"/>
    <col min="6" max="6" width="23.85546875" style="64" customWidth="1"/>
    <col min="7" max="7" width="19.85546875" style="64" customWidth="1"/>
    <col min="8" max="16384" width="9" style="64"/>
  </cols>
  <sheetData>
    <row r="1" spans="2:13" ht="9" customHeight="1" x14ac:dyDescent="0.2"/>
    <row r="2" spans="2:13" ht="48" customHeight="1" x14ac:dyDescent="0.25">
      <c r="B2" s="1247" t="s">
        <v>3779</v>
      </c>
      <c r="C2" s="1247"/>
      <c r="D2" s="1247"/>
      <c r="E2" s="1247"/>
      <c r="F2" s="1247"/>
      <c r="G2" s="1247"/>
      <c r="H2" s="28"/>
      <c r="I2"/>
    </row>
    <row r="3" spans="2:13" s="1" customFormat="1" ht="16.5" customHeight="1" x14ac:dyDescent="0.25">
      <c r="B3" s="409" t="s">
        <v>1169</v>
      </c>
      <c r="C3"/>
      <c r="D3"/>
      <c r="E3"/>
      <c r="F3"/>
      <c r="G3" s="200"/>
      <c r="H3" s="200"/>
      <c r="I3" s="200"/>
      <c r="J3" s="201"/>
      <c r="K3"/>
      <c r="L3"/>
      <c r="M3"/>
    </row>
    <row r="5" spans="2:13" ht="18" x14ac:dyDescent="0.25">
      <c r="B5" s="169"/>
      <c r="C5" s="169"/>
      <c r="E5" s="169"/>
      <c r="F5" s="169"/>
      <c r="G5" s="169"/>
      <c r="H5" s="169"/>
    </row>
    <row r="6" spans="2:13" ht="27.75" customHeight="1" x14ac:dyDescent="0.25">
      <c r="B6" s="2397" t="s">
        <v>1665</v>
      </c>
      <c r="C6" s="2397"/>
      <c r="D6" s="169"/>
      <c r="E6" s="610" t="s">
        <v>1666</v>
      </c>
      <c r="H6" s="24"/>
    </row>
    <row r="7" spans="2:13" ht="8.25" customHeight="1" x14ac:dyDescent="0.2">
      <c r="B7" s="170"/>
      <c r="C7" s="170"/>
      <c r="D7" s="170"/>
      <c r="E7" s="29"/>
      <c r="H7" s="29"/>
      <c r="J7" s="171"/>
      <c r="K7" s="171"/>
      <c r="L7" s="171"/>
      <c r="M7" s="171"/>
    </row>
    <row r="8" spans="2:13" ht="75.75" customHeight="1" x14ac:dyDescent="0.2">
      <c r="B8" s="495" t="s">
        <v>1405</v>
      </c>
      <c r="C8" s="2385" t="s">
        <v>3816</v>
      </c>
      <c r="D8" s="2386"/>
      <c r="E8" s="497" t="s">
        <v>1405</v>
      </c>
      <c r="F8" s="2387"/>
      <c r="G8" s="2388"/>
      <c r="H8" s="172"/>
      <c r="I8" s="173"/>
      <c r="J8" s="171"/>
      <c r="K8" s="171"/>
      <c r="L8" s="171"/>
      <c r="M8" s="171"/>
    </row>
    <row r="9" spans="2:13" ht="45" customHeight="1" x14ac:dyDescent="0.2">
      <c r="B9" s="496" t="s">
        <v>1826</v>
      </c>
      <c r="C9" s="2398"/>
      <c r="D9" s="2390"/>
      <c r="E9" s="498" t="s">
        <v>1826</v>
      </c>
      <c r="F9" s="2389"/>
      <c r="G9" s="2391"/>
      <c r="H9" s="172"/>
      <c r="I9" s="173"/>
      <c r="J9" s="170"/>
      <c r="K9" s="171"/>
      <c r="L9" s="171"/>
      <c r="M9" s="171"/>
    </row>
    <row r="10" spans="2:13" ht="24" customHeight="1" x14ac:dyDescent="0.2">
      <c r="B10" s="174"/>
      <c r="C10" s="174"/>
      <c r="D10" s="174"/>
      <c r="E10" s="175"/>
      <c r="F10" s="176"/>
      <c r="G10" s="176"/>
      <c r="H10" s="177"/>
      <c r="I10" s="173"/>
      <c r="J10" s="170"/>
      <c r="K10" s="171"/>
      <c r="L10" s="171"/>
      <c r="M10" s="171"/>
    </row>
    <row r="11" spans="2:13" ht="15.75" x14ac:dyDescent="0.2">
      <c r="B11" s="174"/>
      <c r="C11" s="170"/>
      <c r="D11" s="170"/>
      <c r="E11" s="27"/>
      <c r="H11" s="178"/>
      <c r="I11" s="170"/>
      <c r="J11" s="170"/>
      <c r="K11" s="171"/>
      <c r="L11" s="171"/>
      <c r="M11" s="171"/>
    </row>
    <row r="12" spans="2:13" ht="15" customHeight="1" x14ac:dyDescent="0.2">
      <c r="B12" s="7" t="s">
        <v>1664</v>
      </c>
    </row>
    <row r="13" spans="2:13" ht="24.95" customHeight="1" x14ac:dyDescent="0.2">
      <c r="B13" s="2378" t="s">
        <v>1681</v>
      </c>
      <c r="C13" s="2379"/>
      <c r="D13" s="2379"/>
      <c r="E13" s="2379"/>
      <c r="F13" s="2379"/>
      <c r="G13" s="2380"/>
      <c r="H13" s="179"/>
    </row>
    <row r="14" spans="2:13" ht="24.95" customHeight="1" x14ac:dyDescent="0.2">
      <c r="B14" s="2378" t="s">
        <v>1682</v>
      </c>
      <c r="C14" s="2379"/>
      <c r="D14" s="2379"/>
      <c r="E14" s="2380"/>
      <c r="F14" s="2384" t="s">
        <v>1683</v>
      </c>
      <c r="G14" s="1912"/>
      <c r="H14" s="7"/>
    </row>
    <row r="15" spans="2:13" ht="24.95" customHeight="1" x14ac:dyDescent="0.2">
      <c r="B15" s="2378" t="s">
        <v>1866</v>
      </c>
      <c r="C15" s="2379"/>
      <c r="D15" s="2380"/>
      <c r="E15" s="616" t="s">
        <v>1684</v>
      </c>
      <c r="F15" s="613"/>
      <c r="G15" s="613"/>
      <c r="H15" s="7"/>
    </row>
    <row r="16" spans="2:13" ht="24" x14ac:dyDescent="0.2">
      <c r="B16" s="604" t="s">
        <v>1685</v>
      </c>
      <c r="C16" s="604" t="s">
        <v>1686</v>
      </c>
      <c r="D16" s="617" t="s">
        <v>1687</v>
      </c>
      <c r="E16" s="618"/>
      <c r="F16" s="613"/>
      <c r="G16" s="613"/>
      <c r="H16" s="7"/>
    </row>
    <row r="17" spans="2:9" x14ac:dyDescent="0.2">
      <c r="B17" s="7"/>
      <c r="C17" s="7"/>
      <c r="D17" s="116"/>
      <c r="E17" s="7"/>
      <c r="F17" s="7"/>
      <c r="G17" s="7"/>
      <c r="H17" s="7"/>
    </row>
    <row r="18" spans="2:9" x14ac:dyDescent="0.2">
      <c r="B18" s="7"/>
      <c r="C18" s="7"/>
      <c r="D18" s="7"/>
      <c r="E18" s="7"/>
      <c r="F18" s="7"/>
      <c r="G18" s="7"/>
      <c r="H18" s="7"/>
    </row>
    <row r="19" spans="2:9" x14ac:dyDescent="0.2">
      <c r="B19" s="7"/>
      <c r="C19" s="7"/>
      <c r="D19" s="7"/>
      <c r="E19" s="7"/>
      <c r="F19" s="7"/>
      <c r="G19" s="7"/>
      <c r="H19" s="7"/>
    </row>
    <row r="21" spans="2:9" ht="33" customHeight="1" x14ac:dyDescent="0.25">
      <c r="B21" s="2395" t="s">
        <v>1205</v>
      </c>
      <c r="C21" s="2395"/>
      <c r="D21" s="2395"/>
      <c r="E21" s="2395"/>
    </row>
    <row r="22" spans="2:9" ht="7.5" customHeight="1" x14ac:dyDescent="0.2"/>
    <row r="23" spans="2:9" ht="28.5" customHeight="1" thickBot="1" x14ac:dyDescent="0.25">
      <c r="B23" s="2396" t="s">
        <v>1208</v>
      </c>
      <c r="C23" s="2396"/>
    </row>
    <row r="24" spans="2:9" s="300" customFormat="1" ht="32.25" customHeight="1" thickBot="1" x14ac:dyDescent="0.3">
      <c r="B24" s="2392" t="s">
        <v>1212</v>
      </c>
      <c r="C24" s="2393"/>
      <c r="D24" s="2393"/>
      <c r="E24" s="2393"/>
      <c r="F24" s="2394"/>
    </row>
    <row r="28" spans="2:9" x14ac:dyDescent="0.2">
      <c r="B28" s="182" t="s">
        <v>1207</v>
      </c>
    </row>
    <row r="29" spans="2:9" ht="42" customHeight="1" x14ac:dyDescent="0.25">
      <c r="B29" s="2373"/>
      <c r="C29" s="2374"/>
      <c r="D29" s="2375"/>
      <c r="E29" s="2376"/>
      <c r="F29" s="2376"/>
      <c r="G29" s="2377"/>
      <c r="H29" s="183"/>
      <c r="I29"/>
    </row>
  </sheetData>
  <sheetProtection algorithmName="SHA-512" hashValue="prA8Ay8xK/rtTQDNvtFYhS2OmZcSV/guRbZ+8tMvxJ1DFliLBnRNhpzUbdk7QHLkelN5bwU5laTZZvvig7cA0Q==" saltValue="D7NjxNjWcB6KnuPWvDHtWg==" spinCount="100000" sheet="1" objects="1" scenarios="1"/>
  <mergeCells count="15">
    <mergeCell ref="B6:C6"/>
    <mergeCell ref="B2:G2"/>
    <mergeCell ref="B24:F24"/>
    <mergeCell ref="B29:C29"/>
    <mergeCell ref="D29:G29"/>
    <mergeCell ref="C8:D8"/>
    <mergeCell ref="F8:G8"/>
    <mergeCell ref="C9:D9"/>
    <mergeCell ref="F9:G9"/>
    <mergeCell ref="B13:G13"/>
    <mergeCell ref="B14:E14"/>
    <mergeCell ref="F14:G14"/>
    <mergeCell ref="B15:D15"/>
    <mergeCell ref="B21:E21"/>
    <mergeCell ref="B23:C23"/>
  </mergeCells>
  <hyperlinks>
    <hyperlink ref="B3" location="Content!A1" display="Content (Inhaltsverzeichnis)" xr:uid="{00000000-0004-0000-11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5"/>
  <dimension ref="B1:M39"/>
  <sheetViews>
    <sheetView showGridLines="0" showRuler="0" zoomScaleSheetLayoutView="100" workbookViewId="0">
      <pane ySplit="3" topLeftCell="A4" activePane="bottomLeft" state="frozen"/>
      <selection pane="bottomLeft" activeCell="C8" sqref="C8:D8"/>
    </sheetView>
  </sheetViews>
  <sheetFormatPr baseColWidth="10" defaultColWidth="9" defaultRowHeight="14.25" x14ac:dyDescent="0.2"/>
  <cols>
    <col min="1" max="1" width="2.85546875" style="64" customWidth="1"/>
    <col min="2" max="2" width="16.85546875" style="64" customWidth="1"/>
    <col min="3" max="3" width="28.7109375" style="64" customWidth="1"/>
    <col min="4" max="4" width="18.42578125" style="64" customWidth="1"/>
    <col min="5" max="5" width="13" style="64" customWidth="1"/>
    <col min="6" max="6" width="23.7109375" style="64" customWidth="1"/>
    <col min="7" max="7" width="18.7109375" style="64" customWidth="1"/>
    <col min="8" max="16384" width="9" style="64"/>
  </cols>
  <sheetData>
    <row r="1" spans="2:13" ht="9" customHeight="1" x14ac:dyDescent="0.2"/>
    <row r="2" spans="2:13" ht="66" customHeight="1" x14ac:dyDescent="0.25">
      <c r="B2" s="1247" t="s">
        <v>3780</v>
      </c>
      <c r="C2" s="1247"/>
      <c r="D2" s="1247"/>
      <c r="E2" s="1247"/>
      <c r="F2" s="1247"/>
      <c r="G2" s="61"/>
      <c r="H2" s="28"/>
      <c r="I2"/>
    </row>
    <row r="3" spans="2:13" s="1" customFormat="1" ht="16.5" customHeight="1" x14ac:dyDescent="0.25">
      <c r="B3" s="409" t="s">
        <v>1169</v>
      </c>
      <c r="C3"/>
      <c r="D3"/>
      <c r="E3"/>
      <c r="F3"/>
      <c r="G3" s="200"/>
      <c r="H3" s="200"/>
      <c r="I3" s="200"/>
      <c r="J3" s="201"/>
      <c r="K3"/>
      <c r="L3"/>
      <c r="M3"/>
    </row>
    <row r="5" spans="2:13" ht="18" x14ac:dyDescent="0.25">
      <c r="B5" s="169"/>
      <c r="C5" s="169"/>
      <c r="E5" s="169"/>
      <c r="F5" s="169"/>
      <c r="G5" s="169"/>
      <c r="H5" s="169"/>
    </row>
    <row r="6" spans="2:13" ht="27.75" customHeight="1" x14ac:dyDescent="0.25">
      <c r="B6" s="2397" t="s">
        <v>1665</v>
      </c>
      <c r="C6" s="2397"/>
      <c r="D6" s="169"/>
      <c r="E6" s="610" t="s">
        <v>1666</v>
      </c>
      <c r="H6" s="24"/>
    </row>
    <row r="7" spans="2:13" ht="8.25" customHeight="1" x14ac:dyDescent="0.2">
      <c r="B7" s="170"/>
      <c r="C7" s="170"/>
      <c r="D7" s="170"/>
      <c r="E7" s="29"/>
      <c r="H7" s="29"/>
      <c r="J7" s="171"/>
      <c r="K7" s="171"/>
      <c r="L7" s="171"/>
      <c r="M7" s="171"/>
    </row>
    <row r="8" spans="2:13" ht="74.25" customHeight="1" x14ac:dyDescent="0.2">
      <c r="B8" s="495" t="s">
        <v>1405</v>
      </c>
      <c r="C8" s="2385" t="s">
        <v>3817</v>
      </c>
      <c r="D8" s="2386"/>
      <c r="E8" s="497" t="s">
        <v>1405</v>
      </c>
      <c r="F8" s="2412"/>
      <c r="G8" s="2413"/>
      <c r="H8" s="172"/>
      <c r="I8" s="173"/>
      <c r="J8" s="171"/>
      <c r="K8" s="171"/>
      <c r="L8" s="171"/>
      <c r="M8" s="171"/>
    </row>
    <row r="9" spans="2:13" ht="102" customHeight="1" x14ac:dyDescent="0.2">
      <c r="B9" s="496" t="s">
        <v>1826</v>
      </c>
      <c r="C9" s="2385" t="s">
        <v>3782</v>
      </c>
      <c r="D9" s="2386"/>
      <c r="E9" s="498" t="s">
        <v>1826</v>
      </c>
      <c r="F9" s="2414"/>
      <c r="G9" s="2415"/>
      <c r="H9" s="172"/>
      <c r="I9" s="173"/>
      <c r="J9" s="170"/>
      <c r="K9" s="171"/>
      <c r="L9" s="171"/>
      <c r="M9" s="171"/>
    </row>
    <row r="10" spans="2:13" ht="24" customHeight="1" x14ac:dyDescent="0.2">
      <c r="B10" s="174"/>
      <c r="C10" s="174"/>
      <c r="D10" s="174"/>
      <c r="E10" s="175"/>
      <c r="F10" s="176"/>
      <c r="G10" s="176"/>
      <c r="H10" s="177"/>
      <c r="I10" s="173"/>
      <c r="J10" s="170"/>
      <c r="K10" s="171"/>
      <c r="L10" s="171"/>
      <c r="M10" s="171"/>
    </row>
    <row r="11" spans="2:13" ht="15.75" customHeight="1" x14ac:dyDescent="0.2">
      <c r="B11" s="174"/>
      <c r="C11" s="170"/>
      <c r="D11" s="170"/>
      <c r="E11" s="27"/>
      <c r="H11" s="178"/>
      <c r="I11" s="170"/>
      <c r="J11" s="170"/>
      <c r="K11" s="171"/>
      <c r="L11" s="171"/>
      <c r="M11" s="171"/>
    </row>
    <row r="12" spans="2:13" ht="15" customHeight="1" x14ac:dyDescent="0.2">
      <c r="B12" s="7" t="s">
        <v>1664</v>
      </c>
    </row>
    <row r="13" spans="2:13" ht="24.95" customHeight="1" x14ac:dyDescent="0.2">
      <c r="B13" s="2378" t="s">
        <v>1681</v>
      </c>
      <c r="C13" s="2379"/>
      <c r="D13" s="2379"/>
      <c r="E13" s="2379"/>
      <c r="F13" s="2379"/>
      <c r="G13" s="2380"/>
      <c r="H13" s="179"/>
    </row>
    <row r="14" spans="2:13" ht="24.95" customHeight="1" x14ac:dyDescent="0.2">
      <c r="B14" s="2378" t="s">
        <v>1682</v>
      </c>
      <c r="C14" s="2379"/>
      <c r="D14" s="2379"/>
      <c r="E14" s="2380"/>
      <c r="F14" s="2384" t="s">
        <v>1683</v>
      </c>
      <c r="G14" s="1912"/>
      <c r="H14" s="7"/>
    </row>
    <row r="15" spans="2:13" x14ac:dyDescent="0.2">
      <c r="B15" s="45"/>
      <c r="C15" s="45"/>
      <c r="D15" s="614"/>
      <c r="E15" s="45"/>
      <c r="F15" s="45"/>
      <c r="G15" s="45"/>
      <c r="H15" s="7"/>
    </row>
    <row r="16" spans="2:13" ht="24.95" customHeight="1" x14ac:dyDescent="0.2">
      <c r="B16" s="2416" t="s">
        <v>1867</v>
      </c>
      <c r="C16" s="2417"/>
      <c r="D16" s="615"/>
      <c r="E16" s="45"/>
      <c r="F16" s="45"/>
      <c r="G16" s="45"/>
      <c r="H16" s="7"/>
    </row>
    <row r="17" spans="2:8" ht="24.95" customHeight="1" x14ac:dyDescent="0.2">
      <c r="B17" s="2401" t="s">
        <v>1868</v>
      </c>
      <c r="C17" s="2402"/>
      <c r="D17" s="2402"/>
      <c r="E17" s="2402"/>
      <c r="F17" s="45"/>
      <c r="G17" s="45"/>
      <c r="H17" s="7"/>
    </row>
    <row r="18" spans="2:8" x14ac:dyDescent="0.2">
      <c r="B18" s="7"/>
      <c r="C18" s="7"/>
      <c r="D18" s="7"/>
      <c r="E18" s="7"/>
      <c r="F18" s="7"/>
      <c r="G18" s="7"/>
      <c r="H18" s="7"/>
    </row>
    <row r="19" spans="2:8" x14ac:dyDescent="0.2">
      <c r="B19" s="7"/>
      <c r="C19" s="7"/>
      <c r="D19" s="7"/>
      <c r="E19" s="7"/>
      <c r="F19" s="7"/>
      <c r="G19" s="7"/>
      <c r="H19" s="7"/>
    </row>
    <row r="21" spans="2:8" ht="33" customHeight="1" x14ac:dyDescent="0.25">
      <c r="B21" s="2395" t="s">
        <v>1205</v>
      </c>
      <c r="C21" s="2395"/>
      <c r="D21" s="2395"/>
      <c r="E21" s="2395"/>
    </row>
    <row r="22" spans="2:8" ht="7.5" customHeight="1" x14ac:dyDescent="0.2"/>
    <row r="23" spans="2:8" ht="28.5" customHeight="1" x14ac:dyDescent="0.2">
      <c r="B23" s="2396" t="s">
        <v>1844</v>
      </c>
      <c r="C23" s="2396"/>
    </row>
    <row r="24" spans="2:8" ht="24.95" customHeight="1" thickBot="1" x14ac:dyDescent="0.25">
      <c r="B24" s="403" t="s">
        <v>1672</v>
      </c>
      <c r="C24" s="2418" t="s">
        <v>1673</v>
      </c>
      <c r="D24" s="2419"/>
      <c r="E24" s="2420" t="s">
        <v>1674</v>
      </c>
      <c r="F24" s="2421"/>
    </row>
    <row r="25" spans="2:8" ht="33" customHeight="1" thickBot="1" x14ac:dyDescent="0.25">
      <c r="B25" s="2406" t="s">
        <v>1675</v>
      </c>
      <c r="C25" s="2407"/>
      <c r="D25" s="2407"/>
      <c r="E25" s="2407"/>
      <c r="F25" s="2408"/>
    </row>
    <row r="26" spans="2:8" ht="73.5" customHeight="1" x14ac:dyDescent="0.2">
      <c r="B26" s="759" t="s">
        <v>713</v>
      </c>
      <c r="C26" s="2403" t="s">
        <v>635</v>
      </c>
      <c r="D26" s="2403"/>
      <c r="E26" s="2404" t="s">
        <v>609</v>
      </c>
      <c r="F26" s="2404"/>
    </row>
    <row r="27" spans="2:8" ht="50.25" customHeight="1" x14ac:dyDescent="0.2">
      <c r="B27" s="32" t="s">
        <v>721</v>
      </c>
      <c r="C27" s="1478" t="s">
        <v>31</v>
      </c>
      <c r="D27" s="1364"/>
      <c r="E27" s="1478" t="s">
        <v>2458</v>
      </c>
      <c r="F27" s="1364"/>
    </row>
    <row r="28" spans="2:8" ht="17.25" customHeight="1" x14ac:dyDescent="0.2">
      <c r="B28" s="32"/>
      <c r="C28" s="2409" t="s">
        <v>2397</v>
      </c>
      <c r="D28" s="2410"/>
      <c r="E28" s="2410"/>
      <c r="F28" s="2411"/>
    </row>
    <row r="29" spans="2:8" ht="52.5" customHeight="1" x14ac:dyDescent="0.2">
      <c r="B29" s="32" t="s">
        <v>738</v>
      </c>
      <c r="C29" s="1478" t="s">
        <v>31</v>
      </c>
      <c r="D29" s="1364"/>
      <c r="E29" s="1478" t="s">
        <v>1978</v>
      </c>
      <c r="F29" s="1364"/>
    </row>
    <row r="32" spans="2:8" ht="28.5" customHeight="1" x14ac:dyDescent="0.2">
      <c r="B32" s="2396" t="s">
        <v>1208</v>
      </c>
      <c r="C32" s="2396"/>
    </row>
    <row r="33" spans="2:8" ht="36.75" customHeight="1" x14ac:dyDescent="0.2">
      <c r="B33" s="32" t="s">
        <v>727</v>
      </c>
      <c r="C33" s="2399" t="s">
        <v>8</v>
      </c>
      <c r="D33" s="2399"/>
      <c r="E33" s="2400" t="s">
        <v>8</v>
      </c>
      <c r="F33" s="2400"/>
    </row>
    <row r="34" spans="2:8" ht="36.75" customHeight="1" x14ac:dyDescent="0.2">
      <c r="B34" s="32" t="s">
        <v>728</v>
      </c>
      <c r="C34" s="2405" t="s">
        <v>607</v>
      </c>
      <c r="D34" s="2405"/>
      <c r="E34" s="2400" t="s">
        <v>608</v>
      </c>
      <c r="F34" s="2400"/>
    </row>
    <row r="38" spans="2:8" x14ac:dyDescent="0.2">
      <c r="B38" s="182" t="s">
        <v>1207</v>
      </c>
    </row>
    <row r="39" spans="2:8" ht="42" customHeight="1" x14ac:dyDescent="0.25">
      <c r="B39" s="2373"/>
      <c r="C39" s="2374"/>
      <c r="D39" s="2375"/>
      <c r="E39" s="2376"/>
      <c r="F39" s="2377"/>
      <c r="G39" s="183"/>
      <c r="H39"/>
    </row>
  </sheetData>
  <sheetProtection algorithmName="SHA-512" hashValue="ZAcPHDiAKSqRGz7Te4bxKavgaoTo31mZ2ZXl/lBKC4wSwHy/RYtYzpGLW4U+V8pitPO4IPoeDkHYy5XykHf7vQ==" saltValue="oYDjEK4sdBdoSY3vHGQ62Q==" spinCount="100000" sheet="1" objects="1" scenarios="1"/>
  <mergeCells count="30">
    <mergeCell ref="B13:G13"/>
    <mergeCell ref="B14:E14"/>
    <mergeCell ref="F14:G14"/>
    <mergeCell ref="B16:C16"/>
    <mergeCell ref="C24:D24"/>
    <mergeCell ref="E24:F24"/>
    <mergeCell ref="B21:E21"/>
    <mergeCell ref="B23:C23"/>
    <mergeCell ref="B2:F2"/>
    <mergeCell ref="C8:D8"/>
    <mergeCell ref="F8:G8"/>
    <mergeCell ref="C9:D9"/>
    <mergeCell ref="F9:G9"/>
    <mergeCell ref="B6:C6"/>
    <mergeCell ref="C33:D33"/>
    <mergeCell ref="E33:F33"/>
    <mergeCell ref="B39:C39"/>
    <mergeCell ref="B17:E17"/>
    <mergeCell ref="C26:D26"/>
    <mergeCell ref="E26:F26"/>
    <mergeCell ref="C34:D34"/>
    <mergeCell ref="E34:F34"/>
    <mergeCell ref="B25:F25"/>
    <mergeCell ref="D39:F39"/>
    <mergeCell ref="B32:C32"/>
    <mergeCell ref="C27:D27"/>
    <mergeCell ref="E27:F27"/>
    <mergeCell ref="C28:F28"/>
    <mergeCell ref="C29:D29"/>
    <mergeCell ref="E29:F29"/>
  </mergeCells>
  <hyperlinks>
    <hyperlink ref="B3" location="Content!A1" display="Content (Inhaltsverzeichnis)" xr:uid="{00000000-0004-0000-12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6"/>
  <dimension ref="B1:M40"/>
  <sheetViews>
    <sheetView showGridLines="0" showRuler="0" zoomScaleSheetLayoutView="100" workbookViewId="0">
      <pane ySplit="3" topLeftCell="A4" activePane="bottomLeft" state="frozen"/>
      <selection pane="bottomLeft" activeCell="C8" sqref="C8:D8"/>
    </sheetView>
  </sheetViews>
  <sheetFormatPr baseColWidth="10" defaultColWidth="9" defaultRowHeight="14.25" x14ac:dyDescent="0.2"/>
  <cols>
    <col min="1" max="1" width="2.85546875" style="64" customWidth="1"/>
    <col min="2" max="2" width="20.7109375" style="64" customWidth="1"/>
    <col min="3" max="3" width="25.85546875" style="64" customWidth="1"/>
    <col min="4" max="4" width="18.42578125" style="64" customWidth="1"/>
    <col min="5" max="5" width="13" style="64" customWidth="1"/>
    <col min="6" max="6" width="22.7109375" style="64" customWidth="1"/>
    <col min="7" max="7" width="20.28515625" style="64" customWidth="1"/>
    <col min="8" max="16384" width="9" style="64"/>
  </cols>
  <sheetData>
    <row r="1" spans="2:13" ht="9" customHeight="1" x14ac:dyDescent="0.2"/>
    <row r="2" spans="2:13" ht="63.75" customHeight="1" x14ac:dyDescent="0.25">
      <c r="B2" s="1247" t="s">
        <v>3781</v>
      </c>
      <c r="C2" s="1247"/>
      <c r="D2" s="1247"/>
      <c r="E2" s="1247"/>
      <c r="F2" s="1247"/>
      <c r="G2" s="61"/>
      <c r="H2" s="28"/>
      <c r="I2"/>
    </row>
    <row r="3" spans="2:13" s="1" customFormat="1" ht="16.5" customHeight="1" x14ac:dyDescent="0.25">
      <c r="B3" s="409" t="s">
        <v>1169</v>
      </c>
      <c r="C3"/>
      <c r="D3"/>
      <c r="E3"/>
      <c r="F3"/>
      <c r="G3" s="200"/>
      <c r="H3" s="200"/>
      <c r="I3" s="200"/>
      <c r="J3" s="201"/>
      <c r="K3"/>
      <c r="L3"/>
      <c r="M3"/>
    </row>
    <row r="5" spans="2:13" ht="18" x14ac:dyDescent="0.25">
      <c r="B5" s="169"/>
      <c r="C5" s="169"/>
      <c r="E5" s="169"/>
      <c r="F5" s="169"/>
      <c r="G5" s="169"/>
      <c r="H5" s="169"/>
    </row>
    <row r="6" spans="2:13" ht="27.75" customHeight="1" x14ac:dyDescent="0.25">
      <c r="B6" s="2397" t="s">
        <v>1665</v>
      </c>
      <c r="C6" s="2397"/>
      <c r="D6" s="169"/>
      <c r="E6" s="610" t="s">
        <v>1666</v>
      </c>
      <c r="H6" s="24"/>
    </row>
    <row r="7" spans="2:13" ht="8.25" customHeight="1" x14ac:dyDescent="0.2">
      <c r="B7" s="170"/>
      <c r="C7" s="170"/>
      <c r="D7" s="170"/>
      <c r="E7" s="29"/>
      <c r="H7" s="29"/>
      <c r="J7" s="171"/>
      <c r="K7" s="171"/>
      <c r="L7" s="171"/>
      <c r="M7" s="171"/>
    </row>
    <row r="8" spans="2:13" ht="72.75" customHeight="1" x14ac:dyDescent="0.2">
      <c r="B8" s="495" t="s">
        <v>1405</v>
      </c>
      <c r="C8" s="2385" t="s">
        <v>3818</v>
      </c>
      <c r="D8" s="2386"/>
      <c r="E8" s="497" t="s">
        <v>1405</v>
      </c>
      <c r="F8" s="2423"/>
      <c r="G8" s="2424"/>
      <c r="H8" s="172"/>
      <c r="I8" s="173"/>
      <c r="J8" s="171"/>
      <c r="K8" s="171"/>
      <c r="L8" s="171"/>
      <c r="M8" s="171"/>
    </row>
    <row r="9" spans="2:13" ht="102" customHeight="1" x14ac:dyDescent="0.2">
      <c r="B9" s="496" t="s">
        <v>1826</v>
      </c>
      <c r="C9" s="2385" t="s">
        <v>3782</v>
      </c>
      <c r="D9" s="2386"/>
      <c r="E9" s="498" t="s">
        <v>1826</v>
      </c>
      <c r="F9" s="2414"/>
      <c r="G9" s="2415"/>
      <c r="H9" s="172"/>
      <c r="I9" s="173"/>
      <c r="J9" s="170"/>
      <c r="K9" s="171"/>
      <c r="L9" s="171"/>
      <c r="M9" s="171"/>
    </row>
    <row r="10" spans="2:13" ht="24" customHeight="1" x14ac:dyDescent="0.2">
      <c r="B10" s="174"/>
      <c r="C10" s="174"/>
      <c r="D10" s="174"/>
      <c r="E10" s="175"/>
      <c r="F10" s="176"/>
      <c r="G10" s="176"/>
      <c r="H10" s="177"/>
      <c r="I10" s="173"/>
      <c r="J10" s="170"/>
      <c r="K10" s="171"/>
      <c r="L10" s="171"/>
      <c r="M10" s="171"/>
    </row>
    <row r="11" spans="2:13" ht="15.75" x14ac:dyDescent="0.2">
      <c r="B11" s="174"/>
      <c r="C11" s="170"/>
      <c r="D11" s="170"/>
      <c r="E11" s="27"/>
      <c r="H11" s="178"/>
      <c r="I11" s="170"/>
      <c r="J11" s="170"/>
      <c r="K11" s="171"/>
      <c r="L11" s="171"/>
      <c r="M11" s="171"/>
    </row>
    <row r="12" spans="2:13" ht="15" customHeight="1" x14ac:dyDescent="0.2">
      <c r="B12" s="7" t="s">
        <v>1664</v>
      </c>
    </row>
    <row r="13" spans="2:13" ht="24.95" customHeight="1" x14ac:dyDescent="0.2">
      <c r="B13" s="2378" t="s">
        <v>1681</v>
      </c>
      <c r="C13" s="2379"/>
      <c r="D13" s="2379"/>
      <c r="E13" s="2379"/>
      <c r="F13" s="2379"/>
      <c r="G13" s="2380"/>
      <c r="H13" s="179"/>
    </row>
    <row r="14" spans="2:13" ht="24.95" customHeight="1" x14ac:dyDescent="0.2">
      <c r="B14" s="2378" t="s">
        <v>1682</v>
      </c>
      <c r="C14" s="2379"/>
      <c r="D14" s="2379"/>
      <c r="E14" s="2380"/>
      <c r="F14" s="2384" t="s">
        <v>1683</v>
      </c>
      <c r="G14" s="1912"/>
      <c r="H14" s="7"/>
    </row>
    <row r="15" spans="2:13" x14ac:dyDescent="0.2">
      <c r="B15" s="45"/>
      <c r="C15" s="45"/>
      <c r="D15" s="614"/>
      <c r="E15" s="45"/>
      <c r="F15" s="45"/>
      <c r="G15" s="45"/>
      <c r="H15" s="7"/>
    </row>
    <row r="16" spans="2:13" ht="24.95" customHeight="1" x14ac:dyDescent="0.2">
      <c r="B16" s="2416" t="s">
        <v>1869</v>
      </c>
      <c r="C16" s="2417"/>
      <c r="D16" s="615"/>
      <c r="E16" s="45"/>
      <c r="F16" s="45"/>
      <c r="G16" s="45"/>
      <c r="H16" s="7"/>
    </row>
    <row r="17" spans="2:8" ht="24.95" customHeight="1" x14ac:dyDescent="0.2">
      <c r="B17" s="2401" t="s">
        <v>1831</v>
      </c>
      <c r="C17" s="2402"/>
      <c r="D17" s="2402"/>
      <c r="E17" s="2402"/>
      <c r="F17" s="45"/>
      <c r="G17" s="45"/>
      <c r="H17" s="7"/>
    </row>
    <row r="18" spans="2:8" x14ac:dyDescent="0.2">
      <c r="B18" s="7"/>
      <c r="C18" s="7"/>
      <c r="D18" s="7"/>
      <c r="E18" s="7"/>
      <c r="F18" s="7"/>
      <c r="G18" s="7"/>
      <c r="H18" s="7"/>
    </row>
    <row r="19" spans="2:8" x14ac:dyDescent="0.2">
      <c r="B19" s="7"/>
      <c r="C19" s="7"/>
      <c r="D19" s="7"/>
      <c r="E19" s="7"/>
      <c r="F19" s="7"/>
      <c r="G19" s="7"/>
      <c r="H19" s="7"/>
    </row>
    <row r="20" spans="2:8" x14ac:dyDescent="0.2">
      <c r="B20" s="7"/>
      <c r="C20" s="7"/>
      <c r="D20" s="7"/>
      <c r="E20" s="7"/>
      <c r="F20" s="7"/>
      <c r="G20" s="7"/>
      <c r="H20" s="7"/>
    </row>
    <row r="22" spans="2:8" ht="33" customHeight="1" x14ac:dyDescent="0.25">
      <c r="B22" s="2395" t="s">
        <v>1205</v>
      </c>
      <c r="C22" s="2395"/>
      <c r="D22" s="2395"/>
      <c r="E22" s="2395"/>
    </row>
    <row r="23" spans="2:8" ht="7.5" customHeight="1" x14ac:dyDescent="0.2"/>
    <row r="24" spans="2:8" ht="28.5" customHeight="1" x14ac:dyDescent="0.2">
      <c r="B24" s="2396" t="s">
        <v>1844</v>
      </c>
      <c r="C24" s="2396"/>
    </row>
    <row r="25" spans="2:8" ht="24.95" customHeight="1" thickBot="1" x14ac:dyDescent="0.25">
      <c r="B25" s="403" t="s">
        <v>1672</v>
      </c>
      <c r="C25" s="2418" t="s">
        <v>1673</v>
      </c>
      <c r="D25" s="2419"/>
      <c r="E25" s="2420" t="s">
        <v>1674</v>
      </c>
      <c r="F25" s="2421"/>
    </row>
    <row r="26" spans="2:8" ht="33" customHeight="1" thickBot="1" x14ac:dyDescent="0.25">
      <c r="B26" s="2406" t="s">
        <v>1675</v>
      </c>
      <c r="C26" s="2407"/>
      <c r="D26" s="2407"/>
      <c r="E26" s="2407"/>
      <c r="F26" s="2408"/>
    </row>
    <row r="27" spans="2:8" ht="47.25" customHeight="1" x14ac:dyDescent="0.2">
      <c r="B27" s="32" t="s">
        <v>713</v>
      </c>
      <c r="C27" s="2405" t="s">
        <v>635</v>
      </c>
      <c r="D27" s="2405"/>
      <c r="E27" s="2422" t="s">
        <v>636</v>
      </c>
      <c r="F27" s="2422"/>
    </row>
    <row r="28" spans="2:8" ht="50.25" customHeight="1" x14ac:dyDescent="0.2">
      <c r="B28" s="32" t="s">
        <v>721</v>
      </c>
      <c r="C28" s="1478" t="s">
        <v>31</v>
      </c>
      <c r="D28" s="1364"/>
      <c r="E28" s="1478" t="s">
        <v>2391</v>
      </c>
      <c r="F28" s="1364"/>
    </row>
    <row r="29" spans="2:8" ht="17.25" customHeight="1" x14ac:dyDescent="0.2">
      <c r="B29" s="32"/>
      <c r="C29" s="2409" t="s">
        <v>2397</v>
      </c>
      <c r="D29" s="2410"/>
      <c r="E29" s="2410"/>
      <c r="F29" s="2411"/>
    </row>
    <row r="30" spans="2:8" ht="52.5" customHeight="1" x14ac:dyDescent="0.2">
      <c r="B30" s="32" t="s">
        <v>738</v>
      </c>
      <c r="C30" s="1478" t="s">
        <v>31</v>
      </c>
      <c r="D30" s="1364"/>
      <c r="E30" s="1478" t="s">
        <v>1978</v>
      </c>
      <c r="F30" s="1364"/>
    </row>
    <row r="32" spans="2:8" ht="15" customHeight="1" x14ac:dyDescent="0.2"/>
    <row r="33" spans="2:8" ht="28.5" customHeight="1" x14ac:dyDescent="0.2">
      <c r="B33" s="2396" t="s">
        <v>1208</v>
      </c>
      <c r="C33" s="2396"/>
    </row>
    <row r="34" spans="2:8" ht="36.75" customHeight="1" x14ac:dyDescent="0.2">
      <c r="B34" s="32" t="s">
        <v>727</v>
      </c>
      <c r="C34" s="2399" t="s">
        <v>8</v>
      </c>
      <c r="D34" s="2399"/>
      <c r="E34" s="2400" t="s">
        <v>8</v>
      </c>
      <c r="F34" s="2400"/>
    </row>
    <row r="35" spans="2:8" ht="36.75" customHeight="1" x14ac:dyDescent="0.2">
      <c r="B35" s="32" t="s">
        <v>728</v>
      </c>
      <c r="C35" s="2399" t="s">
        <v>607</v>
      </c>
      <c r="D35" s="2399"/>
      <c r="E35" s="2400" t="s">
        <v>608</v>
      </c>
      <c r="F35" s="2400"/>
    </row>
    <row r="39" spans="2:8" x14ac:dyDescent="0.2">
      <c r="B39" s="182" t="s">
        <v>1207</v>
      </c>
    </row>
    <row r="40" spans="2:8" ht="42" customHeight="1" x14ac:dyDescent="0.25">
      <c r="B40" s="2373"/>
      <c r="C40" s="2374"/>
      <c r="D40" s="2375"/>
      <c r="E40" s="2376"/>
      <c r="F40" s="2377"/>
      <c r="G40" s="183"/>
      <c r="H40"/>
    </row>
  </sheetData>
  <sheetProtection algorithmName="SHA-512" hashValue="ndTQUiaJ61L1iOammxg+5uo0YxC7SPJmAhHuEwzLb8aK2TsNBMkPSBCFRfUrBmzIU28VR+c+VPGnZEGwPyYq1g==" saltValue="+LQZ8ukgJuVnSGWp/Bf/jg==" spinCount="100000" sheet="1" objects="1" scenarios="1"/>
  <mergeCells count="30">
    <mergeCell ref="B13:G13"/>
    <mergeCell ref="B14:E14"/>
    <mergeCell ref="F14:G14"/>
    <mergeCell ref="B16:C16"/>
    <mergeCell ref="C25:D25"/>
    <mergeCell ref="E25:F25"/>
    <mergeCell ref="B22:E22"/>
    <mergeCell ref="B24:C24"/>
    <mergeCell ref="B2:F2"/>
    <mergeCell ref="C8:D8"/>
    <mergeCell ref="F8:G8"/>
    <mergeCell ref="C9:D9"/>
    <mergeCell ref="F9:G9"/>
    <mergeCell ref="B6:C6"/>
    <mergeCell ref="B40:C40"/>
    <mergeCell ref="B17:E17"/>
    <mergeCell ref="C27:D27"/>
    <mergeCell ref="E27:F27"/>
    <mergeCell ref="C34:D34"/>
    <mergeCell ref="E34:F34"/>
    <mergeCell ref="C35:D35"/>
    <mergeCell ref="E35:F35"/>
    <mergeCell ref="B26:F26"/>
    <mergeCell ref="D40:F40"/>
    <mergeCell ref="B33:C33"/>
    <mergeCell ref="C28:D28"/>
    <mergeCell ref="E28:F28"/>
    <mergeCell ref="C29:F29"/>
    <mergeCell ref="C30:D30"/>
    <mergeCell ref="E30:F30"/>
  </mergeCells>
  <hyperlinks>
    <hyperlink ref="B3" location="Content!A1" display="Content (Inhaltsverzeichnis)" xr:uid="{00000000-0004-0000-13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A1:T103"/>
  <sheetViews>
    <sheetView showGridLines="0" zoomScale="90" zoomScaleNormal="90" workbookViewId="0">
      <pane ySplit="3" topLeftCell="A4" activePane="bottomLeft" state="frozen"/>
      <selection pane="bottomLeft"/>
    </sheetView>
  </sheetViews>
  <sheetFormatPr baseColWidth="10" defaultRowHeight="15" x14ac:dyDescent="0.25"/>
  <cols>
    <col min="1" max="1" width="4.7109375" style="254" customWidth="1"/>
    <col min="2" max="2" width="3.7109375" style="331" customWidth="1"/>
    <col min="3" max="5" width="10.42578125" style="315" customWidth="1"/>
    <col min="6" max="6" width="27.85546875" style="1" customWidth="1"/>
    <col min="7" max="7" width="32.42578125" style="1" customWidth="1"/>
    <col min="8" max="8" width="44.42578125" style="1" customWidth="1"/>
    <col min="9" max="9" width="19.7109375" style="346" customWidth="1"/>
    <col min="10" max="10" width="16" style="1" customWidth="1"/>
    <col min="11" max="11" width="23.42578125" style="1" customWidth="1"/>
    <col min="12" max="12" width="35.42578125" style="1" customWidth="1"/>
    <col min="13" max="13" width="109.140625" style="1" customWidth="1"/>
    <col min="14" max="14" width="18.140625" style="1" hidden="1" customWidth="1"/>
    <col min="15" max="15" width="23.28515625" style="1" hidden="1" customWidth="1"/>
    <col min="16" max="16" width="30" style="1" hidden="1" customWidth="1"/>
    <col min="17" max="17" width="11.140625" style="1" hidden="1" customWidth="1"/>
    <col min="18" max="18" width="26.5703125" style="1" hidden="1" customWidth="1"/>
    <col min="19" max="19" width="37.28515625" style="7" hidden="1" customWidth="1"/>
    <col min="20" max="20" width="0" hidden="1" customWidth="1"/>
  </cols>
  <sheetData>
    <row r="1" spans="1:20" ht="11.25" customHeight="1" x14ac:dyDescent="0.25">
      <c r="A1" s="250"/>
      <c r="B1" s="325"/>
      <c r="F1" s="162"/>
      <c r="G1" s="162"/>
      <c r="H1" s="162"/>
      <c r="I1" s="340"/>
      <c r="J1" s="162"/>
      <c r="K1" s="162"/>
      <c r="L1" s="162"/>
      <c r="N1" s="366" t="s">
        <v>337</v>
      </c>
      <c r="O1" s="108" t="s">
        <v>6</v>
      </c>
      <c r="P1" s="109" t="s">
        <v>7</v>
      </c>
      <c r="Q1" s="110" t="s">
        <v>276</v>
      </c>
      <c r="R1" s="108" t="s">
        <v>23</v>
      </c>
      <c r="S1" s="109" t="s">
        <v>24</v>
      </c>
      <c r="T1" s="111" t="s">
        <v>276</v>
      </c>
    </row>
    <row r="2" spans="1:20" ht="48.75" customHeight="1" x14ac:dyDescent="0.25">
      <c r="A2" s="251"/>
      <c r="B2" s="326"/>
      <c r="C2" s="1247" t="s">
        <v>1902</v>
      </c>
      <c r="D2" s="1247"/>
      <c r="E2" s="1247"/>
      <c r="F2" s="1247"/>
      <c r="G2" s="1247"/>
      <c r="H2" s="61"/>
      <c r="I2" s="61"/>
      <c r="J2" s="61"/>
      <c r="K2" s="61"/>
      <c r="L2" s="61"/>
      <c r="M2" s="61"/>
      <c r="N2" s="61"/>
      <c r="O2" s="61"/>
      <c r="P2" s="61"/>
      <c r="Q2" s="61"/>
      <c r="R2" s="61"/>
      <c r="S2" s="61"/>
      <c r="T2" s="97">
        <f>COUNTIF(T7:T103,S2)</f>
        <v>0</v>
      </c>
    </row>
    <row r="3" spans="1:20" ht="19.5" customHeight="1" thickBot="1" x14ac:dyDescent="0.3">
      <c r="A3" s="251"/>
      <c r="B3" s="326"/>
      <c r="C3" s="1264" t="s">
        <v>1169</v>
      </c>
      <c r="D3" s="1264"/>
      <c r="E3" s="1264"/>
      <c r="F3" s="1264"/>
      <c r="H3" s="163"/>
      <c r="I3" s="341"/>
      <c r="J3" s="163"/>
      <c r="N3" s="106">
        <f>SUM(N4:N5)</f>
        <v>85</v>
      </c>
      <c r="O3" s="164" t="s">
        <v>350</v>
      </c>
      <c r="P3" s="102" t="s">
        <v>277</v>
      </c>
      <c r="Q3" s="103">
        <f>COUNTIF(Q7:Q103,P3)</f>
        <v>10</v>
      </c>
      <c r="R3" s="100"/>
      <c r="S3" s="102" t="s">
        <v>277</v>
      </c>
      <c r="T3" s="97">
        <f>COUNTIF(T7:T103,S3)</f>
        <v>9</v>
      </c>
    </row>
    <row r="4" spans="1:20" ht="30" customHeight="1" thickBot="1" x14ac:dyDescent="0.3">
      <c r="A4" s="251"/>
      <c r="B4" s="326"/>
      <c r="C4" s="1248" t="s">
        <v>1715</v>
      </c>
      <c r="D4" s="1249"/>
      <c r="E4" s="1250"/>
      <c r="H4" s="163"/>
      <c r="I4" s="341"/>
      <c r="J4" s="163"/>
      <c r="N4" s="106">
        <f>COUNTIF(N6:N103,O4)</f>
        <v>49</v>
      </c>
      <c r="O4" s="165" t="s">
        <v>265</v>
      </c>
      <c r="P4" s="102" t="s">
        <v>268</v>
      </c>
      <c r="Q4" s="103">
        <f>COUNTIF(Q7:Q103,P4)</f>
        <v>13</v>
      </c>
      <c r="R4" s="100"/>
      <c r="S4" s="102" t="s">
        <v>268</v>
      </c>
      <c r="T4" s="97">
        <f>COUNTIF(T7:T103,S4)</f>
        <v>4</v>
      </c>
    </row>
    <row r="5" spans="1:20" ht="57" customHeight="1" x14ac:dyDescent="0.25">
      <c r="A5" s="252"/>
      <c r="B5" s="327"/>
      <c r="C5" s="365" t="s">
        <v>1718</v>
      </c>
      <c r="D5" s="631" t="s">
        <v>1716</v>
      </c>
      <c r="E5" s="631" t="s">
        <v>1717</v>
      </c>
      <c r="G5" s="166"/>
      <c r="H5" s="167"/>
      <c r="I5" s="342"/>
      <c r="J5" s="167"/>
      <c r="K5" s="166"/>
      <c r="L5" s="166"/>
      <c r="N5" s="107">
        <f>COUNTIF(N6:N103,O5)</f>
        <v>36</v>
      </c>
      <c r="O5" s="168" t="s">
        <v>260</v>
      </c>
      <c r="P5" s="104" t="s">
        <v>260</v>
      </c>
      <c r="Q5" s="105">
        <f>COUNTIF(Q7:Q103,P5)</f>
        <v>22</v>
      </c>
      <c r="R5" s="100"/>
      <c r="S5" s="102" t="s">
        <v>260</v>
      </c>
      <c r="T5" s="97">
        <f>COUNTIF(T7:T103,S5)</f>
        <v>9</v>
      </c>
    </row>
    <row r="6" spans="1:20" ht="24.75" customHeight="1" x14ac:dyDescent="0.25">
      <c r="A6" s="246"/>
      <c r="B6" s="48" t="s">
        <v>84</v>
      </c>
      <c r="C6" s="1254" t="s">
        <v>85</v>
      </c>
      <c r="D6" s="1255"/>
      <c r="E6" s="1255"/>
      <c r="F6" s="1256"/>
      <c r="G6" s="48"/>
      <c r="H6" s="68"/>
      <c r="I6" s="137" t="s">
        <v>86</v>
      </c>
      <c r="J6" s="137" t="s">
        <v>750</v>
      </c>
      <c r="K6" s="132" t="s">
        <v>353</v>
      </c>
      <c r="L6" s="48"/>
      <c r="M6" s="133"/>
      <c r="N6" s="128"/>
      <c r="O6" s="68"/>
      <c r="P6" s="68"/>
      <c r="Q6" s="68"/>
      <c r="R6" s="101"/>
      <c r="S6" s="98"/>
      <c r="T6" s="99"/>
    </row>
    <row r="7" spans="1:20" ht="33.75" x14ac:dyDescent="0.25">
      <c r="A7" s="246"/>
      <c r="B7" s="328">
        <v>1</v>
      </c>
      <c r="C7" s="310" t="s">
        <v>615</v>
      </c>
      <c r="D7" s="310" t="s">
        <v>615</v>
      </c>
      <c r="E7" s="310" t="s">
        <v>615</v>
      </c>
      <c r="F7" s="46" t="s">
        <v>87</v>
      </c>
      <c r="G7" s="46" t="s">
        <v>8</v>
      </c>
      <c r="H7" s="125" t="s">
        <v>88</v>
      </c>
      <c r="I7" s="138" t="s">
        <v>418</v>
      </c>
      <c r="J7" s="155" t="s">
        <v>748</v>
      </c>
      <c r="K7" s="10" t="s">
        <v>359</v>
      </c>
      <c r="L7" s="32" t="s">
        <v>8</v>
      </c>
      <c r="M7" s="11" t="s">
        <v>405</v>
      </c>
      <c r="N7" s="129" t="s">
        <v>260</v>
      </c>
      <c r="O7" s="70" t="s">
        <v>260</v>
      </c>
      <c r="P7" s="49" t="s">
        <v>261</v>
      </c>
      <c r="Q7" s="8" t="s">
        <v>260</v>
      </c>
      <c r="R7" s="46" t="s">
        <v>87</v>
      </c>
      <c r="S7" s="46" t="s">
        <v>8</v>
      </c>
      <c r="T7" s="74" t="s">
        <v>265</v>
      </c>
    </row>
    <row r="8" spans="1:20" ht="33.75" x14ac:dyDescent="0.25">
      <c r="A8" s="246"/>
      <c r="B8" s="328">
        <v>1</v>
      </c>
      <c r="C8" s="310" t="s">
        <v>615</v>
      </c>
      <c r="D8" s="310" t="s">
        <v>615</v>
      </c>
      <c r="E8" s="310" t="s">
        <v>615</v>
      </c>
      <c r="F8" s="32" t="s">
        <v>89</v>
      </c>
      <c r="G8" s="32" t="s">
        <v>90</v>
      </c>
      <c r="H8" s="83" t="s">
        <v>91</v>
      </c>
      <c r="I8" s="139" t="s">
        <v>419</v>
      </c>
      <c r="J8" s="155" t="s">
        <v>748</v>
      </c>
      <c r="K8" s="10" t="s">
        <v>370</v>
      </c>
      <c r="L8" s="32" t="s">
        <v>360</v>
      </c>
      <c r="M8" s="11" t="s">
        <v>405</v>
      </c>
      <c r="N8" s="129" t="s">
        <v>260</v>
      </c>
      <c r="O8" s="70" t="s">
        <v>260</v>
      </c>
      <c r="P8" s="49" t="s">
        <v>261</v>
      </c>
      <c r="Q8" s="8" t="s">
        <v>260</v>
      </c>
      <c r="R8" s="32" t="s">
        <v>89</v>
      </c>
      <c r="S8" s="32" t="s">
        <v>90</v>
      </c>
      <c r="T8" s="74" t="s">
        <v>265</v>
      </c>
    </row>
    <row r="9" spans="1:20" ht="33.75" x14ac:dyDescent="0.25">
      <c r="A9" s="246"/>
      <c r="B9" s="328">
        <v>1</v>
      </c>
      <c r="C9" s="310" t="s">
        <v>615</v>
      </c>
      <c r="D9" s="310" t="s">
        <v>615</v>
      </c>
      <c r="E9" s="310" t="s">
        <v>615</v>
      </c>
      <c r="F9" s="32" t="s">
        <v>92</v>
      </c>
      <c r="G9" s="32" t="s">
        <v>90</v>
      </c>
      <c r="H9" s="83" t="s">
        <v>91</v>
      </c>
      <c r="I9" s="139" t="s">
        <v>420</v>
      </c>
      <c r="J9" s="155" t="s">
        <v>748</v>
      </c>
      <c r="K9" s="10" t="s">
        <v>371</v>
      </c>
      <c r="L9" s="32" t="s">
        <v>360</v>
      </c>
      <c r="M9" s="11" t="s">
        <v>405</v>
      </c>
      <c r="N9" s="129" t="s">
        <v>260</v>
      </c>
      <c r="O9" s="70" t="s">
        <v>260</v>
      </c>
      <c r="P9" s="49" t="s">
        <v>261</v>
      </c>
      <c r="Q9" s="8" t="s">
        <v>260</v>
      </c>
      <c r="R9" s="32" t="s">
        <v>92</v>
      </c>
      <c r="S9" s="32" t="s">
        <v>90</v>
      </c>
      <c r="T9" s="74" t="s">
        <v>265</v>
      </c>
    </row>
    <row r="10" spans="1:20" ht="21" customHeight="1" x14ac:dyDescent="0.25">
      <c r="A10" s="247" t="s">
        <v>596</v>
      </c>
      <c r="B10" s="322">
        <v>1</v>
      </c>
      <c r="C10" s="1251" t="s">
        <v>94</v>
      </c>
      <c r="D10" s="1252"/>
      <c r="E10" s="1252"/>
      <c r="F10" s="1253"/>
      <c r="G10" s="50"/>
      <c r="H10" s="122"/>
      <c r="I10" s="343" t="s">
        <v>421</v>
      </c>
      <c r="J10" s="214"/>
      <c r="K10" s="77" t="s">
        <v>354</v>
      </c>
      <c r="L10" s="50"/>
      <c r="M10" s="78"/>
      <c r="N10" s="130"/>
      <c r="O10" s="77"/>
      <c r="P10" s="50"/>
      <c r="Q10" s="78"/>
      <c r="R10" s="77"/>
      <c r="S10" s="50"/>
      <c r="T10" s="78"/>
    </row>
    <row r="11" spans="1:20" ht="62.25" customHeight="1" x14ac:dyDescent="0.25">
      <c r="A11" s="247"/>
      <c r="B11" s="147">
        <v>1</v>
      </c>
      <c r="C11" s="310" t="s">
        <v>615</v>
      </c>
      <c r="D11" s="310" t="s">
        <v>615</v>
      </c>
      <c r="E11" s="310" t="s">
        <v>615</v>
      </c>
      <c r="F11" s="32" t="s">
        <v>334</v>
      </c>
      <c r="G11" s="32" t="s">
        <v>90</v>
      </c>
      <c r="H11" s="19" t="s">
        <v>1107</v>
      </c>
      <c r="I11" s="140" t="s">
        <v>98</v>
      </c>
      <c r="J11" s="155" t="s">
        <v>749</v>
      </c>
      <c r="K11" s="10" t="s">
        <v>355</v>
      </c>
      <c r="L11" s="32" t="s">
        <v>360</v>
      </c>
      <c r="M11" s="13" t="s">
        <v>3098</v>
      </c>
      <c r="N11" s="129" t="s">
        <v>260</v>
      </c>
      <c r="O11" s="70" t="s">
        <v>260</v>
      </c>
      <c r="P11" s="55" t="s">
        <v>262</v>
      </c>
      <c r="Q11" s="8" t="s">
        <v>260</v>
      </c>
      <c r="R11" s="36" t="s">
        <v>95</v>
      </c>
      <c r="S11" s="36" t="s">
        <v>96</v>
      </c>
      <c r="T11" s="74" t="s">
        <v>265</v>
      </c>
    </row>
    <row r="12" spans="1:20" ht="60.75" customHeight="1" x14ac:dyDescent="0.25">
      <c r="A12" s="247"/>
      <c r="B12" s="147">
        <v>1</v>
      </c>
      <c r="C12" s="311" t="s">
        <v>945</v>
      </c>
      <c r="D12" s="311" t="s">
        <v>945</v>
      </c>
      <c r="E12" s="311" t="s">
        <v>945</v>
      </c>
      <c r="F12" s="33" t="s">
        <v>335</v>
      </c>
      <c r="G12" s="33" t="s">
        <v>362</v>
      </c>
      <c r="H12" s="124" t="s">
        <v>351</v>
      </c>
      <c r="I12" s="140" t="s">
        <v>430</v>
      </c>
      <c r="J12" s="155" t="s">
        <v>748</v>
      </c>
      <c r="K12" s="10" t="s">
        <v>356</v>
      </c>
      <c r="L12" s="32" t="s">
        <v>363</v>
      </c>
      <c r="M12" s="13" t="s">
        <v>3099</v>
      </c>
      <c r="N12" s="129" t="s">
        <v>260</v>
      </c>
      <c r="O12" s="71" t="s">
        <v>263</v>
      </c>
      <c r="P12" s="72" t="s">
        <v>264</v>
      </c>
      <c r="Q12" s="73" t="s">
        <v>265</v>
      </c>
      <c r="R12" s="70" t="s">
        <v>260</v>
      </c>
      <c r="S12" s="36" t="s">
        <v>266</v>
      </c>
      <c r="T12" s="76" t="s">
        <v>260</v>
      </c>
    </row>
    <row r="13" spans="1:20" ht="60.75" customHeight="1" x14ac:dyDescent="0.25">
      <c r="A13" s="247"/>
      <c r="B13" s="147">
        <v>1</v>
      </c>
      <c r="C13" s="311" t="s">
        <v>945</v>
      </c>
      <c r="D13" s="311" t="s">
        <v>945</v>
      </c>
      <c r="E13" s="311" t="s">
        <v>945</v>
      </c>
      <c r="F13" s="36" t="s">
        <v>793</v>
      </c>
      <c r="G13" s="36" t="s">
        <v>794</v>
      </c>
      <c r="H13" s="19" t="s">
        <v>795</v>
      </c>
      <c r="I13" s="362" t="s">
        <v>1088</v>
      </c>
      <c r="J13" s="155" t="s">
        <v>748</v>
      </c>
      <c r="K13" s="10" t="s">
        <v>796</v>
      </c>
      <c r="L13" s="32" t="s">
        <v>360</v>
      </c>
      <c r="M13" s="13" t="s">
        <v>3100</v>
      </c>
      <c r="N13" s="129" t="s">
        <v>260</v>
      </c>
      <c r="O13" s="223" t="s">
        <v>797</v>
      </c>
      <c r="P13" s="55" t="s">
        <v>798</v>
      </c>
      <c r="Q13" s="73" t="s">
        <v>265</v>
      </c>
      <c r="R13" s="70" t="s">
        <v>260</v>
      </c>
      <c r="S13" s="36" t="s">
        <v>266</v>
      </c>
      <c r="T13" s="76" t="s">
        <v>260</v>
      </c>
    </row>
    <row r="14" spans="1:20" ht="90" x14ac:dyDescent="0.25">
      <c r="A14" s="247"/>
      <c r="B14" s="147">
        <v>1</v>
      </c>
      <c r="C14" s="310" t="s">
        <v>615</v>
      </c>
      <c r="D14" s="310" t="s">
        <v>615</v>
      </c>
      <c r="E14" s="310" t="s">
        <v>615</v>
      </c>
      <c r="F14" s="32" t="s">
        <v>352</v>
      </c>
      <c r="G14" s="41" t="s">
        <v>8</v>
      </c>
      <c r="H14" s="126" t="s">
        <v>101</v>
      </c>
      <c r="I14" s="140" t="s">
        <v>431</v>
      </c>
      <c r="J14" s="155" t="s">
        <v>749</v>
      </c>
      <c r="K14" s="10" t="s">
        <v>357</v>
      </c>
      <c r="L14" s="41" t="s">
        <v>8</v>
      </c>
      <c r="M14" s="11" t="s">
        <v>369</v>
      </c>
      <c r="N14" s="129" t="s">
        <v>265</v>
      </c>
      <c r="O14" s="3" t="s">
        <v>267</v>
      </c>
      <c r="P14" s="55" t="s">
        <v>8</v>
      </c>
      <c r="Q14" s="76" t="s">
        <v>265</v>
      </c>
      <c r="R14" s="3" t="s">
        <v>270</v>
      </c>
      <c r="S14" s="55" t="s">
        <v>269</v>
      </c>
      <c r="T14" s="76" t="s">
        <v>265</v>
      </c>
    </row>
    <row r="15" spans="1:20" ht="45" x14ac:dyDescent="0.25">
      <c r="A15" s="247"/>
      <c r="B15" s="329">
        <v>1</v>
      </c>
      <c r="C15" s="310" t="s">
        <v>615</v>
      </c>
      <c r="D15" s="310" t="s">
        <v>615</v>
      </c>
      <c r="E15" s="310" t="s">
        <v>615</v>
      </c>
      <c r="F15" s="32" t="s">
        <v>336</v>
      </c>
      <c r="G15" s="32" t="s">
        <v>272</v>
      </c>
      <c r="H15" s="126" t="s">
        <v>101</v>
      </c>
      <c r="I15" s="140" t="s">
        <v>432</v>
      </c>
      <c r="J15" s="155" t="s">
        <v>748</v>
      </c>
      <c r="K15" s="10" t="s">
        <v>358</v>
      </c>
      <c r="L15" s="32" t="s">
        <v>361</v>
      </c>
      <c r="M15" s="11" t="s">
        <v>369</v>
      </c>
      <c r="N15" s="129" t="s">
        <v>260</v>
      </c>
      <c r="O15" s="3" t="s">
        <v>271</v>
      </c>
      <c r="P15" s="35" t="s">
        <v>73</v>
      </c>
      <c r="Q15" s="76" t="s">
        <v>268</v>
      </c>
      <c r="R15" s="36" t="s">
        <v>99</v>
      </c>
      <c r="S15" s="36" t="s">
        <v>100</v>
      </c>
      <c r="T15" s="76" t="s">
        <v>265</v>
      </c>
    </row>
    <row r="16" spans="1:20" ht="67.5" customHeight="1" x14ac:dyDescent="0.25">
      <c r="A16" s="247"/>
      <c r="B16" s="323">
        <v>1</v>
      </c>
      <c r="C16" s="312" t="s">
        <v>945</v>
      </c>
      <c r="D16" s="312" t="s">
        <v>945</v>
      </c>
      <c r="E16" s="312" t="s">
        <v>945</v>
      </c>
      <c r="F16" s="32" t="s">
        <v>1154</v>
      </c>
      <c r="G16" s="32" t="s">
        <v>8</v>
      </c>
      <c r="H16" s="83" t="s">
        <v>1108</v>
      </c>
      <c r="I16" s="139" t="s">
        <v>1092</v>
      </c>
      <c r="J16" s="155" t="s">
        <v>756</v>
      </c>
      <c r="K16" s="10" t="s">
        <v>1155</v>
      </c>
      <c r="L16" s="32" t="s">
        <v>8</v>
      </c>
      <c r="M16" s="11" t="s">
        <v>3101</v>
      </c>
      <c r="N16" s="221" t="s">
        <v>265</v>
      </c>
      <c r="O16" s="92" t="s">
        <v>1099</v>
      </c>
      <c r="P16" s="54" t="s">
        <v>8</v>
      </c>
      <c r="Q16" s="93" t="s">
        <v>265</v>
      </c>
      <c r="R16" s="32" t="s">
        <v>1100</v>
      </c>
      <c r="S16" s="32" t="s">
        <v>8</v>
      </c>
      <c r="T16" s="224" t="s">
        <v>265</v>
      </c>
    </row>
    <row r="17" spans="1:20" ht="75.75" customHeight="1" x14ac:dyDescent="0.25">
      <c r="A17" s="81" t="s">
        <v>102</v>
      </c>
      <c r="B17" s="321" t="s">
        <v>125</v>
      </c>
      <c r="C17" s="1261" t="s">
        <v>1082</v>
      </c>
      <c r="D17" s="1262"/>
      <c r="E17" s="1263"/>
      <c r="F17" s="1257" t="s">
        <v>1101</v>
      </c>
      <c r="G17" s="1258"/>
      <c r="H17" s="1258"/>
      <c r="I17" s="141" t="s">
        <v>648</v>
      </c>
      <c r="J17" s="217"/>
      <c r="K17" s="119" t="s">
        <v>649</v>
      </c>
      <c r="L17" s="82"/>
      <c r="M17" s="94"/>
      <c r="N17" s="131"/>
      <c r="O17" s="53"/>
      <c r="P17" s="52"/>
      <c r="Q17" s="79"/>
      <c r="R17" s="52"/>
      <c r="S17" s="52"/>
      <c r="T17" s="79"/>
    </row>
    <row r="18" spans="1:20" ht="65.25" customHeight="1" x14ac:dyDescent="0.25">
      <c r="A18" s="89" t="s">
        <v>103</v>
      </c>
      <c r="B18" s="80">
        <v>1</v>
      </c>
      <c r="C18" s="1241" t="s">
        <v>278</v>
      </c>
      <c r="D18" s="1242"/>
      <c r="E18" s="1243"/>
      <c r="F18" s="1259"/>
      <c r="G18" s="1260"/>
      <c r="H18" s="1260"/>
      <c r="I18" s="141" t="s">
        <v>422</v>
      </c>
      <c r="J18" s="217"/>
      <c r="K18" s="119" t="s">
        <v>364</v>
      </c>
      <c r="L18" s="82"/>
      <c r="M18" s="94"/>
      <c r="N18" s="131"/>
      <c r="O18" s="53"/>
      <c r="P18" s="52"/>
      <c r="Q18" s="79"/>
      <c r="R18" s="52"/>
      <c r="S18" s="52"/>
      <c r="T18" s="79"/>
    </row>
    <row r="19" spans="1:20" ht="68.25" customHeight="1" x14ac:dyDescent="0.25">
      <c r="A19" s="89"/>
      <c r="B19" s="323">
        <v>1</v>
      </c>
      <c r="C19" s="310" t="s">
        <v>615</v>
      </c>
      <c r="D19" s="310" t="s">
        <v>615</v>
      </c>
      <c r="E19" s="310" t="s">
        <v>615</v>
      </c>
      <c r="F19" s="32" t="s">
        <v>650</v>
      </c>
      <c r="G19" s="83" t="s">
        <v>367</v>
      </c>
      <c r="H19" s="83" t="s">
        <v>1662</v>
      </c>
      <c r="I19" s="139" t="s">
        <v>433</v>
      </c>
      <c r="J19" s="155" t="s">
        <v>751</v>
      </c>
      <c r="K19" s="10" t="s">
        <v>710</v>
      </c>
      <c r="L19" s="32" t="s">
        <v>372</v>
      </c>
      <c r="M19" s="11" t="s">
        <v>1661</v>
      </c>
      <c r="N19" s="129" t="s">
        <v>260</v>
      </c>
      <c r="O19" s="70" t="s">
        <v>260</v>
      </c>
      <c r="P19" s="49" t="s">
        <v>261</v>
      </c>
      <c r="Q19" s="8" t="s">
        <v>260</v>
      </c>
      <c r="R19" s="38" t="s">
        <v>275</v>
      </c>
      <c r="S19" s="32" t="s">
        <v>121</v>
      </c>
      <c r="T19" s="84" t="s">
        <v>265</v>
      </c>
    </row>
    <row r="20" spans="1:20" ht="54.75" customHeight="1" x14ac:dyDescent="0.25">
      <c r="A20" s="89"/>
      <c r="B20" s="323">
        <v>1</v>
      </c>
      <c r="C20" s="310" t="s">
        <v>615</v>
      </c>
      <c r="D20" s="310" t="s">
        <v>615</v>
      </c>
      <c r="E20" s="310" t="s">
        <v>615</v>
      </c>
      <c r="F20" s="32" t="s">
        <v>651</v>
      </c>
      <c r="G20" s="32" t="s">
        <v>90</v>
      </c>
      <c r="H20" s="83" t="s">
        <v>101</v>
      </c>
      <c r="I20" s="139" t="s">
        <v>652</v>
      </c>
      <c r="J20" s="155" t="s">
        <v>748</v>
      </c>
      <c r="K20" s="10" t="s">
        <v>653</v>
      </c>
      <c r="L20" s="32" t="s">
        <v>360</v>
      </c>
      <c r="M20" s="11" t="s">
        <v>369</v>
      </c>
      <c r="N20" s="129" t="s">
        <v>260</v>
      </c>
      <c r="O20" s="70" t="s">
        <v>260</v>
      </c>
      <c r="P20" s="55" t="s">
        <v>274</v>
      </c>
      <c r="Q20" s="8" t="s">
        <v>260</v>
      </c>
      <c r="R20" s="38"/>
      <c r="S20" s="32"/>
      <c r="T20" s="84" t="s">
        <v>260</v>
      </c>
    </row>
    <row r="21" spans="1:20" ht="51" customHeight="1" x14ac:dyDescent="0.25">
      <c r="A21" s="89"/>
      <c r="B21" s="323">
        <v>1</v>
      </c>
      <c r="C21" s="310" t="s">
        <v>615</v>
      </c>
      <c r="D21" s="310" t="s">
        <v>615</v>
      </c>
      <c r="E21" s="310" t="s">
        <v>615</v>
      </c>
      <c r="F21" s="32" t="s">
        <v>814</v>
      </c>
      <c r="G21" s="46" t="s">
        <v>8</v>
      </c>
      <c r="H21" s="83" t="s">
        <v>1039</v>
      </c>
      <c r="I21" s="139" t="s">
        <v>434</v>
      </c>
      <c r="J21" s="155" t="s">
        <v>751</v>
      </c>
      <c r="K21" s="10" t="s">
        <v>899</v>
      </c>
      <c r="L21" s="46" t="s">
        <v>8</v>
      </c>
      <c r="M21" s="11" t="s">
        <v>3102</v>
      </c>
      <c r="N21" s="221" t="s">
        <v>260</v>
      </c>
      <c r="O21" s="70" t="s">
        <v>260</v>
      </c>
      <c r="P21" s="55" t="s">
        <v>274</v>
      </c>
      <c r="Q21" s="8" t="s">
        <v>260</v>
      </c>
      <c r="R21" s="35" t="s">
        <v>415</v>
      </c>
      <c r="S21" s="36" t="s">
        <v>8</v>
      </c>
      <c r="T21" s="84" t="s">
        <v>265</v>
      </c>
    </row>
    <row r="22" spans="1:20" ht="55.5" customHeight="1" x14ac:dyDescent="0.25">
      <c r="A22" s="89"/>
      <c r="B22" s="323">
        <v>1</v>
      </c>
      <c r="C22" s="310" t="s">
        <v>615</v>
      </c>
      <c r="D22" s="310" t="s">
        <v>615</v>
      </c>
      <c r="E22" s="310" t="s">
        <v>615</v>
      </c>
      <c r="F22" s="32" t="s">
        <v>654</v>
      </c>
      <c r="G22" s="83" t="s">
        <v>1007</v>
      </c>
      <c r="H22" s="83" t="s">
        <v>101</v>
      </c>
      <c r="I22" s="139" t="s">
        <v>435</v>
      </c>
      <c r="J22" s="155" t="s">
        <v>753</v>
      </c>
      <c r="K22" s="10" t="s">
        <v>711</v>
      </c>
      <c r="L22" s="32" t="s">
        <v>896</v>
      </c>
      <c r="M22" s="11" t="s">
        <v>369</v>
      </c>
      <c r="N22" s="129" t="s">
        <v>260</v>
      </c>
      <c r="O22" s="70" t="s">
        <v>260</v>
      </c>
      <c r="P22" s="55" t="s">
        <v>274</v>
      </c>
      <c r="Q22" s="8" t="s">
        <v>260</v>
      </c>
      <c r="R22" s="32" t="s">
        <v>260</v>
      </c>
      <c r="S22" s="32" t="s">
        <v>311</v>
      </c>
      <c r="T22" s="32" t="s">
        <v>260</v>
      </c>
    </row>
    <row r="23" spans="1:20" ht="189" customHeight="1" x14ac:dyDescent="0.25">
      <c r="A23" s="89"/>
      <c r="B23" s="323" t="s">
        <v>125</v>
      </c>
      <c r="C23" s="312" t="s">
        <v>945</v>
      </c>
      <c r="D23" s="312" t="s">
        <v>945</v>
      </c>
      <c r="E23" s="312" t="s">
        <v>945</v>
      </c>
      <c r="F23" s="32" t="s">
        <v>655</v>
      </c>
      <c r="G23" s="113" t="s">
        <v>897</v>
      </c>
      <c r="H23" s="83" t="s">
        <v>368</v>
      </c>
      <c r="I23" s="139" t="s">
        <v>436</v>
      </c>
      <c r="J23" s="155" t="s">
        <v>410</v>
      </c>
      <c r="K23" s="10" t="s">
        <v>712</v>
      </c>
      <c r="L23" s="84" t="s">
        <v>898</v>
      </c>
      <c r="M23" s="11" t="s">
        <v>3103</v>
      </c>
      <c r="N23" s="129" t="s">
        <v>265</v>
      </c>
      <c r="O23" s="5" t="s">
        <v>15</v>
      </c>
      <c r="P23" s="36" t="s">
        <v>16</v>
      </c>
      <c r="Q23" s="6" t="s">
        <v>277</v>
      </c>
      <c r="R23" s="12" t="s">
        <v>44</v>
      </c>
      <c r="S23" s="36" t="s">
        <v>45</v>
      </c>
      <c r="T23" s="84" t="s">
        <v>277</v>
      </c>
    </row>
    <row r="24" spans="1:20" ht="58.5" customHeight="1" x14ac:dyDescent="0.25">
      <c r="A24" s="89"/>
      <c r="B24" s="329">
        <v>1</v>
      </c>
      <c r="C24" s="313" t="s">
        <v>615</v>
      </c>
      <c r="D24" s="313" t="s">
        <v>615</v>
      </c>
      <c r="E24" s="313" t="s">
        <v>945</v>
      </c>
      <c r="F24" s="38" t="s">
        <v>656</v>
      </c>
      <c r="G24" s="32" t="s">
        <v>633</v>
      </c>
      <c r="H24" s="83" t="s">
        <v>632</v>
      </c>
      <c r="I24" s="140" t="s">
        <v>465</v>
      </c>
      <c r="J24" s="155" t="s">
        <v>2516</v>
      </c>
      <c r="K24" s="10" t="s">
        <v>713</v>
      </c>
      <c r="L24" s="32" t="s">
        <v>634</v>
      </c>
      <c r="M24" s="11" t="s">
        <v>400</v>
      </c>
      <c r="N24" s="129" t="s">
        <v>260</v>
      </c>
      <c r="O24" s="5" t="s">
        <v>260</v>
      </c>
      <c r="P24" s="49" t="s">
        <v>261</v>
      </c>
      <c r="Q24" s="8" t="s">
        <v>260</v>
      </c>
      <c r="R24" s="35" t="s">
        <v>293</v>
      </c>
      <c r="S24" s="36" t="s">
        <v>122</v>
      </c>
      <c r="T24" s="76" t="s">
        <v>265</v>
      </c>
    </row>
    <row r="25" spans="1:20" ht="58.5" customHeight="1" x14ac:dyDescent="0.25">
      <c r="A25" s="248"/>
      <c r="B25" s="324">
        <v>1</v>
      </c>
      <c r="C25" s="314" t="s">
        <v>615</v>
      </c>
      <c r="D25" s="314" t="s">
        <v>615</v>
      </c>
      <c r="E25" s="314" t="s">
        <v>615</v>
      </c>
      <c r="F25" s="32" t="s">
        <v>1073</v>
      </c>
      <c r="G25" s="32" t="s">
        <v>1074</v>
      </c>
      <c r="H25" s="83" t="s">
        <v>2427</v>
      </c>
      <c r="I25" s="140" t="s">
        <v>1075</v>
      </c>
      <c r="J25" s="155" t="s">
        <v>1076</v>
      </c>
      <c r="K25" s="10" t="s">
        <v>1077</v>
      </c>
      <c r="L25" s="32" t="s">
        <v>1078</v>
      </c>
      <c r="M25" s="11" t="s">
        <v>1079</v>
      </c>
      <c r="N25" s="225" t="s">
        <v>265</v>
      </c>
      <c r="O25" s="69" t="s">
        <v>260</v>
      </c>
      <c r="P25" s="49" t="s">
        <v>261</v>
      </c>
      <c r="Q25" s="91" t="s">
        <v>260</v>
      </c>
      <c r="R25" s="69" t="s">
        <v>260</v>
      </c>
      <c r="S25" s="363" t="s">
        <v>260</v>
      </c>
      <c r="T25" s="364" t="s">
        <v>260</v>
      </c>
    </row>
    <row r="26" spans="1:20" ht="56.25" customHeight="1" x14ac:dyDescent="0.25">
      <c r="A26" s="248"/>
      <c r="B26" s="329" t="s">
        <v>125</v>
      </c>
      <c r="C26" s="310" t="s">
        <v>945</v>
      </c>
      <c r="D26" s="310" t="s">
        <v>945</v>
      </c>
      <c r="E26" s="310" t="s">
        <v>945</v>
      </c>
      <c r="F26" s="46" t="s">
        <v>657</v>
      </c>
      <c r="G26" s="46" t="s">
        <v>8</v>
      </c>
      <c r="H26" s="127" t="s">
        <v>101</v>
      </c>
      <c r="I26" s="144" t="s">
        <v>437</v>
      </c>
      <c r="J26" s="155" t="s">
        <v>2516</v>
      </c>
      <c r="K26" s="10" t="s">
        <v>714</v>
      </c>
      <c r="L26" s="32" t="s">
        <v>8</v>
      </c>
      <c r="M26" s="11" t="s">
        <v>369</v>
      </c>
      <c r="N26" s="129" t="s">
        <v>260</v>
      </c>
      <c r="O26" s="69" t="s">
        <v>260</v>
      </c>
      <c r="P26" s="49" t="s">
        <v>261</v>
      </c>
      <c r="Q26" s="91" t="s">
        <v>260</v>
      </c>
      <c r="R26" s="39" t="s">
        <v>322</v>
      </c>
      <c r="S26" s="39" t="s">
        <v>8</v>
      </c>
      <c r="T26" s="75" t="s">
        <v>265</v>
      </c>
    </row>
    <row r="27" spans="1:20" ht="50.25" customHeight="1" x14ac:dyDescent="0.25">
      <c r="A27" s="248"/>
      <c r="B27" s="329">
        <v>1</v>
      </c>
      <c r="C27" s="310" t="s">
        <v>615</v>
      </c>
      <c r="D27" s="310" t="s">
        <v>615</v>
      </c>
      <c r="E27" s="310" t="s">
        <v>615</v>
      </c>
      <c r="F27" s="46" t="s">
        <v>659</v>
      </c>
      <c r="G27" s="38" t="s">
        <v>391</v>
      </c>
      <c r="H27" s="125" t="s">
        <v>990</v>
      </c>
      <c r="I27" s="144" t="s">
        <v>1086</v>
      </c>
      <c r="J27" s="155" t="s">
        <v>2516</v>
      </c>
      <c r="K27" s="10" t="s">
        <v>1116</v>
      </c>
      <c r="L27" s="32" t="s">
        <v>393</v>
      </c>
      <c r="M27" s="790" t="s">
        <v>2565</v>
      </c>
      <c r="N27" s="129" t="s">
        <v>260</v>
      </c>
      <c r="O27" s="69" t="s">
        <v>260</v>
      </c>
      <c r="P27" s="49" t="s">
        <v>261</v>
      </c>
      <c r="Q27" s="91" t="s">
        <v>260</v>
      </c>
      <c r="R27" s="39" t="s">
        <v>323</v>
      </c>
      <c r="S27" s="35" t="s">
        <v>49</v>
      </c>
      <c r="T27" s="75" t="s">
        <v>265</v>
      </c>
    </row>
    <row r="28" spans="1:20" ht="46.5" customHeight="1" x14ac:dyDescent="0.25">
      <c r="A28" s="248"/>
      <c r="B28" s="329">
        <v>1</v>
      </c>
      <c r="C28" s="310" t="s">
        <v>615</v>
      </c>
      <c r="D28" s="310" t="s">
        <v>615</v>
      </c>
      <c r="E28" s="310" t="s">
        <v>615</v>
      </c>
      <c r="F28" s="46" t="s">
        <v>658</v>
      </c>
      <c r="G28" s="38" t="s">
        <v>392</v>
      </c>
      <c r="H28" s="127" t="s">
        <v>101</v>
      </c>
      <c r="I28" s="144" t="s">
        <v>1087</v>
      </c>
      <c r="J28" s="155" t="s">
        <v>2516</v>
      </c>
      <c r="K28" s="10" t="s">
        <v>1117</v>
      </c>
      <c r="L28" s="32" t="s">
        <v>393</v>
      </c>
      <c r="M28" s="11" t="s">
        <v>369</v>
      </c>
      <c r="N28" s="129" t="s">
        <v>260</v>
      </c>
      <c r="O28" s="69" t="s">
        <v>260</v>
      </c>
      <c r="P28" s="49" t="s">
        <v>261</v>
      </c>
      <c r="Q28" s="91" t="s">
        <v>260</v>
      </c>
      <c r="R28" s="39" t="s">
        <v>324</v>
      </c>
      <c r="S28" s="35" t="s">
        <v>49</v>
      </c>
      <c r="T28" s="75" t="s">
        <v>265</v>
      </c>
    </row>
    <row r="29" spans="1:20" s="112" customFormat="1" ht="27" customHeight="1" x14ac:dyDescent="0.25">
      <c r="A29" s="89" t="s">
        <v>118</v>
      </c>
      <c r="B29" s="728">
        <v>1</v>
      </c>
      <c r="C29" s="1241" t="s">
        <v>74</v>
      </c>
      <c r="D29" s="1242"/>
      <c r="E29" s="1242"/>
      <c r="F29" s="1243"/>
      <c r="G29" s="81"/>
      <c r="H29" s="118"/>
      <c r="I29" s="141" t="s">
        <v>423</v>
      </c>
      <c r="J29" s="217"/>
      <c r="K29" s="119" t="s">
        <v>373</v>
      </c>
      <c r="L29" s="81"/>
      <c r="M29" s="94"/>
      <c r="N29" s="131"/>
      <c r="O29" s="81"/>
      <c r="P29" s="81"/>
      <c r="Q29" s="81"/>
      <c r="R29" s="81"/>
      <c r="S29" s="81"/>
      <c r="T29" s="81"/>
    </row>
    <row r="30" spans="1:20" ht="235.5" customHeight="1" x14ac:dyDescent="0.25">
      <c r="A30" s="89"/>
      <c r="B30" s="329">
        <v>1</v>
      </c>
      <c r="C30" s="313" t="s">
        <v>615</v>
      </c>
      <c r="D30" s="313" t="s">
        <v>945</v>
      </c>
      <c r="E30" s="313" t="s">
        <v>945</v>
      </c>
      <c r="F30" s="219" t="s">
        <v>660</v>
      </c>
      <c r="G30" s="35" t="s">
        <v>26</v>
      </c>
      <c r="H30" s="83" t="s">
        <v>1109</v>
      </c>
      <c r="I30" s="140" t="s">
        <v>450</v>
      </c>
      <c r="J30" s="155" t="s">
        <v>749</v>
      </c>
      <c r="K30" s="14" t="s">
        <v>715</v>
      </c>
      <c r="L30" s="35" t="s">
        <v>26</v>
      </c>
      <c r="M30" s="11" t="s">
        <v>3109</v>
      </c>
      <c r="N30" s="129" t="s">
        <v>265</v>
      </c>
      <c r="O30" s="3" t="s">
        <v>273</v>
      </c>
      <c r="P30" s="49" t="s">
        <v>8</v>
      </c>
      <c r="Q30" s="75" t="s">
        <v>265</v>
      </c>
      <c r="R30" s="37" t="s">
        <v>25</v>
      </c>
      <c r="S30" s="35" t="s">
        <v>26</v>
      </c>
      <c r="T30" s="76" t="s">
        <v>265</v>
      </c>
    </row>
    <row r="31" spans="1:20" ht="87.75" customHeight="1" x14ac:dyDescent="0.25">
      <c r="A31" s="89"/>
      <c r="B31" s="329">
        <v>1</v>
      </c>
      <c r="C31" s="313" t="s">
        <v>615</v>
      </c>
      <c r="D31" s="313" t="s">
        <v>615</v>
      </c>
      <c r="E31" s="313" t="s">
        <v>945</v>
      </c>
      <c r="F31" s="38" t="s">
        <v>661</v>
      </c>
      <c r="G31" s="38" t="s">
        <v>107</v>
      </c>
      <c r="H31" s="117" t="s">
        <v>108</v>
      </c>
      <c r="I31" s="344" t="s">
        <v>452</v>
      </c>
      <c r="J31" s="155" t="s">
        <v>752</v>
      </c>
      <c r="K31" s="16" t="s">
        <v>716</v>
      </c>
      <c r="L31" s="38" t="s">
        <v>107</v>
      </c>
      <c r="M31" s="13" t="s">
        <v>374</v>
      </c>
      <c r="N31" s="129" t="s">
        <v>260</v>
      </c>
      <c r="O31" s="92" t="s">
        <v>308</v>
      </c>
      <c r="P31" s="35" t="s">
        <v>107</v>
      </c>
      <c r="Q31" s="93" t="s">
        <v>265</v>
      </c>
      <c r="R31" s="35" t="s">
        <v>106</v>
      </c>
      <c r="S31" s="35" t="s">
        <v>107</v>
      </c>
      <c r="T31" s="76" t="s">
        <v>265</v>
      </c>
    </row>
    <row r="32" spans="1:20" ht="348.75" x14ac:dyDescent="0.25">
      <c r="A32" s="89"/>
      <c r="B32" s="329">
        <v>1</v>
      </c>
      <c r="C32" s="313" t="s">
        <v>615</v>
      </c>
      <c r="D32" s="313" t="s">
        <v>615</v>
      </c>
      <c r="E32" s="313" t="s">
        <v>945</v>
      </c>
      <c r="F32" s="38" t="s">
        <v>662</v>
      </c>
      <c r="G32" s="83" t="s">
        <v>1110</v>
      </c>
      <c r="H32" s="18" t="s">
        <v>407</v>
      </c>
      <c r="I32" s="344" t="s">
        <v>481</v>
      </c>
      <c r="J32" s="155" t="s">
        <v>2518</v>
      </c>
      <c r="K32" s="10" t="s">
        <v>717</v>
      </c>
      <c r="L32" s="937" t="s">
        <v>3095</v>
      </c>
      <c r="M32" s="6" t="s">
        <v>1118</v>
      </c>
      <c r="N32" s="129" t="s">
        <v>260</v>
      </c>
      <c r="O32" s="3" t="s">
        <v>288</v>
      </c>
      <c r="P32" s="36" t="s">
        <v>75</v>
      </c>
      <c r="Q32" s="75" t="s">
        <v>265</v>
      </c>
      <c r="R32" s="37" t="s">
        <v>104</v>
      </c>
      <c r="S32" s="35" t="s">
        <v>105</v>
      </c>
      <c r="T32" s="76" t="s">
        <v>265</v>
      </c>
    </row>
    <row r="33" spans="1:20" ht="57.75" customHeight="1" x14ac:dyDescent="0.25">
      <c r="A33" s="89"/>
      <c r="B33" s="329">
        <v>1</v>
      </c>
      <c r="C33" s="313" t="s">
        <v>615</v>
      </c>
      <c r="D33" s="313" t="s">
        <v>991</v>
      </c>
      <c r="E33" s="313" t="s">
        <v>945</v>
      </c>
      <c r="F33" s="38" t="s">
        <v>663</v>
      </c>
      <c r="G33" s="38" t="s">
        <v>3</v>
      </c>
      <c r="H33" s="306" t="s">
        <v>799</v>
      </c>
      <c r="I33" s="140" t="s">
        <v>453</v>
      </c>
      <c r="J33" s="155" t="s">
        <v>753</v>
      </c>
      <c r="K33" s="16" t="s">
        <v>718</v>
      </c>
      <c r="L33" s="32" t="s">
        <v>398</v>
      </c>
      <c r="M33" s="18" t="s">
        <v>745</v>
      </c>
      <c r="N33" s="129" t="s">
        <v>265</v>
      </c>
      <c r="O33" s="3" t="s">
        <v>279</v>
      </c>
      <c r="P33" s="35" t="s">
        <v>3</v>
      </c>
      <c r="Q33" s="76" t="s">
        <v>265</v>
      </c>
      <c r="R33" s="15" t="s">
        <v>51</v>
      </c>
      <c r="S33" s="35" t="s">
        <v>27</v>
      </c>
      <c r="T33" s="76" t="s">
        <v>265</v>
      </c>
    </row>
    <row r="34" spans="1:20" ht="193.5" customHeight="1" x14ac:dyDescent="0.25">
      <c r="A34" s="89"/>
      <c r="B34" s="329">
        <v>1</v>
      </c>
      <c r="C34" s="313" t="s">
        <v>615</v>
      </c>
      <c r="D34" s="313" t="s">
        <v>615</v>
      </c>
      <c r="E34" s="313" t="s">
        <v>945</v>
      </c>
      <c r="F34" s="38" t="s">
        <v>664</v>
      </c>
      <c r="G34" s="32" t="s">
        <v>1047</v>
      </c>
      <c r="H34" s="117" t="s">
        <v>1083</v>
      </c>
      <c r="I34" s="142" t="s">
        <v>456</v>
      </c>
      <c r="J34" s="155" t="s">
        <v>753</v>
      </c>
      <c r="K34" s="16" t="s">
        <v>719</v>
      </c>
      <c r="L34" s="32" t="s">
        <v>1047</v>
      </c>
      <c r="M34" s="13" t="s">
        <v>1119</v>
      </c>
      <c r="N34" s="129" t="s">
        <v>265</v>
      </c>
      <c r="O34" s="5" t="s">
        <v>10</v>
      </c>
      <c r="P34" s="38" t="s">
        <v>13</v>
      </c>
      <c r="Q34" s="76" t="s">
        <v>265</v>
      </c>
      <c r="R34" s="3" t="s">
        <v>52</v>
      </c>
      <c r="S34" s="38" t="s">
        <v>29</v>
      </c>
      <c r="T34" s="76" t="s">
        <v>265</v>
      </c>
    </row>
    <row r="35" spans="1:20" ht="62.25" customHeight="1" x14ac:dyDescent="0.25">
      <c r="A35" s="89"/>
      <c r="B35" s="329">
        <v>1</v>
      </c>
      <c r="C35" s="313" t="s">
        <v>615</v>
      </c>
      <c r="D35" s="313" t="s">
        <v>615</v>
      </c>
      <c r="E35" s="313" t="s">
        <v>945</v>
      </c>
      <c r="F35" s="38" t="s">
        <v>665</v>
      </c>
      <c r="G35" s="32" t="s">
        <v>2716</v>
      </c>
      <c r="H35" s="117" t="s">
        <v>1084</v>
      </c>
      <c r="I35" s="344" t="s">
        <v>457</v>
      </c>
      <c r="J35" s="155" t="s">
        <v>753</v>
      </c>
      <c r="K35" s="16" t="s">
        <v>720</v>
      </c>
      <c r="L35" s="32" t="s">
        <v>2716</v>
      </c>
      <c r="M35" s="13" t="s">
        <v>1037</v>
      </c>
      <c r="N35" s="129" t="s">
        <v>265</v>
      </c>
      <c r="O35" s="5" t="s">
        <v>11</v>
      </c>
      <c r="P35" s="38" t="s">
        <v>30</v>
      </c>
      <c r="Q35" s="76" t="s">
        <v>265</v>
      </c>
      <c r="R35" s="3" t="s">
        <v>53</v>
      </c>
      <c r="S35" s="38" t="s">
        <v>30</v>
      </c>
      <c r="T35" s="76" t="s">
        <v>265</v>
      </c>
    </row>
    <row r="36" spans="1:20" ht="49.5" customHeight="1" x14ac:dyDescent="0.25">
      <c r="A36" s="89"/>
      <c r="B36" s="329">
        <v>1</v>
      </c>
      <c r="C36" s="313" t="s">
        <v>615</v>
      </c>
      <c r="D36" s="313" t="s">
        <v>615</v>
      </c>
      <c r="E36" s="313" t="s">
        <v>945</v>
      </c>
      <c r="F36" s="38" t="s">
        <v>666</v>
      </c>
      <c r="G36" s="38" t="s">
        <v>31</v>
      </c>
      <c r="H36" s="117" t="s">
        <v>1085</v>
      </c>
      <c r="I36" s="344" t="s">
        <v>141</v>
      </c>
      <c r="J36" s="155" t="s">
        <v>751</v>
      </c>
      <c r="K36" s="16" t="s">
        <v>721</v>
      </c>
      <c r="L36" s="38" t="s">
        <v>31</v>
      </c>
      <c r="M36" s="13" t="s">
        <v>375</v>
      </c>
      <c r="N36" s="129" t="s">
        <v>265</v>
      </c>
      <c r="O36" s="5" t="s">
        <v>12</v>
      </c>
      <c r="P36" s="38" t="s">
        <v>14</v>
      </c>
      <c r="Q36" s="76" t="s">
        <v>265</v>
      </c>
      <c r="R36" s="3" t="s">
        <v>54</v>
      </c>
      <c r="S36" s="38" t="s">
        <v>31</v>
      </c>
      <c r="T36" s="76" t="s">
        <v>265</v>
      </c>
    </row>
    <row r="37" spans="1:20" ht="61.5" customHeight="1" x14ac:dyDescent="0.25">
      <c r="A37" s="89"/>
      <c r="B37" s="329">
        <v>1</v>
      </c>
      <c r="C37" s="313" t="s">
        <v>615</v>
      </c>
      <c r="D37" s="313" t="s">
        <v>615</v>
      </c>
      <c r="E37" s="313" t="s">
        <v>945</v>
      </c>
      <c r="F37" s="32" t="s">
        <v>667</v>
      </c>
      <c r="G37" s="32" t="s">
        <v>1093</v>
      </c>
      <c r="H37" s="83" t="s">
        <v>4</v>
      </c>
      <c r="I37" s="140" t="s">
        <v>458</v>
      </c>
      <c r="J37" s="155" t="s">
        <v>2591</v>
      </c>
      <c r="K37" s="10" t="s">
        <v>722</v>
      </c>
      <c r="L37" s="32" t="s">
        <v>376</v>
      </c>
      <c r="M37" s="11" t="s">
        <v>1010</v>
      </c>
      <c r="N37" s="129" t="s">
        <v>265</v>
      </c>
      <c r="O37" s="5" t="s">
        <v>280</v>
      </c>
      <c r="P37" s="32" t="s">
        <v>282</v>
      </c>
      <c r="Q37" s="76" t="s">
        <v>265</v>
      </c>
      <c r="R37" s="2" t="s">
        <v>55</v>
      </c>
      <c r="S37" s="32" t="s">
        <v>32</v>
      </c>
      <c r="T37" s="76" t="s">
        <v>277</v>
      </c>
    </row>
    <row r="38" spans="1:20" ht="63.75" customHeight="1" x14ac:dyDescent="0.25">
      <c r="A38" s="89"/>
      <c r="B38" s="329">
        <v>1</v>
      </c>
      <c r="C38" s="313" t="s">
        <v>615</v>
      </c>
      <c r="D38" s="313" t="s">
        <v>615</v>
      </c>
      <c r="E38" s="313" t="s">
        <v>945</v>
      </c>
      <c r="F38" s="38" t="s">
        <v>668</v>
      </c>
      <c r="G38" s="32" t="s">
        <v>1093</v>
      </c>
      <c r="H38" s="117" t="s">
        <v>5</v>
      </c>
      <c r="I38" s="344" t="s">
        <v>459</v>
      </c>
      <c r="J38" s="155" t="s">
        <v>2591</v>
      </c>
      <c r="K38" s="10" t="s">
        <v>723</v>
      </c>
      <c r="L38" s="38" t="s">
        <v>376</v>
      </c>
      <c r="M38" s="13" t="s">
        <v>1011</v>
      </c>
      <c r="N38" s="129" t="s">
        <v>265</v>
      </c>
      <c r="O38" s="5" t="s">
        <v>281</v>
      </c>
      <c r="P38" s="38" t="s">
        <v>282</v>
      </c>
      <c r="Q38" s="76" t="s">
        <v>265</v>
      </c>
      <c r="R38" s="2" t="s">
        <v>55</v>
      </c>
      <c r="S38" s="38" t="s">
        <v>32</v>
      </c>
      <c r="T38" s="76" t="s">
        <v>277</v>
      </c>
    </row>
    <row r="39" spans="1:20" ht="59.25" customHeight="1" x14ac:dyDescent="0.25">
      <c r="A39" s="89"/>
      <c r="B39" s="329">
        <v>1</v>
      </c>
      <c r="C39" s="313" t="s">
        <v>615</v>
      </c>
      <c r="D39" s="313" t="s">
        <v>615</v>
      </c>
      <c r="E39" s="313" t="s">
        <v>945</v>
      </c>
      <c r="F39" s="38" t="s">
        <v>669</v>
      </c>
      <c r="G39" s="38" t="s">
        <v>283</v>
      </c>
      <c r="H39" s="117" t="s">
        <v>1094</v>
      </c>
      <c r="I39" s="344" t="s">
        <v>460</v>
      </c>
      <c r="J39" s="155" t="s">
        <v>2591</v>
      </c>
      <c r="K39" s="16" t="s">
        <v>724</v>
      </c>
      <c r="L39" s="38" t="s">
        <v>380</v>
      </c>
      <c r="M39" s="13" t="s">
        <v>377</v>
      </c>
      <c r="N39" s="129" t="s">
        <v>265</v>
      </c>
      <c r="O39" s="5" t="s">
        <v>284</v>
      </c>
      <c r="P39" s="38" t="s">
        <v>285</v>
      </c>
      <c r="Q39" s="76" t="s">
        <v>265</v>
      </c>
      <c r="R39" s="2" t="s">
        <v>55</v>
      </c>
      <c r="S39" s="38" t="s">
        <v>32</v>
      </c>
      <c r="T39" s="76" t="s">
        <v>277</v>
      </c>
    </row>
    <row r="40" spans="1:20" ht="123.75" x14ac:dyDescent="0.25">
      <c r="A40" s="89"/>
      <c r="B40" s="329">
        <v>1</v>
      </c>
      <c r="C40" s="313" t="s">
        <v>615</v>
      </c>
      <c r="D40" s="313" t="s">
        <v>615</v>
      </c>
      <c r="E40" s="313" t="s">
        <v>945</v>
      </c>
      <c r="F40" s="36" t="s">
        <v>670</v>
      </c>
      <c r="G40" s="44" t="s">
        <v>28</v>
      </c>
      <c r="H40" s="19" t="s">
        <v>110</v>
      </c>
      <c r="I40" s="344" t="s">
        <v>461</v>
      </c>
      <c r="J40" s="155" t="s">
        <v>2592</v>
      </c>
      <c r="K40" s="5" t="s">
        <v>725</v>
      </c>
      <c r="L40" s="44" t="s">
        <v>28</v>
      </c>
      <c r="M40" s="11" t="s">
        <v>1012</v>
      </c>
      <c r="N40" s="129" t="s">
        <v>265</v>
      </c>
      <c r="O40" s="5" t="s">
        <v>286</v>
      </c>
      <c r="P40" s="38" t="s">
        <v>287</v>
      </c>
      <c r="Q40" s="76" t="s">
        <v>277</v>
      </c>
      <c r="R40" s="12" t="s">
        <v>56</v>
      </c>
      <c r="S40" s="43" t="s">
        <v>28</v>
      </c>
      <c r="T40" s="76" t="s">
        <v>265</v>
      </c>
    </row>
    <row r="41" spans="1:20" ht="123.75" x14ac:dyDescent="0.25">
      <c r="A41" s="89"/>
      <c r="B41" s="329">
        <v>1</v>
      </c>
      <c r="C41" s="313" t="s">
        <v>615</v>
      </c>
      <c r="D41" s="313" t="s">
        <v>615</v>
      </c>
      <c r="E41" s="313" t="s">
        <v>945</v>
      </c>
      <c r="F41" s="36" t="s">
        <v>671</v>
      </c>
      <c r="G41" s="44" t="s">
        <v>28</v>
      </c>
      <c r="H41" s="19" t="s">
        <v>110</v>
      </c>
      <c r="I41" s="344" t="s">
        <v>462</v>
      </c>
      <c r="J41" s="155" t="s">
        <v>2592</v>
      </c>
      <c r="K41" s="5" t="s">
        <v>726</v>
      </c>
      <c r="L41" s="44" t="s">
        <v>28</v>
      </c>
      <c r="M41" s="11" t="s">
        <v>1013</v>
      </c>
      <c r="N41" s="212" t="s">
        <v>265</v>
      </c>
      <c r="O41" s="5" t="s">
        <v>286</v>
      </c>
      <c r="P41" s="38" t="s">
        <v>287</v>
      </c>
      <c r="Q41" s="76" t="s">
        <v>277</v>
      </c>
      <c r="R41" s="12" t="s">
        <v>57</v>
      </c>
      <c r="S41" s="43" t="s">
        <v>28</v>
      </c>
      <c r="T41" s="76" t="s">
        <v>265</v>
      </c>
    </row>
    <row r="42" spans="1:20" ht="21" customHeight="1" x14ac:dyDescent="0.25">
      <c r="A42" s="89" t="s">
        <v>119</v>
      </c>
      <c r="B42" s="80" t="s">
        <v>125</v>
      </c>
      <c r="C42" s="1241" t="s">
        <v>82</v>
      </c>
      <c r="D42" s="1244"/>
      <c r="E42" s="1244"/>
      <c r="F42" s="1245"/>
      <c r="G42" s="85"/>
      <c r="H42" s="123"/>
      <c r="I42" s="143" t="s">
        <v>425</v>
      </c>
      <c r="J42" s="218"/>
      <c r="K42" s="120" t="s">
        <v>381</v>
      </c>
      <c r="L42" s="85"/>
      <c r="M42" s="121"/>
      <c r="N42" s="213"/>
      <c r="O42" s="120"/>
      <c r="P42" s="85"/>
      <c r="Q42" s="121"/>
      <c r="R42" s="120"/>
      <c r="S42" s="85"/>
      <c r="T42" s="121"/>
    </row>
    <row r="43" spans="1:20" ht="116.25" customHeight="1" x14ac:dyDescent="0.25">
      <c r="A43" s="89"/>
      <c r="B43" s="329">
        <v>1</v>
      </c>
      <c r="C43" s="313" t="s">
        <v>615</v>
      </c>
      <c r="D43" s="313" t="s">
        <v>615</v>
      </c>
      <c r="E43" s="313" t="s">
        <v>615</v>
      </c>
      <c r="F43" s="32" t="s">
        <v>672</v>
      </c>
      <c r="G43" s="32" t="s">
        <v>8</v>
      </c>
      <c r="H43" s="19" t="s">
        <v>289</v>
      </c>
      <c r="I43" s="140" t="s">
        <v>463</v>
      </c>
      <c r="J43" s="155" t="s">
        <v>2516</v>
      </c>
      <c r="K43" s="10" t="s">
        <v>727</v>
      </c>
      <c r="L43" s="32" t="s">
        <v>8</v>
      </c>
      <c r="M43" s="6" t="s">
        <v>3104</v>
      </c>
      <c r="N43" s="129" t="s">
        <v>260</v>
      </c>
      <c r="O43" s="3" t="s">
        <v>290</v>
      </c>
      <c r="P43" s="49" t="s">
        <v>8</v>
      </c>
      <c r="Q43" s="75" t="s">
        <v>265</v>
      </c>
      <c r="R43" s="35" t="s">
        <v>292</v>
      </c>
      <c r="S43" s="36" t="s">
        <v>8</v>
      </c>
      <c r="T43" s="76" t="s">
        <v>265</v>
      </c>
    </row>
    <row r="44" spans="1:20" ht="110.25" customHeight="1" x14ac:dyDescent="0.25">
      <c r="A44" s="89"/>
      <c r="B44" s="329">
        <v>1</v>
      </c>
      <c r="C44" s="313" t="s">
        <v>615</v>
      </c>
      <c r="D44" s="313" t="s">
        <v>615</v>
      </c>
      <c r="E44" s="313" t="s">
        <v>615</v>
      </c>
      <c r="F44" s="32" t="s">
        <v>673</v>
      </c>
      <c r="G44" s="86" t="s">
        <v>399</v>
      </c>
      <c r="H44" s="19" t="s">
        <v>382</v>
      </c>
      <c r="I44" s="140" t="s">
        <v>464</v>
      </c>
      <c r="J44" s="155" t="s">
        <v>2516</v>
      </c>
      <c r="K44" s="10" t="s">
        <v>728</v>
      </c>
      <c r="L44" s="32" t="s">
        <v>2593</v>
      </c>
      <c r="M44" s="11" t="s">
        <v>3110</v>
      </c>
      <c r="N44" s="129" t="s">
        <v>260</v>
      </c>
      <c r="O44" s="3" t="s">
        <v>291</v>
      </c>
      <c r="P44" s="38" t="s">
        <v>83</v>
      </c>
      <c r="Q44" s="8" t="s">
        <v>277</v>
      </c>
      <c r="R44" s="5" t="s">
        <v>260</v>
      </c>
      <c r="S44" s="44" t="s">
        <v>294</v>
      </c>
      <c r="T44" s="76" t="s">
        <v>260</v>
      </c>
    </row>
    <row r="45" spans="1:20" ht="21.75" customHeight="1" x14ac:dyDescent="0.25">
      <c r="A45" s="89" t="s">
        <v>120</v>
      </c>
      <c r="B45" s="80">
        <v>1</v>
      </c>
      <c r="C45" s="1241" t="s">
        <v>295</v>
      </c>
      <c r="D45" s="1242"/>
      <c r="E45" s="1242"/>
      <c r="F45" s="1242"/>
      <c r="G45" s="1242"/>
      <c r="H45" s="1246"/>
      <c r="I45" s="141" t="s">
        <v>424</v>
      </c>
      <c r="J45" s="217"/>
      <c r="K45" s="119" t="s">
        <v>384</v>
      </c>
      <c r="L45" s="81"/>
      <c r="M45" s="94"/>
      <c r="N45" s="131"/>
      <c r="O45" s="81"/>
      <c r="P45" s="81"/>
      <c r="Q45" s="81"/>
      <c r="R45" s="80"/>
      <c r="S45" s="81"/>
      <c r="T45" s="81"/>
    </row>
    <row r="46" spans="1:20" ht="35.25" customHeight="1" x14ac:dyDescent="0.25">
      <c r="A46" s="248"/>
      <c r="B46" s="324">
        <v>1</v>
      </c>
      <c r="C46" s="314" t="s">
        <v>945</v>
      </c>
      <c r="D46" s="314" t="s">
        <v>992</v>
      </c>
      <c r="E46" s="314" t="s">
        <v>992</v>
      </c>
      <c r="F46" s="32" t="s">
        <v>674</v>
      </c>
      <c r="G46" s="32" t="s">
        <v>8</v>
      </c>
      <c r="H46" s="19" t="s">
        <v>383</v>
      </c>
      <c r="I46" s="140" t="s">
        <v>426</v>
      </c>
      <c r="J46" s="215" t="s">
        <v>2517</v>
      </c>
      <c r="K46" s="10" t="s">
        <v>729</v>
      </c>
      <c r="L46" s="32" t="s">
        <v>8</v>
      </c>
      <c r="M46" s="6" t="s">
        <v>3111</v>
      </c>
      <c r="N46" s="129" t="s">
        <v>265</v>
      </c>
      <c r="O46" s="3" t="s">
        <v>299</v>
      </c>
      <c r="P46" s="87" t="s">
        <v>300</v>
      </c>
      <c r="Q46" s="88" t="s">
        <v>265</v>
      </c>
      <c r="R46" s="35" t="s">
        <v>128</v>
      </c>
      <c r="S46" s="39" t="s">
        <v>8</v>
      </c>
      <c r="T46" s="88" t="s">
        <v>265</v>
      </c>
    </row>
    <row r="47" spans="1:20" ht="71.25" customHeight="1" x14ac:dyDescent="0.25">
      <c r="A47" s="248"/>
      <c r="B47" s="324">
        <v>1</v>
      </c>
      <c r="C47" s="314" t="s">
        <v>945</v>
      </c>
      <c r="D47" s="314" t="s">
        <v>992</v>
      </c>
      <c r="E47" s="314" t="s">
        <v>992</v>
      </c>
      <c r="F47" s="32" t="s">
        <v>675</v>
      </c>
      <c r="G47" s="32" t="s">
        <v>1351</v>
      </c>
      <c r="H47" s="19" t="s">
        <v>296</v>
      </c>
      <c r="I47" s="140" t="s">
        <v>466</v>
      </c>
      <c r="J47" s="215" t="s">
        <v>2517</v>
      </c>
      <c r="K47" s="10" t="s">
        <v>730</v>
      </c>
      <c r="L47" s="32" t="s">
        <v>2811</v>
      </c>
      <c r="M47" s="6" t="s">
        <v>385</v>
      </c>
      <c r="N47" s="129" t="s">
        <v>265</v>
      </c>
      <c r="O47" s="3" t="s">
        <v>297</v>
      </c>
      <c r="P47" s="87" t="s">
        <v>298</v>
      </c>
      <c r="Q47" s="8" t="s">
        <v>268</v>
      </c>
      <c r="R47" s="35" t="s">
        <v>129</v>
      </c>
      <c r="S47" s="36" t="s">
        <v>130</v>
      </c>
      <c r="T47" s="8" t="s">
        <v>268</v>
      </c>
    </row>
    <row r="48" spans="1:20" ht="39" customHeight="1" x14ac:dyDescent="0.25">
      <c r="A48" s="248"/>
      <c r="B48" s="323">
        <v>1</v>
      </c>
      <c r="C48" s="314" t="s">
        <v>945</v>
      </c>
      <c r="D48" s="314" t="s">
        <v>992</v>
      </c>
      <c r="E48" s="314" t="s">
        <v>992</v>
      </c>
      <c r="F48" s="32" t="s">
        <v>746</v>
      </c>
      <c r="G48" s="32" t="s">
        <v>996</v>
      </c>
      <c r="H48" s="117" t="s">
        <v>411</v>
      </c>
      <c r="I48" s="142" t="s">
        <v>467</v>
      </c>
      <c r="J48" s="220" t="s">
        <v>2516</v>
      </c>
      <c r="K48" s="10" t="s">
        <v>747</v>
      </c>
      <c r="L48" s="32" t="s">
        <v>1022</v>
      </c>
      <c r="M48" s="6" t="s">
        <v>3105</v>
      </c>
      <c r="N48" s="129" t="s">
        <v>260</v>
      </c>
      <c r="O48" s="3" t="s">
        <v>297</v>
      </c>
      <c r="P48" s="87" t="s">
        <v>298</v>
      </c>
      <c r="Q48" s="8" t="s">
        <v>268</v>
      </c>
      <c r="R48" s="35" t="s">
        <v>129</v>
      </c>
      <c r="S48" s="36" t="s">
        <v>130</v>
      </c>
      <c r="T48" s="8" t="s">
        <v>268</v>
      </c>
    </row>
    <row r="49" spans="1:20" ht="122.25" customHeight="1" x14ac:dyDescent="0.25">
      <c r="A49" s="248"/>
      <c r="B49" s="324">
        <v>1</v>
      </c>
      <c r="C49" s="314" t="s">
        <v>945</v>
      </c>
      <c r="D49" s="314" t="s">
        <v>945</v>
      </c>
      <c r="E49" s="314" t="s">
        <v>945</v>
      </c>
      <c r="F49" s="46" t="s">
        <v>676</v>
      </c>
      <c r="G49" s="83" t="s">
        <v>2428</v>
      </c>
      <c r="H49" s="83" t="s">
        <v>2297</v>
      </c>
      <c r="I49" s="344" t="s">
        <v>445</v>
      </c>
      <c r="J49" s="216" t="s">
        <v>748</v>
      </c>
      <c r="K49" s="10" t="s">
        <v>731</v>
      </c>
      <c r="L49" s="32" t="s">
        <v>2429</v>
      </c>
      <c r="M49" s="11" t="s">
        <v>3112</v>
      </c>
      <c r="N49" s="129" t="s">
        <v>260</v>
      </c>
      <c r="O49" s="3" t="s">
        <v>260</v>
      </c>
      <c r="P49" s="96" t="s">
        <v>9</v>
      </c>
      <c r="Q49" s="8" t="s">
        <v>260</v>
      </c>
      <c r="R49" s="46" t="s">
        <v>301</v>
      </c>
      <c r="S49" s="46" t="s">
        <v>131</v>
      </c>
      <c r="T49" s="76" t="s">
        <v>265</v>
      </c>
    </row>
    <row r="50" spans="1:20" ht="66.75" customHeight="1" x14ac:dyDescent="0.25">
      <c r="A50" s="248"/>
      <c r="B50" s="324">
        <v>1</v>
      </c>
      <c r="C50" s="314" t="s">
        <v>945</v>
      </c>
      <c r="D50" s="314" t="s">
        <v>945</v>
      </c>
      <c r="E50" s="314" t="s">
        <v>945</v>
      </c>
      <c r="F50" s="30" t="s">
        <v>677</v>
      </c>
      <c r="G50" s="32" t="s">
        <v>996</v>
      </c>
      <c r="H50" s="19" t="s">
        <v>101</v>
      </c>
      <c r="I50" s="140" t="s">
        <v>468</v>
      </c>
      <c r="J50" s="216" t="s">
        <v>749</v>
      </c>
      <c r="K50" s="10" t="s">
        <v>732</v>
      </c>
      <c r="L50" s="32" t="s">
        <v>997</v>
      </c>
      <c r="M50" s="6" t="s">
        <v>369</v>
      </c>
      <c r="N50" s="129" t="s">
        <v>265</v>
      </c>
      <c r="O50" s="3" t="s">
        <v>260</v>
      </c>
      <c r="P50" s="96" t="s">
        <v>9</v>
      </c>
      <c r="Q50" s="8" t="s">
        <v>260</v>
      </c>
      <c r="R50" s="30" t="s">
        <v>302</v>
      </c>
      <c r="S50" s="38" t="s">
        <v>66</v>
      </c>
      <c r="T50" s="76" t="s">
        <v>265</v>
      </c>
    </row>
    <row r="51" spans="1:20" ht="22.5" customHeight="1" x14ac:dyDescent="0.25">
      <c r="A51" s="89" t="s">
        <v>123</v>
      </c>
      <c r="B51" s="80">
        <v>1</v>
      </c>
      <c r="C51" s="1241" t="s">
        <v>303</v>
      </c>
      <c r="D51" s="1244"/>
      <c r="E51" s="1244"/>
      <c r="F51" s="1245"/>
      <c r="G51" s="81"/>
      <c r="H51" s="118"/>
      <c r="I51" s="141" t="s">
        <v>427</v>
      </c>
      <c r="J51" s="217"/>
      <c r="K51" s="119" t="s">
        <v>386</v>
      </c>
      <c r="L51" s="81"/>
      <c r="M51" s="94"/>
      <c r="N51" s="131"/>
      <c r="O51" s="81"/>
      <c r="P51" s="81"/>
      <c r="Q51" s="81"/>
      <c r="R51" s="80"/>
      <c r="S51" s="81"/>
      <c r="T51" s="81"/>
    </row>
    <row r="52" spans="1:20" ht="156.75" customHeight="1" x14ac:dyDescent="0.25">
      <c r="A52" s="248"/>
      <c r="B52" s="330">
        <v>1</v>
      </c>
      <c r="C52" s="314" t="s">
        <v>945</v>
      </c>
      <c r="D52" s="314" t="s">
        <v>992</v>
      </c>
      <c r="E52" s="314" t="s">
        <v>992</v>
      </c>
      <c r="F52" s="46" t="s">
        <v>678</v>
      </c>
      <c r="G52" s="32" t="s">
        <v>365</v>
      </c>
      <c r="H52" s="117" t="s">
        <v>133</v>
      </c>
      <c r="I52" s="344" t="s">
        <v>469</v>
      </c>
      <c r="J52" s="216" t="s">
        <v>2516</v>
      </c>
      <c r="K52" s="10" t="s">
        <v>733</v>
      </c>
      <c r="L52" s="32" t="s">
        <v>366</v>
      </c>
      <c r="M52" s="11" t="s">
        <v>3113</v>
      </c>
      <c r="N52" s="129" t="s">
        <v>260</v>
      </c>
      <c r="O52" s="3" t="s">
        <v>297</v>
      </c>
      <c r="P52" s="87" t="s">
        <v>298</v>
      </c>
      <c r="Q52" s="8" t="s">
        <v>268</v>
      </c>
      <c r="R52" s="46" t="s">
        <v>304</v>
      </c>
      <c r="S52" s="38" t="s">
        <v>132</v>
      </c>
      <c r="T52" s="76" t="s">
        <v>265</v>
      </c>
    </row>
    <row r="53" spans="1:20" ht="360.75" customHeight="1" x14ac:dyDescent="0.25">
      <c r="A53" s="248"/>
      <c r="B53" s="324" t="s">
        <v>125</v>
      </c>
      <c r="C53" s="314" t="s">
        <v>945</v>
      </c>
      <c r="D53" s="314" t="s">
        <v>992</v>
      </c>
      <c r="E53" s="314" t="s">
        <v>992</v>
      </c>
      <c r="F53" s="46" t="s">
        <v>679</v>
      </c>
      <c r="G53" s="37" t="s">
        <v>987</v>
      </c>
      <c r="H53" s="125" t="s">
        <v>1111</v>
      </c>
      <c r="I53" s="144" t="s">
        <v>470</v>
      </c>
      <c r="J53" s="216" t="s">
        <v>2516</v>
      </c>
      <c r="K53" s="20" t="s">
        <v>734</v>
      </c>
      <c r="L53" s="32" t="s">
        <v>1036</v>
      </c>
      <c r="M53" s="21" t="s">
        <v>1091</v>
      </c>
      <c r="N53" s="129" t="s">
        <v>265</v>
      </c>
      <c r="O53" s="2" t="s">
        <v>17</v>
      </c>
      <c r="P53" s="63" t="s">
        <v>416</v>
      </c>
      <c r="Q53" s="8" t="s">
        <v>268</v>
      </c>
      <c r="R53" s="10" t="s">
        <v>35</v>
      </c>
      <c r="S53" s="57" t="s">
        <v>33</v>
      </c>
      <c r="T53" s="90" t="s">
        <v>277</v>
      </c>
    </row>
    <row r="54" spans="1:20" ht="28.5" customHeight="1" x14ac:dyDescent="0.25">
      <c r="A54" s="89" t="s">
        <v>124</v>
      </c>
      <c r="B54" s="80">
        <v>1</v>
      </c>
      <c r="C54" s="1241" t="s">
        <v>134</v>
      </c>
      <c r="D54" s="1244"/>
      <c r="E54" s="1244"/>
      <c r="F54" s="1245"/>
      <c r="G54" s="81"/>
      <c r="H54" s="118"/>
      <c r="I54" s="141" t="s">
        <v>428</v>
      </c>
      <c r="J54" s="217"/>
      <c r="K54" s="119" t="s">
        <v>387</v>
      </c>
      <c r="L54" s="81"/>
      <c r="M54" s="94"/>
      <c r="N54" s="131"/>
      <c r="O54" s="81"/>
      <c r="P54" s="81"/>
      <c r="Q54" s="81"/>
      <c r="R54" s="80"/>
      <c r="S54" s="81"/>
      <c r="T54" s="81"/>
    </row>
    <row r="55" spans="1:20" ht="51.75" customHeight="1" x14ac:dyDescent="0.25">
      <c r="A55" s="89"/>
      <c r="B55" s="323">
        <v>1</v>
      </c>
      <c r="C55" s="312" t="s">
        <v>945</v>
      </c>
      <c r="D55" s="312" t="s">
        <v>615</v>
      </c>
      <c r="E55" s="312" t="s">
        <v>945</v>
      </c>
      <c r="F55" s="32" t="s">
        <v>680</v>
      </c>
      <c r="G55" s="83" t="s">
        <v>365</v>
      </c>
      <c r="H55" s="83" t="s">
        <v>401</v>
      </c>
      <c r="I55" s="140" t="s">
        <v>446</v>
      </c>
      <c r="J55" s="216" t="s">
        <v>751</v>
      </c>
      <c r="K55" s="10" t="s">
        <v>735</v>
      </c>
      <c r="L55" s="32" t="s">
        <v>366</v>
      </c>
      <c r="M55" s="11" t="s">
        <v>402</v>
      </c>
      <c r="N55" s="129" t="s">
        <v>260</v>
      </c>
      <c r="O55" s="70" t="s">
        <v>260</v>
      </c>
      <c r="P55" s="55" t="s">
        <v>274</v>
      </c>
      <c r="Q55" s="8" t="s">
        <v>260</v>
      </c>
      <c r="R55" s="32" t="s">
        <v>111</v>
      </c>
      <c r="S55" s="32" t="s">
        <v>112</v>
      </c>
      <c r="T55" s="32" t="s">
        <v>268</v>
      </c>
    </row>
    <row r="56" spans="1:20" ht="96.75" customHeight="1" x14ac:dyDescent="0.25">
      <c r="A56" s="248"/>
      <c r="B56" s="324">
        <v>1</v>
      </c>
      <c r="C56" s="312" t="s">
        <v>945</v>
      </c>
      <c r="D56" s="314" t="s">
        <v>992</v>
      </c>
      <c r="E56" s="314" t="s">
        <v>992</v>
      </c>
      <c r="F56" s="38" t="s">
        <v>681</v>
      </c>
      <c r="G56" s="32" t="s">
        <v>1046</v>
      </c>
      <c r="H56" s="83" t="s">
        <v>2651</v>
      </c>
      <c r="I56" s="144" t="s">
        <v>135</v>
      </c>
      <c r="J56" s="155" t="s">
        <v>753</v>
      </c>
      <c r="K56" s="16" t="s">
        <v>736</v>
      </c>
      <c r="L56" s="38" t="s">
        <v>1040</v>
      </c>
      <c r="M56" s="13" t="s">
        <v>3114</v>
      </c>
      <c r="N56" s="129" t="s">
        <v>265</v>
      </c>
      <c r="O56" s="5" t="s">
        <v>21</v>
      </c>
      <c r="P56" s="39" t="s">
        <v>13</v>
      </c>
      <c r="Q56" s="75" t="s">
        <v>265</v>
      </c>
      <c r="R56" s="16" t="s">
        <v>40</v>
      </c>
      <c r="S56" s="35" t="s">
        <v>41</v>
      </c>
      <c r="T56" s="75" t="s">
        <v>265</v>
      </c>
    </row>
    <row r="57" spans="1:20" ht="191.25" x14ac:dyDescent="0.25">
      <c r="A57" s="248"/>
      <c r="B57" s="324">
        <v>1</v>
      </c>
      <c r="C57" s="312" t="s">
        <v>945</v>
      </c>
      <c r="D57" s="314" t="s">
        <v>992</v>
      </c>
      <c r="E57" s="314" t="s">
        <v>992</v>
      </c>
      <c r="F57" s="38" t="s">
        <v>682</v>
      </c>
      <c r="G57" s="32" t="s">
        <v>2716</v>
      </c>
      <c r="H57" s="83" t="s">
        <v>2652</v>
      </c>
      <c r="I57" s="144" t="s">
        <v>136</v>
      </c>
      <c r="J57" s="155" t="s">
        <v>753</v>
      </c>
      <c r="K57" s="16" t="s">
        <v>737</v>
      </c>
      <c r="L57" s="32" t="s">
        <v>2716</v>
      </c>
      <c r="M57" s="13" t="s">
        <v>3115</v>
      </c>
      <c r="N57" s="129" t="s">
        <v>265</v>
      </c>
      <c r="O57" s="5" t="s">
        <v>22</v>
      </c>
      <c r="P57" s="39" t="s">
        <v>305</v>
      </c>
      <c r="Q57" s="75" t="s">
        <v>265</v>
      </c>
      <c r="R57" s="16" t="s">
        <v>42</v>
      </c>
      <c r="S57" s="39" t="s">
        <v>43</v>
      </c>
      <c r="T57" s="75" t="s">
        <v>265</v>
      </c>
    </row>
    <row r="58" spans="1:20" ht="168.75" x14ac:dyDescent="0.25">
      <c r="A58" s="248"/>
      <c r="B58" s="324">
        <v>1</v>
      </c>
      <c r="C58" s="312" t="s">
        <v>945</v>
      </c>
      <c r="D58" s="314" t="s">
        <v>992</v>
      </c>
      <c r="E58" s="314" t="s">
        <v>992</v>
      </c>
      <c r="F58" s="38" t="s">
        <v>683</v>
      </c>
      <c r="G58" s="39" t="s">
        <v>2390</v>
      </c>
      <c r="H58" s="83" t="s">
        <v>3096</v>
      </c>
      <c r="I58" s="144" t="s">
        <v>138</v>
      </c>
      <c r="J58" s="155" t="s">
        <v>751</v>
      </c>
      <c r="K58" s="16" t="s">
        <v>738</v>
      </c>
      <c r="L58" s="39" t="s">
        <v>127</v>
      </c>
      <c r="M58" s="13" t="s">
        <v>3116</v>
      </c>
      <c r="N58" s="129" t="s">
        <v>260</v>
      </c>
      <c r="O58" s="5" t="s">
        <v>309</v>
      </c>
      <c r="P58" s="39" t="s">
        <v>127</v>
      </c>
      <c r="Q58" s="75" t="s">
        <v>265</v>
      </c>
      <c r="R58" s="35" t="s">
        <v>137</v>
      </c>
      <c r="S58" s="39" t="s">
        <v>127</v>
      </c>
      <c r="T58" s="75" t="s">
        <v>265</v>
      </c>
    </row>
    <row r="59" spans="1:20" ht="135" x14ac:dyDescent="0.25">
      <c r="A59" s="248"/>
      <c r="B59" s="324">
        <v>1</v>
      </c>
      <c r="C59" s="312" t="s">
        <v>945</v>
      </c>
      <c r="D59" s="312" t="s">
        <v>945</v>
      </c>
      <c r="E59" s="312" t="s">
        <v>945</v>
      </c>
      <c r="F59" s="36" t="s">
        <v>684</v>
      </c>
      <c r="G59" s="44" t="s">
        <v>28</v>
      </c>
      <c r="H59" s="19" t="s">
        <v>109</v>
      </c>
      <c r="I59" s="140" t="s">
        <v>471</v>
      </c>
      <c r="J59" s="155" t="s">
        <v>753</v>
      </c>
      <c r="K59" s="5" t="s">
        <v>739</v>
      </c>
      <c r="L59" s="44" t="s">
        <v>28</v>
      </c>
      <c r="M59" s="6" t="s">
        <v>378</v>
      </c>
      <c r="N59" s="129" t="s">
        <v>265</v>
      </c>
      <c r="O59" s="5" t="s">
        <v>286</v>
      </c>
      <c r="P59" s="38" t="s">
        <v>287</v>
      </c>
      <c r="Q59" s="76" t="s">
        <v>277</v>
      </c>
      <c r="R59" s="5" t="s">
        <v>38</v>
      </c>
      <c r="S59" s="44" t="s">
        <v>28</v>
      </c>
      <c r="T59" s="75" t="s">
        <v>265</v>
      </c>
    </row>
    <row r="60" spans="1:20" ht="123.75" x14ac:dyDescent="0.25">
      <c r="A60" s="248"/>
      <c r="B60" s="324">
        <v>1</v>
      </c>
      <c r="C60" s="312" t="s">
        <v>945</v>
      </c>
      <c r="D60" s="312" t="s">
        <v>945</v>
      </c>
      <c r="E60" s="312" t="s">
        <v>945</v>
      </c>
      <c r="F60" s="36" t="s">
        <v>685</v>
      </c>
      <c r="G60" s="44" t="s">
        <v>28</v>
      </c>
      <c r="H60" s="19" t="s">
        <v>110</v>
      </c>
      <c r="I60" s="140" t="s">
        <v>472</v>
      </c>
      <c r="J60" s="155" t="s">
        <v>753</v>
      </c>
      <c r="K60" s="5" t="s">
        <v>740</v>
      </c>
      <c r="L60" s="44" t="s">
        <v>28</v>
      </c>
      <c r="M60" s="6" t="s">
        <v>379</v>
      </c>
      <c r="N60" s="129" t="s">
        <v>265</v>
      </c>
      <c r="O60" s="5" t="s">
        <v>286</v>
      </c>
      <c r="P60" s="38" t="s">
        <v>287</v>
      </c>
      <c r="Q60" s="76" t="s">
        <v>277</v>
      </c>
      <c r="R60" s="5" t="s">
        <v>39</v>
      </c>
      <c r="S60" s="44" t="s">
        <v>28</v>
      </c>
      <c r="T60" s="75" t="s">
        <v>265</v>
      </c>
    </row>
    <row r="61" spans="1:20" ht="49.5" customHeight="1" x14ac:dyDescent="0.25">
      <c r="A61" s="248"/>
      <c r="B61" s="323">
        <v>1</v>
      </c>
      <c r="C61" s="312" t="s">
        <v>945</v>
      </c>
      <c r="D61" s="312" t="s">
        <v>945</v>
      </c>
      <c r="E61" s="312" t="s">
        <v>945</v>
      </c>
      <c r="F61" s="46" t="s">
        <v>761</v>
      </c>
      <c r="G61" s="46" t="s">
        <v>1093</v>
      </c>
      <c r="H61" s="83" t="s">
        <v>101</v>
      </c>
      <c r="I61" s="139" t="s">
        <v>473</v>
      </c>
      <c r="J61" s="155" t="s">
        <v>2516</v>
      </c>
      <c r="K61" s="10" t="s">
        <v>763</v>
      </c>
      <c r="L61" s="56" t="s">
        <v>376</v>
      </c>
      <c r="M61" s="11" t="s">
        <v>369</v>
      </c>
      <c r="N61" s="221" t="s">
        <v>260</v>
      </c>
      <c r="O61" s="32" t="s">
        <v>413</v>
      </c>
      <c r="P61" s="31" t="s">
        <v>62</v>
      </c>
      <c r="Q61" s="75" t="s">
        <v>265</v>
      </c>
      <c r="R61" s="34" t="s">
        <v>139</v>
      </c>
      <c r="S61" s="134" t="s">
        <v>70</v>
      </c>
      <c r="T61" s="135" t="s">
        <v>265</v>
      </c>
    </row>
    <row r="62" spans="1:20" ht="51.75" customHeight="1" x14ac:dyDescent="0.25">
      <c r="A62" s="248"/>
      <c r="B62" s="323">
        <v>1</v>
      </c>
      <c r="C62" s="312" t="s">
        <v>945</v>
      </c>
      <c r="D62" s="312" t="s">
        <v>945</v>
      </c>
      <c r="E62" s="312" t="s">
        <v>945</v>
      </c>
      <c r="F62" s="46" t="s">
        <v>762</v>
      </c>
      <c r="G62" s="46" t="s">
        <v>1093</v>
      </c>
      <c r="H62" s="83" t="s">
        <v>101</v>
      </c>
      <c r="I62" s="139" t="s">
        <v>474</v>
      </c>
      <c r="J62" s="155" t="s">
        <v>2516</v>
      </c>
      <c r="K62" s="10" t="s">
        <v>764</v>
      </c>
      <c r="L62" s="56" t="s">
        <v>376</v>
      </c>
      <c r="M62" s="11" t="s">
        <v>369</v>
      </c>
      <c r="N62" s="221" t="s">
        <v>260</v>
      </c>
      <c r="O62" s="32" t="s">
        <v>414</v>
      </c>
      <c r="P62" s="31" t="s">
        <v>62</v>
      </c>
      <c r="Q62" s="75" t="s">
        <v>265</v>
      </c>
      <c r="R62" s="46" t="s">
        <v>140</v>
      </c>
      <c r="S62" s="39" t="s">
        <v>70</v>
      </c>
      <c r="T62" s="75" t="s">
        <v>265</v>
      </c>
    </row>
    <row r="63" spans="1:20" ht="101.25" x14ac:dyDescent="0.25">
      <c r="A63" s="248"/>
      <c r="B63" s="323">
        <v>1</v>
      </c>
      <c r="C63" s="312" t="s">
        <v>945</v>
      </c>
      <c r="D63" s="314" t="s">
        <v>992</v>
      </c>
      <c r="E63" s="314" t="s">
        <v>992</v>
      </c>
      <c r="F63" s="46" t="s">
        <v>765</v>
      </c>
      <c r="G63" s="32" t="s">
        <v>307</v>
      </c>
      <c r="H63" s="83" t="s">
        <v>2650</v>
      </c>
      <c r="I63" s="139" t="s">
        <v>447</v>
      </c>
      <c r="J63" s="155" t="s">
        <v>2516</v>
      </c>
      <c r="K63" s="10" t="s">
        <v>767</v>
      </c>
      <c r="L63" s="32" t="s">
        <v>412</v>
      </c>
      <c r="M63" s="11" t="s">
        <v>3117</v>
      </c>
      <c r="N63" s="221" t="s">
        <v>265</v>
      </c>
      <c r="O63" s="92" t="s">
        <v>768</v>
      </c>
      <c r="P63" s="36" t="s">
        <v>307</v>
      </c>
      <c r="Q63" s="75" t="s">
        <v>265</v>
      </c>
      <c r="R63" s="38" t="s">
        <v>306</v>
      </c>
      <c r="S63" s="39" t="s">
        <v>37</v>
      </c>
      <c r="T63" s="75" t="s">
        <v>265</v>
      </c>
    </row>
    <row r="64" spans="1:20" s="115" customFormat="1" ht="39.75" customHeight="1" x14ac:dyDescent="0.25">
      <c r="A64" s="249"/>
      <c r="B64" s="323">
        <v>1</v>
      </c>
      <c r="C64" s="312" t="s">
        <v>945</v>
      </c>
      <c r="D64" s="312" t="s">
        <v>945</v>
      </c>
      <c r="E64" s="312" t="s">
        <v>945</v>
      </c>
      <c r="F64" s="32" t="s">
        <v>766</v>
      </c>
      <c r="G64" s="32" t="s">
        <v>2747</v>
      </c>
      <c r="H64" s="83" t="s">
        <v>2746</v>
      </c>
      <c r="I64" s="139" t="s">
        <v>475</v>
      </c>
      <c r="J64" s="155" t="s">
        <v>410</v>
      </c>
      <c r="K64" s="10" t="s">
        <v>769</v>
      </c>
      <c r="L64" s="32" t="s">
        <v>2744</v>
      </c>
      <c r="M64" s="11" t="s">
        <v>2745</v>
      </c>
      <c r="N64" s="221" t="s">
        <v>265</v>
      </c>
      <c r="O64" s="222" t="s">
        <v>260</v>
      </c>
      <c r="P64" s="55" t="s">
        <v>274</v>
      </c>
      <c r="Q64" s="6" t="s">
        <v>260</v>
      </c>
      <c r="R64" s="16" t="s">
        <v>260</v>
      </c>
      <c r="S64" s="39" t="s">
        <v>417</v>
      </c>
      <c r="T64" s="76" t="s">
        <v>260</v>
      </c>
    </row>
    <row r="65" spans="1:20" ht="20.25" customHeight="1" x14ac:dyDescent="0.25">
      <c r="A65" s="89" t="s">
        <v>644</v>
      </c>
      <c r="B65" s="80" t="s">
        <v>125</v>
      </c>
      <c r="C65" s="1241" t="s">
        <v>1</v>
      </c>
      <c r="D65" s="1244"/>
      <c r="E65" s="1244"/>
      <c r="F65" s="1245"/>
      <c r="G65" s="81"/>
      <c r="H65" s="118"/>
      <c r="I65" s="141" t="s">
        <v>429</v>
      </c>
      <c r="J65" s="119"/>
      <c r="K65" s="119" t="s">
        <v>388</v>
      </c>
      <c r="L65" s="81"/>
      <c r="M65" s="94"/>
      <c r="N65" s="131"/>
      <c r="O65" s="81"/>
      <c r="P65" s="81"/>
      <c r="Q65" s="81"/>
      <c r="R65" s="80"/>
      <c r="S65" s="81"/>
      <c r="T65" s="81"/>
    </row>
    <row r="66" spans="1:20" ht="69.75" customHeight="1" x14ac:dyDescent="0.25">
      <c r="A66" s="248"/>
      <c r="B66" s="324">
        <v>1</v>
      </c>
      <c r="C66" s="314" t="s">
        <v>945</v>
      </c>
      <c r="D66" s="332" t="s">
        <v>993</v>
      </c>
      <c r="E66" s="332" t="s">
        <v>993</v>
      </c>
      <c r="F66" s="46" t="s">
        <v>686</v>
      </c>
      <c r="G66" s="44" t="s">
        <v>315</v>
      </c>
      <c r="H66" s="117" t="s">
        <v>310</v>
      </c>
      <c r="I66" s="344" t="s">
        <v>438</v>
      </c>
      <c r="J66" s="215" t="s">
        <v>2515</v>
      </c>
      <c r="K66" s="10" t="s">
        <v>741</v>
      </c>
      <c r="L66" s="56" t="s">
        <v>1120</v>
      </c>
      <c r="M66" s="11" t="s">
        <v>389</v>
      </c>
      <c r="N66" s="129" t="s">
        <v>265</v>
      </c>
      <c r="O66" s="3" t="s">
        <v>314</v>
      </c>
      <c r="P66" s="44" t="s">
        <v>65</v>
      </c>
      <c r="Q66" s="91" t="s">
        <v>268</v>
      </c>
      <c r="R66" s="334" t="s">
        <v>1000</v>
      </c>
      <c r="S66" s="39" t="s">
        <v>1001</v>
      </c>
      <c r="T66" s="335" t="s">
        <v>265</v>
      </c>
    </row>
    <row r="67" spans="1:20" ht="67.5" x14ac:dyDescent="0.25">
      <c r="A67" s="248"/>
      <c r="B67" s="324">
        <v>1</v>
      </c>
      <c r="C67" s="314" t="s">
        <v>945</v>
      </c>
      <c r="D67" s="332" t="s">
        <v>993</v>
      </c>
      <c r="E67" s="332" t="s">
        <v>993</v>
      </c>
      <c r="F67" s="46" t="s">
        <v>687</v>
      </c>
      <c r="G67" s="32" t="s">
        <v>1008</v>
      </c>
      <c r="H67" s="83" t="s">
        <v>2590</v>
      </c>
      <c r="I67" s="344" t="s">
        <v>439</v>
      </c>
      <c r="J67" s="215" t="s">
        <v>2515</v>
      </c>
      <c r="K67" s="10" t="s">
        <v>742</v>
      </c>
      <c r="L67" s="32" t="s">
        <v>1009</v>
      </c>
      <c r="M67" s="11" t="s">
        <v>3106</v>
      </c>
      <c r="N67" s="129" t="s">
        <v>265</v>
      </c>
      <c r="O67" s="3" t="s">
        <v>59</v>
      </c>
      <c r="P67" s="40" t="s">
        <v>63</v>
      </c>
      <c r="Q67" s="91" t="s">
        <v>268</v>
      </c>
      <c r="R67" s="46" t="s">
        <v>67</v>
      </c>
      <c r="S67" s="38" t="s">
        <v>68</v>
      </c>
      <c r="T67" s="75" t="s">
        <v>265</v>
      </c>
    </row>
    <row r="68" spans="1:20" ht="45" x14ac:dyDescent="0.25">
      <c r="A68" s="248"/>
      <c r="B68" s="324">
        <v>1</v>
      </c>
      <c r="C68" s="314" t="s">
        <v>945</v>
      </c>
      <c r="D68" s="332" t="s">
        <v>993</v>
      </c>
      <c r="E68" s="332" t="s">
        <v>993</v>
      </c>
      <c r="F68" s="46" t="s">
        <v>688</v>
      </c>
      <c r="G68" s="32" t="s">
        <v>2497</v>
      </c>
      <c r="H68" s="117" t="s">
        <v>101</v>
      </c>
      <c r="I68" s="344" t="s">
        <v>440</v>
      </c>
      <c r="J68" s="215" t="s">
        <v>2515</v>
      </c>
      <c r="K68" s="10" t="s">
        <v>743</v>
      </c>
      <c r="L68" s="32" t="s">
        <v>2498</v>
      </c>
      <c r="M68" s="11" t="s">
        <v>369</v>
      </c>
      <c r="N68" s="129" t="s">
        <v>260</v>
      </c>
      <c r="O68" s="3" t="s">
        <v>349</v>
      </c>
      <c r="P68" s="43" t="s">
        <v>77</v>
      </c>
      <c r="Q68" s="91" t="s">
        <v>268</v>
      </c>
      <c r="R68" s="46" t="s">
        <v>142</v>
      </c>
      <c r="S68" s="38" t="s">
        <v>143</v>
      </c>
      <c r="T68" s="75" t="s">
        <v>265</v>
      </c>
    </row>
    <row r="69" spans="1:20" ht="45" x14ac:dyDescent="0.25">
      <c r="A69" s="248"/>
      <c r="B69" s="324">
        <v>1</v>
      </c>
      <c r="C69" s="314" t="s">
        <v>945</v>
      </c>
      <c r="D69" s="332" t="s">
        <v>993</v>
      </c>
      <c r="E69" s="332" t="s">
        <v>993</v>
      </c>
      <c r="F69" s="32" t="s">
        <v>771</v>
      </c>
      <c r="G69" s="46" t="s">
        <v>8</v>
      </c>
      <c r="H69" s="117" t="s">
        <v>770</v>
      </c>
      <c r="I69" s="344" t="s">
        <v>448</v>
      </c>
      <c r="J69" s="215" t="s">
        <v>2515</v>
      </c>
      <c r="K69" s="10" t="s">
        <v>792</v>
      </c>
      <c r="L69" s="32" t="s">
        <v>8</v>
      </c>
      <c r="M69" s="11" t="s">
        <v>3118</v>
      </c>
      <c r="N69" s="129" t="s">
        <v>265</v>
      </c>
      <c r="O69" s="3" t="s">
        <v>312</v>
      </c>
      <c r="P69" s="49" t="s">
        <v>8</v>
      </c>
      <c r="Q69" s="75" t="s">
        <v>265</v>
      </c>
      <c r="R69" s="46" t="s">
        <v>144</v>
      </c>
      <c r="S69" s="46" t="s">
        <v>8</v>
      </c>
      <c r="T69" s="75" t="s">
        <v>265</v>
      </c>
    </row>
    <row r="70" spans="1:20" ht="45" x14ac:dyDescent="0.25">
      <c r="A70" s="248"/>
      <c r="B70" s="324">
        <v>1</v>
      </c>
      <c r="C70" s="314" t="s">
        <v>945</v>
      </c>
      <c r="D70" s="314" t="s">
        <v>945</v>
      </c>
      <c r="E70" s="314" t="s">
        <v>945</v>
      </c>
      <c r="F70" s="46" t="s">
        <v>689</v>
      </c>
      <c r="G70" s="46" t="s">
        <v>70</v>
      </c>
      <c r="H70" s="83" t="s">
        <v>406</v>
      </c>
      <c r="I70" s="140" t="s">
        <v>441</v>
      </c>
      <c r="J70" s="215" t="s">
        <v>2514</v>
      </c>
      <c r="K70" s="20" t="s">
        <v>744</v>
      </c>
      <c r="L70" s="46" t="s">
        <v>376</v>
      </c>
      <c r="M70" s="11" t="s">
        <v>3119</v>
      </c>
      <c r="N70" s="129" t="s">
        <v>265</v>
      </c>
      <c r="O70" s="69" t="s">
        <v>60</v>
      </c>
      <c r="P70" s="44" t="s">
        <v>62</v>
      </c>
      <c r="Q70" s="75" t="s">
        <v>265</v>
      </c>
      <c r="R70" s="20" t="s">
        <v>69</v>
      </c>
      <c r="S70" s="46" t="s">
        <v>70</v>
      </c>
      <c r="T70" s="75" t="s">
        <v>265</v>
      </c>
    </row>
    <row r="71" spans="1:20" ht="39.75" customHeight="1" x14ac:dyDescent="0.25">
      <c r="A71" s="248"/>
      <c r="B71" s="324">
        <v>1</v>
      </c>
      <c r="C71" s="314" t="s">
        <v>945</v>
      </c>
      <c r="D71" s="314" t="s">
        <v>945</v>
      </c>
      <c r="E71" s="314" t="s">
        <v>945</v>
      </c>
      <c r="F71" s="46" t="s">
        <v>690</v>
      </c>
      <c r="G71" s="46" t="s">
        <v>70</v>
      </c>
      <c r="H71" s="83" t="s">
        <v>2373</v>
      </c>
      <c r="I71" s="140" t="s">
        <v>442</v>
      </c>
      <c r="J71" s="215" t="s">
        <v>410</v>
      </c>
      <c r="K71" s="20" t="s">
        <v>709</v>
      </c>
      <c r="L71" s="46" t="s">
        <v>376</v>
      </c>
      <c r="M71" s="11" t="s">
        <v>3120</v>
      </c>
      <c r="N71" s="129" t="s">
        <v>265</v>
      </c>
      <c r="O71" s="69" t="s">
        <v>61</v>
      </c>
      <c r="P71" s="44" t="s">
        <v>62</v>
      </c>
      <c r="Q71" s="75" t="s">
        <v>265</v>
      </c>
      <c r="R71" s="32" t="s">
        <v>260</v>
      </c>
      <c r="S71" s="17" t="s">
        <v>9</v>
      </c>
      <c r="T71" s="76" t="s">
        <v>260</v>
      </c>
    </row>
    <row r="72" spans="1:20" ht="57" customHeight="1" x14ac:dyDescent="0.25">
      <c r="A72" s="248"/>
      <c r="B72" s="324">
        <v>1</v>
      </c>
      <c r="C72" s="314" t="s">
        <v>945</v>
      </c>
      <c r="D72" s="314" t="s">
        <v>945</v>
      </c>
      <c r="E72" s="314" t="s">
        <v>945</v>
      </c>
      <c r="F72" s="32" t="s">
        <v>1014</v>
      </c>
      <c r="G72" s="32" t="s">
        <v>996</v>
      </c>
      <c r="H72" s="83" t="s">
        <v>1016</v>
      </c>
      <c r="I72" s="140" t="s">
        <v>1015</v>
      </c>
      <c r="J72" s="215" t="s">
        <v>410</v>
      </c>
      <c r="K72" s="10" t="s">
        <v>1017</v>
      </c>
      <c r="L72" s="32" t="s">
        <v>997</v>
      </c>
      <c r="M72" s="11" t="s">
        <v>3121</v>
      </c>
      <c r="N72" s="129" t="s">
        <v>265</v>
      </c>
      <c r="O72" s="69" t="s">
        <v>1018</v>
      </c>
      <c r="P72" s="44" t="s">
        <v>78</v>
      </c>
      <c r="Q72" s="76" t="s">
        <v>277</v>
      </c>
      <c r="R72" s="32" t="s">
        <v>146</v>
      </c>
      <c r="S72" s="32" t="s">
        <v>147</v>
      </c>
      <c r="T72" s="76" t="s">
        <v>277</v>
      </c>
    </row>
    <row r="73" spans="1:20" ht="45" x14ac:dyDescent="0.25">
      <c r="A73" s="248"/>
      <c r="B73" s="324">
        <v>1</v>
      </c>
      <c r="C73" s="314" t="s">
        <v>945</v>
      </c>
      <c r="D73" s="314" t="s">
        <v>945</v>
      </c>
      <c r="E73" s="314" t="s">
        <v>945</v>
      </c>
      <c r="F73" s="46" t="s">
        <v>691</v>
      </c>
      <c r="G73" s="46" t="s">
        <v>8</v>
      </c>
      <c r="H73" s="117" t="s">
        <v>101</v>
      </c>
      <c r="I73" s="344" t="s">
        <v>449</v>
      </c>
      <c r="J73" s="215" t="s">
        <v>2515</v>
      </c>
      <c r="K73" s="10" t="s">
        <v>708</v>
      </c>
      <c r="L73" s="32" t="s">
        <v>8</v>
      </c>
      <c r="M73" s="11" t="s">
        <v>390</v>
      </c>
      <c r="N73" s="129" t="s">
        <v>265</v>
      </c>
      <c r="O73" s="3" t="s">
        <v>313</v>
      </c>
      <c r="P73" s="49" t="s">
        <v>8</v>
      </c>
      <c r="Q73" s="75" t="s">
        <v>265</v>
      </c>
      <c r="R73" s="46" t="s">
        <v>145</v>
      </c>
      <c r="S73" s="46" t="s">
        <v>8</v>
      </c>
      <c r="T73" s="75" t="s">
        <v>265</v>
      </c>
    </row>
    <row r="74" spans="1:20" ht="81" customHeight="1" x14ac:dyDescent="0.25">
      <c r="A74" s="248"/>
      <c r="B74" s="324" t="s">
        <v>125</v>
      </c>
      <c r="C74" s="314" t="s">
        <v>945</v>
      </c>
      <c r="D74" s="332" t="s">
        <v>993</v>
      </c>
      <c r="E74" s="332" t="s">
        <v>993</v>
      </c>
      <c r="F74" s="37" t="s">
        <v>988</v>
      </c>
      <c r="G74" s="38" t="s">
        <v>1098</v>
      </c>
      <c r="H74" s="307" t="s">
        <v>989</v>
      </c>
      <c r="I74" s="308" t="s">
        <v>476</v>
      </c>
      <c r="J74" s="309" t="s">
        <v>2514</v>
      </c>
      <c r="K74" s="10" t="s">
        <v>985</v>
      </c>
      <c r="L74" s="32" t="s">
        <v>855</v>
      </c>
      <c r="M74" s="11" t="s">
        <v>3122</v>
      </c>
      <c r="N74" s="221" t="s">
        <v>265</v>
      </c>
      <c r="O74" s="92" t="s">
        <v>1035</v>
      </c>
      <c r="P74" s="32" t="s">
        <v>20</v>
      </c>
      <c r="Q74" s="11" t="s">
        <v>277</v>
      </c>
      <c r="R74" s="10" t="s">
        <v>34</v>
      </c>
      <c r="S74" s="57" t="s">
        <v>33</v>
      </c>
      <c r="T74" s="224" t="s">
        <v>277</v>
      </c>
    </row>
    <row r="75" spans="1:20" ht="393.75" x14ac:dyDescent="0.25">
      <c r="A75" s="248"/>
      <c r="B75" s="324" t="s">
        <v>125</v>
      </c>
      <c r="C75" s="314" t="s">
        <v>945</v>
      </c>
      <c r="D75" s="314" t="s">
        <v>945</v>
      </c>
      <c r="E75" s="314" t="s">
        <v>945</v>
      </c>
      <c r="F75" s="336" t="s">
        <v>2345</v>
      </c>
      <c r="G75" s="32" t="s">
        <v>1044</v>
      </c>
      <c r="H75" s="306" t="s">
        <v>754</v>
      </c>
      <c r="I75" s="345" t="s">
        <v>443</v>
      </c>
      <c r="J75" s="337" t="s">
        <v>2514</v>
      </c>
      <c r="K75" s="10" t="s">
        <v>986</v>
      </c>
      <c r="L75" s="32" t="s">
        <v>1045</v>
      </c>
      <c r="M75" s="11" t="s">
        <v>1090</v>
      </c>
      <c r="N75" s="129" t="s">
        <v>265</v>
      </c>
      <c r="O75" s="3" t="s">
        <v>19</v>
      </c>
      <c r="P75" s="36" t="s">
        <v>18</v>
      </c>
      <c r="Q75" s="338" t="s">
        <v>265</v>
      </c>
      <c r="R75" s="339" t="s">
        <v>9</v>
      </c>
      <c r="S75" s="17" t="s">
        <v>36</v>
      </c>
      <c r="T75" s="76" t="s">
        <v>260</v>
      </c>
    </row>
    <row r="76" spans="1:20" ht="20.25" customHeight="1" x14ac:dyDescent="0.25">
      <c r="A76" s="89" t="s">
        <v>645</v>
      </c>
      <c r="B76" s="80" t="s">
        <v>125</v>
      </c>
      <c r="C76" s="1241" t="s">
        <v>772</v>
      </c>
      <c r="D76" s="1244"/>
      <c r="E76" s="1244"/>
      <c r="F76" s="1245"/>
      <c r="G76" s="81"/>
      <c r="H76" s="118"/>
      <c r="I76" s="141" t="s">
        <v>1006</v>
      </c>
      <c r="J76" s="119"/>
      <c r="K76" s="119" t="s">
        <v>777</v>
      </c>
      <c r="L76" s="81"/>
      <c r="M76" s="94"/>
      <c r="N76" s="131"/>
      <c r="O76" s="81"/>
      <c r="P76" s="81"/>
      <c r="Q76" s="81"/>
      <c r="R76" s="80"/>
      <c r="S76" s="81"/>
      <c r="T76" s="81"/>
    </row>
    <row r="77" spans="1:20" ht="189" customHeight="1" x14ac:dyDescent="0.25">
      <c r="A77" s="248"/>
      <c r="B77" s="324">
        <v>1</v>
      </c>
      <c r="C77" s="314" t="s">
        <v>615</v>
      </c>
      <c r="D77" s="314" t="s">
        <v>994</v>
      </c>
      <c r="E77" s="314" t="s">
        <v>994</v>
      </c>
      <c r="F77" s="46" t="s">
        <v>776</v>
      </c>
      <c r="G77" s="37" t="s">
        <v>1043</v>
      </c>
      <c r="H77" s="83" t="s">
        <v>1112</v>
      </c>
      <c r="I77" s="144" t="s">
        <v>1002</v>
      </c>
      <c r="J77" s="215" t="s">
        <v>2515</v>
      </c>
      <c r="K77" s="10" t="s">
        <v>778</v>
      </c>
      <c r="L77" s="114" t="s">
        <v>1042</v>
      </c>
      <c r="M77" s="11" t="s">
        <v>3123</v>
      </c>
      <c r="N77" s="129" t="s">
        <v>265</v>
      </c>
      <c r="O77" s="69" t="s">
        <v>317</v>
      </c>
      <c r="P77" s="36" t="s">
        <v>755</v>
      </c>
      <c r="Q77" s="91" t="s">
        <v>265</v>
      </c>
      <c r="R77" s="12" t="s">
        <v>320</v>
      </c>
      <c r="S77" s="35" t="s">
        <v>321</v>
      </c>
      <c r="T77" s="76" t="s">
        <v>277</v>
      </c>
    </row>
    <row r="78" spans="1:20" ht="84.75" customHeight="1" x14ac:dyDescent="0.25">
      <c r="A78" s="248"/>
      <c r="B78" s="324">
        <v>1</v>
      </c>
      <c r="C78" s="314" t="s">
        <v>615</v>
      </c>
      <c r="D78" s="314" t="s">
        <v>994</v>
      </c>
      <c r="E78" s="314" t="s">
        <v>994</v>
      </c>
      <c r="F78" s="38" t="s">
        <v>773</v>
      </c>
      <c r="G78" s="32" t="s">
        <v>1049</v>
      </c>
      <c r="H78" s="125" t="s">
        <v>319</v>
      </c>
      <c r="I78" s="144" t="s">
        <v>1003</v>
      </c>
      <c r="J78" s="215" t="s">
        <v>2515</v>
      </c>
      <c r="K78" s="10" t="s">
        <v>779</v>
      </c>
      <c r="L78" s="32" t="s">
        <v>1048</v>
      </c>
      <c r="M78" s="11" t="s">
        <v>3107</v>
      </c>
      <c r="N78" s="129" t="s">
        <v>265</v>
      </c>
      <c r="O78" s="69" t="s">
        <v>318</v>
      </c>
      <c r="P78" s="36" t="s">
        <v>64</v>
      </c>
      <c r="Q78" s="91" t="s">
        <v>268</v>
      </c>
      <c r="R78" s="16" t="s">
        <v>71</v>
      </c>
      <c r="S78" s="38" t="s">
        <v>72</v>
      </c>
      <c r="T78" s="75" t="s">
        <v>265</v>
      </c>
    </row>
    <row r="79" spans="1:20" ht="48" x14ac:dyDescent="0.25">
      <c r="A79" s="248"/>
      <c r="B79" s="324">
        <v>1</v>
      </c>
      <c r="C79" s="314" t="s">
        <v>945</v>
      </c>
      <c r="D79" s="314" t="s">
        <v>994</v>
      </c>
      <c r="E79" s="314" t="s">
        <v>994</v>
      </c>
      <c r="F79" s="46" t="s">
        <v>937</v>
      </c>
      <c r="G79" s="32" t="s">
        <v>2499</v>
      </c>
      <c r="H79" s="117" t="s">
        <v>2457</v>
      </c>
      <c r="I79" s="139" t="s">
        <v>2584</v>
      </c>
      <c r="J79" s="215" t="s">
        <v>938</v>
      </c>
      <c r="K79" s="10" t="s">
        <v>1654</v>
      </c>
      <c r="L79" s="32" t="s">
        <v>2500</v>
      </c>
      <c r="M79" s="11" t="s">
        <v>3108</v>
      </c>
      <c r="N79" s="129" t="s">
        <v>260</v>
      </c>
      <c r="O79" s="3" t="s">
        <v>940</v>
      </c>
      <c r="P79" s="43" t="s">
        <v>77</v>
      </c>
      <c r="Q79" s="91" t="s">
        <v>268</v>
      </c>
      <c r="R79" s="46" t="s">
        <v>941</v>
      </c>
      <c r="S79" s="38" t="s">
        <v>143</v>
      </c>
      <c r="T79" s="75" t="s">
        <v>265</v>
      </c>
    </row>
    <row r="80" spans="1:20" ht="79.5" customHeight="1" x14ac:dyDescent="0.25">
      <c r="A80" s="248"/>
      <c r="B80" s="324">
        <v>1</v>
      </c>
      <c r="C80" s="314" t="s">
        <v>945</v>
      </c>
      <c r="D80" s="314" t="s">
        <v>994</v>
      </c>
      <c r="E80" s="314" t="s">
        <v>994</v>
      </c>
      <c r="F80" s="46" t="s">
        <v>774</v>
      </c>
      <c r="G80" s="36" t="s">
        <v>8</v>
      </c>
      <c r="H80" s="125" t="s">
        <v>101</v>
      </c>
      <c r="I80" s="144" t="s">
        <v>1004</v>
      </c>
      <c r="J80" s="215" t="s">
        <v>2515</v>
      </c>
      <c r="K80" s="10" t="s">
        <v>780</v>
      </c>
      <c r="L80" s="36" t="s">
        <v>8</v>
      </c>
      <c r="M80" s="11" t="s">
        <v>369</v>
      </c>
      <c r="N80" s="129" t="s">
        <v>265</v>
      </c>
      <c r="O80" s="69" t="s">
        <v>325</v>
      </c>
      <c r="P80" s="36" t="s">
        <v>8</v>
      </c>
      <c r="Q80" s="91" t="s">
        <v>265</v>
      </c>
      <c r="R80" s="12" t="s">
        <v>1025</v>
      </c>
      <c r="S80" s="32" t="s">
        <v>8</v>
      </c>
      <c r="T80" s="75" t="s">
        <v>265</v>
      </c>
    </row>
    <row r="81" spans="1:20" ht="106.5" customHeight="1" x14ac:dyDescent="0.25">
      <c r="A81" s="248"/>
      <c r="B81" s="324">
        <v>1</v>
      </c>
      <c r="C81" s="314" t="s">
        <v>945</v>
      </c>
      <c r="D81" s="314" t="s">
        <v>945</v>
      </c>
      <c r="E81" s="314" t="s">
        <v>945</v>
      </c>
      <c r="F81" s="32" t="s">
        <v>1019</v>
      </c>
      <c r="G81" s="32" t="s">
        <v>996</v>
      </c>
      <c r="H81" s="83" t="s">
        <v>1020</v>
      </c>
      <c r="I81" s="140" t="s">
        <v>1089</v>
      </c>
      <c r="J81" s="215" t="s">
        <v>410</v>
      </c>
      <c r="K81" s="10" t="s">
        <v>3760</v>
      </c>
      <c r="L81" s="32" t="s">
        <v>1022</v>
      </c>
      <c r="M81" s="11" t="s">
        <v>3124</v>
      </c>
      <c r="N81" s="129" t="s">
        <v>265</v>
      </c>
      <c r="O81" s="69" t="s">
        <v>1023</v>
      </c>
      <c r="P81" s="44" t="s">
        <v>78</v>
      </c>
      <c r="Q81" s="76" t="s">
        <v>277</v>
      </c>
      <c r="R81" s="32" t="s">
        <v>1024</v>
      </c>
      <c r="S81" s="32" t="s">
        <v>147</v>
      </c>
      <c r="T81" s="76" t="s">
        <v>277</v>
      </c>
    </row>
    <row r="82" spans="1:20" ht="50.25" customHeight="1" x14ac:dyDescent="0.25">
      <c r="A82" s="248"/>
      <c r="B82" s="324">
        <v>1</v>
      </c>
      <c r="C82" s="314" t="s">
        <v>945</v>
      </c>
      <c r="D82" s="314" t="s">
        <v>945</v>
      </c>
      <c r="E82" s="314" t="s">
        <v>945</v>
      </c>
      <c r="F82" s="46" t="s">
        <v>775</v>
      </c>
      <c r="G82" s="38" t="s">
        <v>8</v>
      </c>
      <c r="H82" s="125" t="s">
        <v>101</v>
      </c>
      <c r="I82" s="144" t="s">
        <v>1005</v>
      </c>
      <c r="J82" s="215" t="s">
        <v>2515</v>
      </c>
      <c r="K82" s="10" t="s">
        <v>781</v>
      </c>
      <c r="L82" s="32" t="s">
        <v>8</v>
      </c>
      <c r="M82" s="11" t="s">
        <v>369</v>
      </c>
      <c r="N82" s="129" t="s">
        <v>265</v>
      </c>
      <c r="O82" s="69" t="s">
        <v>326</v>
      </c>
      <c r="P82" s="38" t="s">
        <v>8</v>
      </c>
      <c r="Q82" s="91" t="s">
        <v>265</v>
      </c>
      <c r="R82" s="16" t="s">
        <v>1026</v>
      </c>
      <c r="S82" s="32" t="s">
        <v>8</v>
      </c>
      <c r="T82" s="75" t="s">
        <v>265</v>
      </c>
    </row>
    <row r="83" spans="1:20" ht="20.25" customHeight="1" x14ac:dyDescent="0.25">
      <c r="A83" s="89" t="s">
        <v>646</v>
      </c>
      <c r="B83" s="80" t="s">
        <v>125</v>
      </c>
      <c r="C83" s="1241" t="s">
        <v>900</v>
      </c>
      <c r="D83" s="1244"/>
      <c r="E83" s="1244"/>
      <c r="F83" s="1245"/>
      <c r="G83" s="81"/>
      <c r="H83" s="118"/>
      <c r="I83" s="141" t="s">
        <v>902</v>
      </c>
      <c r="J83" s="119"/>
      <c r="K83" s="119"/>
      <c r="L83" s="81"/>
      <c r="M83" s="94"/>
      <c r="N83" s="131"/>
      <c r="O83" s="81"/>
      <c r="P83" s="81"/>
      <c r="Q83" s="81"/>
      <c r="R83" s="80"/>
      <c r="S83" s="81"/>
      <c r="T83" s="81"/>
    </row>
    <row r="84" spans="1:20" ht="46.5" customHeight="1" x14ac:dyDescent="0.25">
      <c r="A84" s="248"/>
      <c r="B84" s="324">
        <v>1</v>
      </c>
      <c r="C84" s="314" t="s">
        <v>945</v>
      </c>
      <c r="D84" s="314" t="s">
        <v>945</v>
      </c>
      <c r="E84" s="314" t="s">
        <v>945</v>
      </c>
      <c r="F84" s="32" t="s">
        <v>911</v>
      </c>
      <c r="G84" s="32" t="s">
        <v>8</v>
      </c>
      <c r="H84" s="125" t="s">
        <v>790</v>
      </c>
      <c r="I84" s="139" t="s">
        <v>903</v>
      </c>
      <c r="J84" s="58" t="s">
        <v>791</v>
      </c>
      <c r="K84" s="10" t="s">
        <v>800</v>
      </c>
      <c r="L84" s="32" t="s">
        <v>8</v>
      </c>
      <c r="M84" s="11" t="s">
        <v>369</v>
      </c>
      <c r="N84" s="159" t="s">
        <v>260</v>
      </c>
      <c r="O84" s="3" t="s">
        <v>820</v>
      </c>
      <c r="P84" s="55" t="s">
        <v>8</v>
      </c>
      <c r="Q84" s="76" t="s">
        <v>265</v>
      </c>
      <c r="R84" s="35" t="s">
        <v>113</v>
      </c>
      <c r="S84" s="36" t="s">
        <v>8</v>
      </c>
      <c r="T84" s="76" t="s">
        <v>265</v>
      </c>
    </row>
    <row r="85" spans="1:20" ht="46.5" customHeight="1" x14ac:dyDescent="0.25">
      <c r="A85" s="248"/>
      <c r="B85" s="324">
        <v>1</v>
      </c>
      <c r="C85" s="314" t="s">
        <v>945</v>
      </c>
      <c r="D85" s="314" t="s">
        <v>945</v>
      </c>
      <c r="E85" s="314" t="s">
        <v>945</v>
      </c>
      <c r="F85" s="32" t="s">
        <v>1038</v>
      </c>
      <c r="G85" s="32" t="s">
        <v>1115</v>
      </c>
      <c r="H85" s="83" t="s">
        <v>789</v>
      </c>
      <c r="I85" s="139" t="s">
        <v>904</v>
      </c>
      <c r="J85" s="58" t="s">
        <v>791</v>
      </c>
      <c r="K85" s="10" t="s">
        <v>801</v>
      </c>
      <c r="L85" s="32" t="s">
        <v>1827</v>
      </c>
      <c r="M85" s="11" t="s">
        <v>369</v>
      </c>
      <c r="N85" s="159" t="s">
        <v>260</v>
      </c>
      <c r="O85" s="3" t="s">
        <v>260</v>
      </c>
      <c r="P85" s="55" t="s">
        <v>810</v>
      </c>
      <c r="Q85" s="8" t="s">
        <v>260</v>
      </c>
      <c r="R85" s="36"/>
      <c r="S85" s="36" t="s">
        <v>311</v>
      </c>
      <c r="T85" s="75" t="s">
        <v>265</v>
      </c>
    </row>
    <row r="86" spans="1:20" ht="67.5" x14ac:dyDescent="0.25">
      <c r="A86" s="248"/>
      <c r="B86" s="324">
        <v>1</v>
      </c>
      <c r="C86" s="314" t="s">
        <v>945</v>
      </c>
      <c r="D86" s="314" t="s">
        <v>945</v>
      </c>
      <c r="E86" s="314" t="s">
        <v>945</v>
      </c>
      <c r="F86" s="32" t="s">
        <v>905</v>
      </c>
      <c r="G86" s="38" t="s">
        <v>3</v>
      </c>
      <c r="H86" s="333" t="s">
        <v>788</v>
      </c>
      <c r="I86" s="139" t="s">
        <v>912</v>
      </c>
      <c r="J86" s="58" t="s">
        <v>791</v>
      </c>
      <c r="K86" s="10" t="s">
        <v>802</v>
      </c>
      <c r="L86" s="32" t="s">
        <v>398</v>
      </c>
      <c r="M86" s="11" t="s">
        <v>369</v>
      </c>
      <c r="N86" s="159" t="s">
        <v>260</v>
      </c>
      <c r="O86" s="3" t="s">
        <v>279</v>
      </c>
      <c r="P86" s="35" t="s">
        <v>3</v>
      </c>
      <c r="Q86" s="76" t="s">
        <v>265</v>
      </c>
      <c r="R86" s="360" t="s">
        <v>1080</v>
      </c>
      <c r="S86" s="35" t="s">
        <v>3</v>
      </c>
      <c r="T86" s="75" t="s">
        <v>265</v>
      </c>
    </row>
    <row r="87" spans="1:20" ht="78.75" x14ac:dyDescent="0.25">
      <c r="A87" s="248"/>
      <c r="B87" s="324">
        <v>1</v>
      </c>
      <c r="C87" s="314" t="s">
        <v>945</v>
      </c>
      <c r="D87" s="314" t="s">
        <v>945</v>
      </c>
      <c r="E87" s="314" t="s">
        <v>945</v>
      </c>
      <c r="F87" s="32" t="s">
        <v>906</v>
      </c>
      <c r="G87" s="117" t="s">
        <v>8</v>
      </c>
      <c r="H87" s="333" t="s">
        <v>788</v>
      </c>
      <c r="I87" s="139" t="s">
        <v>913</v>
      </c>
      <c r="J87" s="58" t="s">
        <v>791</v>
      </c>
      <c r="K87" s="10" t="s">
        <v>803</v>
      </c>
      <c r="L87" s="38" t="s">
        <v>8</v>
      </c>
      <c r="M87" s="11" t="s">
        <v>369</v>
      </c>
      <c r="N87" s="159" t="s">
        <v>260</v>
      </c>
      <c r="O87" s="3" t="s">
        <v>811</v>
      </c>
      <c r="P87" s="55" t="s">
        <v>8</v>
      </c>
      <c r="Q87" s="76" t="s">
        <v>265</v>
      </c>
      <c r="R87" s="361" t="s">
        <v>1081</v>
      </c>
      <c r="S87" s="36" t="s">
        <v>8</v>
      </c>
      <c r="T87" s="75" t="s">
        <v>265</v>
      </c>
    </row>
    <row r="88" spans="1:20" ht="46.5" customHeight="1" x14ac:dyDescent="0.25">
      <c r="A88" s="248"/>
      <c r="B88" s="324">
        <v>1</v>
      </c>
      <c r="C88" s="314" t="s">
        <v>945</v>
      </c>
      <c r="D88" s="314" t="s">
        <v>945</v>
      </c>
      <c r="E88" s="314" t="s">
        <v>945</v>
      </c>
      <c r="F88" s="32" t="s">
        <v>907</v>
      </c>
      <c r="G88" s="83" t="s">
        <v>1095</v>
      </c>
      <c r="H88" s="83" t="s">
        <v>784</v>
      </c>
      <c r="I88" s="139" t="s">
        <v>914</v>
      </c>
      <c r="J88" s="58" t="s">
        <v>791</v>
      </c>
      <c r="K88" s="10" t="s">
        <v>804</v>
      </c>
      <c r="L88" s="32" t="s">
        <v>808</v>
      </c>
      <c r="M88" s="11" t="s">
        <v>369</v>
      </c>
      <c r="N88" s="159" t="s">
        <v>260</v>
      </c>
      <c r="O88" s="3" t="s">
        <v>260</v>
      </c>
      <c r="P88" s="55" t="s">
        <v>810</v>
      </c>
      <c r="Q88" s="8" t="s">
        <v>260</v>
      </c>
      <c r="R88" s="35" t="s">
        <v>114</v>
      </c>
      <c r="S88" s="32" t="s">
        <v>808</v>
      </c>
      <c r="T88" s="225" t="s">
        <v>265</v>
      </c>
    </row>
    <row r="89" spans="1:20" ht="46.5" customHeight="1" x14ac:dyDescent="0.25">
      <c r="A89" s="248"/>
      <c r="B89" s="324">
        <v>1</v>
      </c>
      <c r="C89" s="314" t="s">
        <v>945</v>
      </c>
      <c r="D89" s="314" t="s">
        <v>945</v>
      </c>
      <c r="E89" s="314" t="s">
        <v>945</v>
      </c>
      <c r="F89" s="32" t="s">
        <v>908</v>
      </c>
      <c r="G89" s="83" t="s">
        <v>1106</v>
      </c>
      <c r="H89" s="83" t="s">
        <v>785</v>
      </c>
      <c r="I89" s="139" t="s">
        <v>915</v>
      </c>
      <c r="J89" s="58" t="s">
        <v>791</v>
      </c>
      <c r="K89" s="10" t="s">
        <v>805</v>
      </c>
      <c r="L89" s="32" t="s">
        <v>808</v>
      </c>
      <c r="M89" s="11" t="s">
        <v>369</v>
      </c>
      <c r="N89" s="159" t="s">
        <v>260</v>
      </c>
      <c r="O89" s="3" t="s">
        <v>260</v>
      </c>
      <c r="P89" s="55" t="s">
        <v>810</v>
      </c>
      <c r="Q89" s="8" t="s">
        <v>260</v>
      </c>
      <c r="R89" s="35" t="s">
        <v>115</v>
      </c>
      <c r="S89" s="83" t="s">
        <v>809</v>
      </c>
      <c r="T89" s="76" t="s">
        <v>265</v>
      </c>
    </row>
    <row r="90" spans="1:20" ht="46.5" customHeight="1" x14ac:dyDescent="0.25">
      <c r="A90" s="248"/>
      <c r="B90" s="324">
        <v>1</v>
      </c>
      <c r="C90" s="314" t="s">
        <v>945</v>
      </c>
      <c r="D90" s="314" t="s">
        <v>945</v>
      </c>
      <c r="E90" s="314" t="s">
        <v>945</v>
      </c>
      <c r="F90" s="32" t="s">
        <v>909</v>
      </c>
      <c r="G90" s="83" t="s">
        <v>1096</v>
      </c>
      <c r="H90" s="125" t="s">
        <v>786</v>
      </c>
      <c r="I90" s="139" t="s">
        <v>916</v>
      </c>
      <c r="J90" s="58" t="s">
        <v>791</v>
      </c>
      <c r="K90" s="10" t="s">
        <v>806</v>
      </c>
      <c r="L90" s="32" t="s">
        <v>760</v>
      </c>
      <c r="M90" s="11" t="s">
        <v>369</v>
      </c>
      <c r="N90" s="159" t="s">
        <v>260</v>
      </c>
      <c r="O90" s="3" t="s">
        <v>816</v>
      </c>
      <c r="P90" s="55" t="s">
        <v>818</v>
      </c>
      <c r="Q90" s="76" t="s">
        <v>265</v>
      </c>
      <c r="R90" s="35" t="s">
        <v>116</v>
      </c>
      <c r="S90" s="83" t="s">
        <v>760</v>
      </c>
      <c r="T90" s="76" t="s">
        <v>265</v>
      </c>
    </row>
    <row r="91" spans="1:20" ht="45" x14ac:dyDescent="0.25">
      <c r="A91" s="248"/>
      <c r="B91" s="324">
        <v>1</v>
      </c>
      <c r="C91" s="314" t="s">
        <v>945</v>
      </c>
      <c r="D91" s="314" t="s">
        <v>945</v>
      </c>
      <c r="E91" s="314" t="s">
        <v>945</v>
      </c>
      <c r="F91" s="32" t="s">
        <v>910</v>
      </c>
      <c r="G91" s="32" t="s">
        <v>1097</v>
      </c>
      <c r="H91" s="125" t="s">
        <v>787</v>
      </c>
      <c r="I91" s="139" t="s">
        <v>917</v>
      </c>
      <c r="J91" s="58" t="s">
        <v>791</v>
      </c>
      <c r="K91" s="10" t="s">
        <v>807</v>
      </c>
      <c r="L91" s="32" t="s">
        <v>783</v>
      </c>
      <c r="M91" s="11" t="s">
        <v>369</v>
      </c>
      <c r="N91" s="159" t="s">
        <v>260</v>
      </c>
      <c r="O91" s="3" t="s">
        <v>817</v>
      </c>
      <c r="P91" s="55" t="s">
        <v>819</v>
      </c>
      <c r="Q91" s="76" t="s">
        <v>265</v>
      </c>
      <c r="R91" s="35" t="s">
        <v>117</v>
      </c>
      <c r="S91" s="32" t="s">
        <v>783</v>
      </c>
      <c r="T91" s="75" t="s">
        <v>265</v>
      </c>
    </row>
    <row r="92" spans="1:20" ht="20.25" customHeight="1" x14ac:dyDescent="0.25">
      <c r="A92" s="89" t="s">
        <v>782</v>
      </c>
      <c r="B92" s="80" t="s">
        <v>125</v>
      </c>
      <c r="C92" s="1241" t="s">
        <v>151</v>
      </c>
      <c r="D92" s="1244"/>
      <c r="E92" s="1244"/>
      <c r="F92" s="1245"/>
      <c r="G92" s="81"/>
      <c r="H92" s="118"/>
      <c r="I92" s="141" t="s">
        <v>152</v>
      </c>
      <c r="J92" s="217"/>
      <c r="K92" s="119" t="s">
        <v>394</v>
      </c>
      <c r="L92" s="81"/>
      <c r="M92" s="94"/>
      <c r="N92" s="131"/>
      <c r="O92" s="81"/>
      <c r="P92" s="81"/>
      <c r="Q92" s="81"/>
      <c r="R92" s="80"/>
      <c r="S92" s="81"/>
      <c r="T92" s="81"/>
    </row>
    <row r="93" spans="1:20" ht="45" x14ac:dyDescent="0.25">
      <c r="A93" s="253"/>
      <c r="B93" s="323">
        <v>1</v>
      </c>
      <c r="C93" s="314" t="s">
        <v>945</v>
      </c>
      <c r="D93" s="314" t="s">
        <v>945</v>
      </c>
      <c r="E93" s="314" t="s">
        <v>945</v>
      </c>
      <c r="F93" s="32" t="s">
        <v>692</v>
      </c>
      <c r="G93" s="32" t="s">
        <v>8</v>
      </c>
      <c r="H93" s="83" t="s">
        <v>1113</v>
      </c>
      <c r="I93" s="140" t="s">
        <v>477</v>
      </c>
      <c r="J93" s="215" t="s">
        <v>756</v>
      </c>
      <c r="K93" s="10" t="s">
        <v>707</v>
      </c>
      <c r="L93" s="32" t="s">
        <v>8</v>
      </c>
      <c r="M93" s="11" t="s">
        <v>3125</v>
      </c>
      <c r="N93" s="129" t="s">
        <v>265</v>
      </c>
      <c r="O93" s="3" t="s">
        <v>327</v>
      </c>
      <c r="P93" s="49" t="s">
        <v>8</v>
      </c>
      <c r="Q93" s="76" t="s">
        <v>265</v>
      </c>
      <c r="R93" s="36" t="s">
        <v>153</v>
      </c>
      <c r="S93" s="36" t="s">
        <v>8</v>
      </c>
      <c r="T93" s="75" t="s">
        <v>265</v>
      </c>
    </row>
    <row r="94" spans="1:20" ht="63.75" customHeight="1" x14ac:dyDescent="0.25">
      <c r="A94" s="253"/>
      <c r="B94" s="323">
        <v>1</v>
      </c>
      <c r="C94" s="314" t="s">
        <v>945</v>
      </c>
      <c r="D94" s="314" t="s">
        <v>945</v>
      </c>
      <c r="E94" s="314" t="s">
        <v>945</v>
      </c>
      <c r="F94" s="32" t="s">
        <v>693</v>
      </c>
      <c r="G94" s="83" t="s">
        <v>409</v>
      </c>
      <c r="H94" s="83" t="s">
        <v>3097</v>
      </c>
      <c r="I94" s="140" t="s">
        <v>444</v>
      </c>
      <c r="J94" s="215" t="s">
        <v>756</v>
      </c>
      <c r="K94" s="10" t="s">
        <v>706</v>
      </c>
      <c r="L94" s="32" t="s">
        <v>408</v>
      </c>
      <c r="M94" s="11" t="s">
        <v>3126</v>
      </c>
      <c r="N94" s="129" t="s">
        <v>265</v>
      </c>
      <c r="O94" s="70" t="s">
        <v>260</v>
      </c>
      <c r="P94" s="55" t="s">
        <v>328</v>
      </c>
      <c r="Q94" s="8" t="s">
        <v>260</v>
      </c>
      <c r="R94" s="12" t="s">
        <v>50</v>
      </c>
      <c r="S94" s="38" t="s">
        <v>46</v>
      </c>
      <c r="T94" s="76" t="s">
        <v>268</v>
      </c>
    </row>
    <row r="95" spans="1:20" ht="42" customHeight="1" x14ac:dyDescent="0.25">
      <c r="A95" s="253"/>
      <c r="B95" s="323">
        <v>1</v>
      </c>
      <c r="C95" s="314" t="s">
        <v>945</v>
      </c>
      <c r="D95" s="314" t="s">
        <v>945</v>
      </c>
      <c r="E95" s="314" t="s">
        <v>945</v>
      </c>
      <c r="F95" s="32" t="s">
        <v>694</v>
      </c>
      <c r="G95" s="83" t="s">
        <v>3</v>
      </c>
      <c r="H95" s="83" t="s">
        <v>101</v>
      </c>
      <c r="I95" s="140" t="s">
        <v>478</v>
      </c>
      <c r="J95" s="216" t="s">
        <v>756</v>
      </c>
      <c r="K95" s="10" t="s">
        <v>705</v>
      </c>
      <c r="L95" s="32" t="s">
        <v>398</v>
      </c>
      <c r="M95" s="11" t="s">
        <v>369</v>
      </c>
      <c r="N95" s="129" t="s">
        <v>265</v>
      </c>
      <c r="O95" s="3" t="s">
        <v>279</v>
      </c>
      <c r="P95" s="35" t="s">
        <v>3</v>
      </c>
      <c r="Q95" s="76" t="s">
        <v>265</v>
      </c>
      <c r="R95" s="35" t="s">
        <v>156</v>
      </c>
      <c r="S95" s="35" t="s">
        <v>3</v>
      </c>
      <c r="T95" s="75" t="s">
        <v>265</v>
      </c>
    </row>
    <row r="96" spans="1:20" ht="68.25" customHeight="1" x14ac:dyDescent="0.25">
      <c r="A96" s="253"/>
      <c r="B96" s="323">
        <v>1</v>
      </c>
      <c r="C96" s="314" t="s">
        <v>945</v>
      </c>
      <c r="D96" s="314" t="s">
        <v>945</v>
      </c>
      <c r="E96" s="314" t="s">
        <v>945</v>
      </c>
      <c r="F96" s="35" t="s">
        <v>695</v>
      </c>
      <c r="G96" s="18" t="s">
        <v>404</v>
      </c>
      <c r="H96" s="117" t="s">
        <v>2641</v>
      </c>
      <c r="I96" s="344" t="s">
        <v>454</v>
      </c>
      <c r="J96" s="216" t="s">
        <v>756</v>
      </c>
      <c r="K96" s="5" t="s">
        <v>704</v>
      </c>
      <c r="L96" s="32" t="s">
        <v>403</v>
      </c>
      <c r="M96" s="11" t="s">
        <v>3127</v>
      </c>
      <c r="N96" s="129" t="s">
        <v>265</v>
      </c>
      <c r="O96" s="3" t="s">
        <v>329</v>
      </c>
      <c r="P96" s="36" t="s">
        <v>80</v>
      </c>
      <c r="Q96" s="76" t="s">
        <v>268</v>
      </c>
      <c r="R96" s="35" t="s">
        <v>157</v>
      </c>
      <c r="S96" s="35" t="s">
        <v>49</v>
      </c>
      <c r="T96" s="75" t="s">
        <v>265</v>
      </c>
    </row>
    <row r="97" spans="1:20" ht="90.75" customHeight="1" x14ac:dyDescent="0.25">
      <c r="A97" s="253"/>
      <c r="B97" s="323">
        <v>1</v>
      </c>
      <c r="C97" s="314" t="s">
        <v>945</v>
      </c>
      <c r="D97" s="314" t="s">
        <v>945</v>
      </c>
      <c r="E97" s="314" t="s">
        <v>945</v>
      </c>
      <c r="F97" s="36" t="s">
        <v>1104</v>
      </c>
      <c r="G97" s="32" t="s">
        <v>8</v>
      </c>
      <c r="H97" s="83" t="s">
        <v>1102</v>
      </c>
      <c r="I97" s="140" t="s">
        <v>1103</v>
      </c>
      <c r="J97" s="215" t="s">
        <v>410</v>
      </c>
      <c r="K97" s="5" t="s">
        <v>1105</v>
      </c>
      <c r="L97" s="36" t="s">
        <v>8</v>
      </c>
      <c r="M97" s="11" t="s">
        <v>3128</v>
      </c>
      <c r="N97" s="129" t="s">
        <v>265</v>
      </c>
      <c r="O97" s="3" t="s">
        <v>327</v>
      </c>
      <c r="P97" s="49" t="s">
        <v>8</v>
      </c>
      <c r="Q97" s="76" t="s">
        <v>265</v>
      </c>
      <c r="R97" s="36" t="s">
        <v>153</v>
      </c>
      <c r="S97" s="36" t="s">
        <v>8</v>
      </c>
      <c r="T97" s="75" t="s">
        <v>265</v>
      </c>
    </row>
    <row r="98" spans="1:20" ht="90.75" customHeight="1" x14ac:dyDescent="0.25">
      <c r="A98" s="253"/>
      <c r="B98" s="323">
        <v>1</v>
      </c>
      <c r="C98" s="314" t="s">
        <v>945</v>
      </c>
      <c r="D98" s="314" t="s">
        <v>945</v>
      </c>
      <c r="E98" s="314" t="s">
        <v>945</v>
      </c>
      <c r="F98" s="36" t="s">
        <v>696</v>
      </c>
      <c r="G98" s="36" t="s">
        <v>397</v>
      </c>
      <c r="H98" s="83" t="s">
        <v>333</v>
      </c>
      <c r="I98" s="140" t="s">
        <v>479</v>
      </c>
      <c r="J98" s="215" t="s">
        <v>756</v>
      </c>
      <c r="K98" s="5" t="s">
        <v>703</v>
      </c>
      <c r="L98" s="36" t="s">
        <v>396</v>
      </c>
      <c r="M98" s="11" t="s">
        <v>3129</v>
      </c>
      <c r="N98" s="129" t="s">
        <v>265</v>
      </c>
      <c r="O98" s="92" t="s">
        <v>998</v>
      </c>
      <c r="P98" s="84" t="s">
        <v>999</v>
      </c>
      <c r="Q98" s="224" t="s">
        <v>277</v>
      </c>
      <c r="R98" s="35" t="s">
        <v>48</v>
      </c>
      <c r="S98" s="35" t="s">
        <v>49</v>
      </c>
      <c r="T98" s="75" t="s">
        <v>265</v>
      </c>
    </row>
    <row r="99" spans="1:20" ht="90.75" customHeight="1" x14ac:dyDescent="0.25">
      <c r="A99" s="253"/>
      <c r="B99" s="323">
        <v>1</v>
      </c>
      <c r="C99" s="314" t="s">
        <v>945</v>
      </c>
      <c r="D99" s="314" t="s">
        <v>945</v>
      </c>
      <c r="E99" s="314" t="s">
        <v>945</v>
      </c>
      <c r="F99" s="36" t="s">
        <v>1027</v>
      </c>
      <c r="G99" s="32" t="s">
        <v>8</v>
      </c>
      <c r="H99" s="83" t="s">
        <v>1028</v>
      </c>
      <c r="I99" s="140" t="s">
        <v>1029</v>
      </c>
      <c r="J99" s="215" t="s">
        <v>410</v>
      </c>
      <c r="K99" s="5" t="s">
        <v>1033</v>
      </c>
      <c r="L99" s="36" t="s">
        <v>8</v>
      </c>
      <c r="M99" s="11" t="s">
        <v>3130</v>
      </c>
      <c r="N99" s="129" t="s">
        <v>265</v>
      </c>
      <c r="O99" s="3" t="s">
        <v>327</v>
      </c>
      <c r="P99" s="49" t="s">
        <v>8</v>
      </c>
      <c r="Q99" s="76" t="s">
        <v>265</v>
      </c>
      <c r="R99" s="36" t="s">
        <v>153</v>
      </c>
      <c r="S99" s="36" t="s">
        <v>8</v>
      </c>
      <c r="T99" s="75" t="s">
        <v>265</v>
      </c>
    </row>
    <row r="100" spans="1:20" ht="107.25" customHeight="1" x14ac:dyDescent="0.25">
      <c r="A100" s="253"/>
      <c r="B100" s="323">
        <v>1</v>
      </c>
      <c r="C100" s="314" t="s">
        <v>945</v>
      </c>
      <c r="D100" s="314" t="s">
        <v>945</v>
      </c>
      <c r="E100" s="314" t="s">
        <v>945</v>
      </c>
      <c r="F100" s="35" t="s">
        <v>697</v>
      </c>
      <c r="G100" s="32" t="s">
        <v>2748</v>
      </c>
      <c r="H100" s="83" t="s">
        <v>2298</v>
      </c>
      <c r="I100" s="344" t="s">
        <v>480</v>
      </c>
      <c r="J100" s="215" t="s">
        <v>756</v>
      </c>
      <c r="K100" s="5" t="s">
        <v>702</v>
      </c>
      <c r="L100" s="32" t="s">
        <v>2749</v>
      </c>
      <c r="M100" s="11" t="s">
        <v>3131</v>
      </c>
      <c r="N100" s="129" t="s">
        <v>265</v>
      </c>
      <c r="O100" s="3" t="s">
        <v>330</v>
      </c>
      <c r="P100" s="36" t="s">
        <v>81</v>
      </c>
      <c r="Q100" s="76" t="s">
        <v>268</v>
      </c>
      <c r="R100" s="12" t="s">
        <v>158</v>
      </c>
      <c r="S100" s="35" t="s">
        <v>47</v>
      </c>
      <c r="T100" s="75" t="s">
        <v>265</v>
      </c>
    </row>
    <row r="101" spans="1:20" ht="90.75" customHeight="1" x14ac:dyDescent="0.25">
      <c r="A101" s="253"/>
      <c r="B101" s="323">
        <v>1</v>
      </c>
      <c r="C101" s="314" t="s">
        <v>945</v>
      </c>
      <c r="D101" s="314" t="s">
        <v>945</v>
      </c>
      <c r="E101" s="314" t="s">
        <v>945</v>
      </c>
      <c r="F101" s="36" t="s">
        <v>1030</v>
      </c>
      <c r="G101" s="32" t="s">
        <v>8</v>
      </c>
      <c r="H101" s="83" t="s">
        <v>1031</v>
      </c>
      <c r="I101" s="140" t="s">
        <v>1032</v>
      </c>
      <c r="J101" s="215" t="s">
        <v>410</v>
      </c>
      <c r="K101" s="5" t="s">
        <v>1121</v>
      </c>
      <c r="L101" s="36" t="s">
        <v>8</v>
      </c>
      <c r="M101" s="11" t="s">
        <v>1034</v>
      </c>
      <c r="N101" s="129" t="s">
        <v>265</v>
      </c>
      <c r="O101" s="3" t="s">
        <v>327</v>
      </c>
      <c r="P101" s="49" t="s">
        <v>8</v>
      </c>
      <c r="Q101" s="76" t="s">
        <v>265</v>
      </c>
      <c r="R101" s="36" t="s">
        <v>153</v>
      </c>
      <c r="S101" s="36" t="s">
        <v>8</v>
      </c>
      <c r="T101" s="75" t="s">
        <v>265</v>
      </c>
    </row>
    <row r="102" spans="1:20" ht="86.25" customHeight="1" x14ac:dyDescent="0.25">
      <c r="A102" s="253"/>
      <c r="B102" s="323">
        <v>1</v>
      </c>
      <c r="C102" s="314" t="s">
        <v>945</v>
      </c>
      <c r="D102" s="314" t="s">
        <v>945</v>
      </c>
      <c r="E102" s="314" t="s">
        <v>945</v>
      </c>
      <c r="F102" s="35" t="s">
        <v>698</v>
      </c>
      <c r="G102" s="35" t="s">
        <v>395</v>
      </c>
      <c r="H102" s="18" t="s">
        <v>101</v>
      </c>
      <c r="I102" s="344" t="s">
        <v>455</v>
      </c>
      <c r="J102" s="216" t="s">
        <v>757</v>
      </c>
      <c r="K102" s="5" t="s">
        <v>701</v>
      </c>
      <c r="L102" s="36" t="s">
        <v>1122</v>
      </c>
      <c r="M102" s="11" t="s">
        <v>369</v>
      </c>
      <c r="N102" s="129" t="s">
        <v>265</v>
      </c>
      <c r="O102" s="3" t="s">
        <v>331</v>
      </c>
      <c r="P102" s="36" t="s">
        <v>79</v>
      </c>
      <c r="Q102" s="76" t="s">
        <v>268</v>
      </c>
      <c r="R102" s="35" t="s">
        <v>154</v>
      </c>
      <c r="S102" s="35" t="s">
        <v>155</v>
      </c>
      <c r="T102" s="75" t="s">
        <v>265</v>
      </c>
    </row>
    <row r="103" spans="1:20" ht="48.75" customHeight="1" x14ac:dyDescent="0.25">
      <c r="A103" s="253"/>
      <c r="B103" s="323">
        <v>1</v>
      </c>
      <c r="C103" s="314" t="s">
        <v>945</v>
      </c>
      <c r="D103" s="314" t="s">
        <v>945</v>
      </c>
      <c r="E103" s="314" t="s">
        <v>945</v>
      </c>
      <c r="F103" s="36" t="s">
        <v>699</v>
      </c>
      <c r="G103" s="36" t="s">
        <v>397</v>
      </c>
      <c r="H103" s="83" t="s">
        <v>1114</v>
      </c>
      <c r="I103" s="140" t="s">
        <v>451</v>
      </c>
      <c r="J103" s="216" t="s">
        <v>757</v>
      </c>
      <c r="K103" s="5" t="s">
        <v>700</v>
      </c>
      <c r="L103" s="36" t="s">
        <v>396</v>
      </c>
      <c r="M103" s="11" t="s">
        <v>3132</v>
      </c>
      <c r="N103" s="129" t="s">
        <v>265</v>
      </c>
      <c r="O103" s="70" t="s">
        <v>260</v>
      </c>
      <c r="P103" s="55" t="s">
        <v>332</v>
      </c>
      <c r="Q103" s="95" t="s">
        <v>260</v>
      </c>
      <c r="R103" s="39" t="s">
        <v>159</v>
      </c>
      <c r="S103" s="35" t="s">
        <v>49</v>
      </c>
      <c r="T103" s="75" t="s">
        <v>265</v>
      </c>
    </row>
  </sheetData>
  <sheetProtection algorithmName="SHA-512" hashValue="xt+Jpjg2K4D+UgsafVHEP8ZsQuFYuMy2LiiYP/R/g/MTWfdK+z1+uk6929uu6i9/sWP4JzkFeObdPVHXn8GH9w==" saltValue="+8WbSKZSXXHsaAgyo7wJww==" spinCount="100000" sheet="1" objects="1" scenarios="1"/>
  <autoFilter ref="B6:T103" xr:uid="{00000000-0009-0000-0000-000001000000}"/>
  <mergeCells count="17">
    <mergeCell ref="C2:G2"/>
    <mergeCell ref="C4:E4"/>
    <mergeCell ref="C10:F10"/>
    <mergeCell ref="C6:F6"/>
    <mergeCell ref="F17:H18"/>
    <mergeCell ref="C18:E18"/>
    <mergeCell ref="C17:E17"/>
    <mergeCell ref="C3:F3"/>
    <mergeCell ref="C29:F29"/>
    <mergeCell ref="C42:F42"/>
    <mergeCell ref="C92:F92"/>
    <mergeCell ref="C51:F51"/>
    <mergeCell ref="C54:F54"/>
    <mergeCell ref="C65:F65"/>
    <mergeCell ref="C76:F76"/>
    <mergeCell ref="C83:F83"/>
    <mergeCell ref="C45:H45"/>
  </mergeCells>
  <phoneticPr fontId="144" type="noConversion"/>
  <hyperlinks>
    <hyperlink ref="C3:F3" location="Content!A1" display="Content (Inhaltsverzeichnis)" xr:uid="{00000000-0004-0000-0100-000000000000}"/>
  </hyperlink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23"/>
  <dimension ref="B1:M41"/>
  <sheetViews>
    <sheetView showGridLines="0" showRuler="0" zoomScaleSheetLayoutView="100" workbookViewId="0">
      <pane ySplit="3" topLeftCell="A4" activePane="bottomLeft" state="frozen"/>
      <selection pane="bottomLeft" activeCell="C8" sqref="C8:D8"/>
    </sheetView>
  </sheetViews>
  <sheetFormatPr baseColWidth="10" defaultColWidth="9" defaultRowHeight="14.25" x14ac:dyDescent="0.2"/>
  <cols>
    <col min="1" max="1" width="2.85546875" style="64" customWidth="1"/>
    <col min="2" max="2" width="23" style="64" customWidth="1"/>
    <col min="3" max="3" width="23.140625" style="64" customWidth="1"/>
    <col min="4" max="4" width="18.42578125" style="64" customWidth="1"/>
    <col min="5" max="5" width="13" style="64" customWidth="1"/>
    <col min="6" max="6" width="22.7109375" style="64" customWidth="1"/>
    <col min="7" max="7" width="21.140625" style="64" customWidth="1"/>
    <col min="8" max="16384" width="9" style="64"/>
  </cols>
  <sheetData>
    <row r="1" spans="2:13" ht="9" customHeight="1" x14ac:dyDescent="0.2"/>
    <row r="2" spans="2:13" ht="65.25" customHeight="1" x14ac:dyDescent="0.25">
      <c r="B2" s="1247" t="s">
        <v>3783</v>
      </c>
      <c r="C2" s="1247"/>
      <c r="D2" s="1247"/>
      <c r="E2" s="1247"/>
      <c r="F2" s="1247"/>
      <c r="G2" s="61"/>
      <c r="H2" s="28"/>
      <c r="I2"/>
    </row>
    <row r="3" spans="2:13" s="1" customFormat="1" ht="16.5" customHeight="1" x14ac:dyDescent="0.25">
      <c r="B3" s="409" t="s">
        <v>1169</v>
      </c>
      <c r="C3"/>
      <c r="D3"/>
      <c r="E3"/>
      <c r="F3"/>
      <c r="G3" s="200"/>
      <c r="H3" s="200"/>
      <c r="I3" s="200"/>
      <c r="J3" s="201"/>
      <c r="K3"/>
      <c r="L3"/>
      <c r="M3"/>
    </row>
    <row r="5" spans="2:13" ht="18" x14ac:dyDescent="0.25">
      <c r="B5" s="169"/>
      <c r="C5" s="169"/>
      <c r="E5" s="169"/>
      <c r="F5" s="169"/>
      <c r="G5" s="169"/>
      <c r="H5" s="169"/>
    </row>
    <row r="6" spans="2:13" ht="27.75" customHeight="1" x14ac:dyDescent="0.25">
      <c r="B6" s="2397" t="s">
        <v>1665</v>
      </c>
      <c r="C6" s="2397"/>
      <c r="D6" s="169"/>
      <c r="E6" s="610" t="s">
        <v>1666</v>
      </c>
      <c r="H6" s="24"/>
    </row>
    <row r="7" spans="2:13" ht="8.25" customHeight="1" x14ac:dyDescent="0.2">
      <c r="B7" s="170"/>
      <c r="C7" s="170"/>
      <c r="D7" s="170"/>
      <c r="E7" s="29"/>
      <c r="H7" s="29"/>
      <c r="J7" s="171"/>
      <c r="K7" s="171"/>
      <c r="L7" s="171"/>
      <c r="M7" s="171"/>
    </row>
    <row r="8" spans="2:13" ht="114" customHeight="1" x14ac:dyDescent="0.2">
      <c r="B8" s="495" t="s">
        <v>1405</v>
      </c>
      <c r="C8" s="2385" t="s">
        <v>3819</v>
      </c>
      <c r="D8" s="2386"/>
      <c r="E8" s="497" t="s">
        <v>1405</v>
      </c>
      <c r="F8" s="2387"/>
      <c r="G8" s="2388"/>
      <c r="H8" s="172"/>
      <c r="I8" s="173"/>
      <c r="J8" s="171"/>
      <c r="K8" s="171"/>
      <c r="L8" s="171"/>
      <c r="M8" s="171"/>
    </row>
    <row r="9" spans="2:13" ht="54.75" customHeight="1" x14ac:dyDescent="0.2">
      <c r="B9" s="496" t="s">
        <v>1826</v>
      </c>
      <c r="C9" s="2385" t="s">
        <v>3784</v>
      </c>
      <c r="D9" s="2386"/>
      <c r="E9" s="498" t="s">
        <v>1826</v>
      </c>
      <c r="F9" s="2389"/>
      <c r="G9" s="2391"/>
      <c r="H9" s="172"/>
      <c r="I9" s="173"/>
      <c r="J9" s="170"/>
      <c r="K9" s="171"/>
      <c r="L9" s="171"/>
      <c r="M9" s="171"/>
    </row>
    <row r="10" spans="2:13" ht="24" customHeight="1" x14ac:dyDescent="0.2">
      <c r="B10" s="174"/>
      <c r="C10" s="174"/>
      <c r="D10" s="174"/>
      <c r="E10" s="175"/>
      <c r="F10" s="176"/>
      <c r="G10" s="176"/>
      <c r="H10" s="177"/>
      <c r="I10" s="173"/>
      <c r="J10" s="170"/>
      <c r="K10" s="171"/>
      <c r="L10" s="171"/>
      <c r="M10" s="171"/>
    </row>
    <row r="11" spans="2:13" ht="15.75" x14ac:dyDescent="0.2">
      <c r="B11" s="174"/>
      <c r="C11" s="170"/>
      <c r="D11" s="170"/>
      <c r="E11" s="27"/>
      <c r="H11" s="178"/>
      <c r="I11" s="170"/>
      <c r="J11" s="170"/>
      <c r="K11" s="171"/>
      <c r="L11" s="171"/>
      <c r="M11" s="171"/>
    </row>
    <row r="12" spans="2:13" ht="15" customHeight="1" x14ac:dyDescent="0.2">
      <c r="B12" s="7" t="s">
        <v>1664</v>
      </c>
    </row>
    <row r="13" spans="2:13" ht="24.95" customHeight="1" x14ac:dyDescent="0.2">
      <c r="B13" s="2378" t="s">
        <v>1681</v>
      </c>
      <c r="C13" s="2379"/>
      <c r="D13" s="2379"/>
      <c r="E13" s="2379"/>
      <c r="F13" s="2379"/>
      <c r="G13" s="2380"/>
      <c r="H13" s="179"/>
    </row>
    <row r="14" spans="2:13" ht="24.95" customHeight="1" x14ac:dyDescent="0.2">
      <c r="B14" s="2378" t="s">
        <v>1682</v>
      </c>
      <c r="C14" s="2379"/>
      <c r="D14" s="2379"/>
      <c r="E14" s="2380"/>
      <c r="F14" s="2384" t="s">
        <v>1683</v>
      </c>
      <c r="G14" s="1912"/>
      <c r="H14" s="7"/>
    </row>
    <row r="15" spans="2:13" x14ac:dyDescent="0.2">
      <c r="B15" s="2441" t="s">
        <v>597</v>
      </c>
      <c r="C15" s="2442"/>
      <c r="D15" s="2443"/>
      <c r="E15" s="2443"/>
      <c r="F15" s="613"/>
      <c r="G15" s="613"/>
      <c r="H15" s="7"/>
    </row>
    <row r="16" spans="2:13" x14ac:dyDescent="0.2">
      <c r="B16" s="180"/>
      <c r="C16" s="180"/>
      <c r="D16" s="192"/>
      <c r="E16" s="180"/>
      <c r="F16" s="180"/>
      <c r="G16" s="180"/>
      <c r="H16" s="7"/>
    </row>
    <row r="17" spans="2:8" ht="24.95" customHeight="1" x14ac:dyDescent="0.2">
      <c r="B17" s="611" t="s">
        <v>2454</v>
      </c>
      <c r="C17" s="638" t="s">
        <v>2453</v>
      </c>
      <c r="D17" s="181"/>
      <c r="E17" s="180"/>
      <c r="F17" s="180"/>
      <c r="G17" s="180"/>
      <c r="H17" s="7"/>
    </row>
    <row r="18" spans="2:8" ht="24.95" customHeight="1" x14ac:dyDescent="0.2">
      <c r="B18" s="2425" t="s">
        <v>1830</v>
      </c>
      <c r="C18" s="2426"/>
      <c r="D18" s="180"/>
      <c r="E18" s="180"/>
      <c r="F18" s="180"/>
      <c r="G18" s="180"/>
      <c r="H18" s="7"/>
    </row>
    <row r="19" spans="2:8" x14ac:dyDescent="0.2">
      <c r="B19" s="7"/>
      <c r="C19" s="7"/>
      <c r="D19" s="7"/>
      <c r="E19" s="7"/>
      <c r="F19" s="7"/>
      <c r="G19" s="7"/>
      <c r="H19" s="7"/>
    </row>
    <row r="20" spans="2:8" x14ac:dyDescent="0.2">
      <c r="B20" s="7"/>
      <c r="C20" s="7"/>
      <c r="D20" s="7"/>
      <c r="E20" s="7"/>
      <c r="F20" s="7"/>
      <c r="G20" s="7"/>
      <c r="H20" s="7"/>
    </row>
    <row r="21" spans="2:8" x14ac:dyDescent="0.2">
      <c r="B21" s="7"/>
      <c r="C21" s="7"/>
      <c r="D21" s="7"/>
      <c r="E21" s="7"/>
      <c r="F21" s="7"/>
      <c r="G21" s="7"/>
      <c r="H21" s="7"/>
    </row>
    <row r="23" spans="2:8" ht="33" customHeight="1" x14ac:dyDescent="0.25">
      <c r="B23" s="2395" t="s">
        <v>1205</v>
      </c>
      <c r="C23" s="2395"/>
      <c r="D23" s="2395"/>
      <c r="E23" s="2395"/>
    </row>
    <row r="24" spans="2:8" ht="7.5" customHeight="1" x14ac:dyDescent="0.2"/>
    <row r="25" spans="2:8" ht="28.5" customHeight="1" x14ac:dyDescent="0.2">
      <c r="B25" s="2396" t="s">
        <v>1844</v>
      </c>
      <c r="C25" s="2396"/>
    </row>
    <row r="26" spans="2:8" ht="24.95" customHeight="1" thickBot="1" x14ac:dyDescent="0.25">
      <c r="B26" s="403" t="s">
        <v>1672</v>
      </c>
      <c r="C26" s="2418" t="s">
        <v>1673</v>
      </c>
      <c r="D26" s="2419"/>
      <c r="E26" s="2420" t="s">
        <v>1674</v>
      </c>
      <c r="F26" s="2421"/>
    </row>
    <row r="27" spans="2:8" ht="33" customHeight="1" thickBot="1" x14ac:dyDescent="0.25">
      <c r="B27" s="2406" t="s">
        <v>1676</v>
      </c>
      <c r="C27" s="2407"/>
      <c r="D27" s="2407"/>
      <c r="E27" s="2407"/>
      <c r="F27" s="2408"/>
    </row>
    <row r="28" spans="2:8" ht="36.75" customHeight="1" x14ac:dyDescent="0.2">
      <c r="B28" s="38" t="s">
        <v>736</v>
      </c>
      <c r="C28" s="2439" t="s">
        <v>13</v>
      </c>
      <c r="D28" s="2440"/>
      <c r="E28" s="2429" t="s">
        <v>610</v>
      </c>
      <c r="F28" s="2430"/>
    </row>
    <row r="29" spans="2:8" ht="17.25" customHeight="1" x14ac:dyDescent="0.2">
      <c r="B29" s="38"/>
      <c r="C29" s="1319" t="s">
        <v>1677</v>
      </c>
      <c r="D29" s="2437"/>
      <c r="E29" s="2437"/>
      <c r="F29" s="2438"/>
    </row>
    <row r="30" spans="2:8" ht="38.25" customHeight="1" x14ac:dyDescent="0.2">
      <c r="B30" s="38" t="s">
        <v>737</v>
      </c>
      <c r="C30" s="2431" t="s">
        <v>2771</v>
      </c>
      <c r="D30" s="2432"/>
      <c r="E30" s="1478" t="s">
        <v>2750</v>
      </c>
      <c r="F30" s="1364"/>
    </row>
    <row r="31" spans="2:8" ht="17.25" customHeight="1" x14ac:dyDescent="0.2">
      <c r="B31" s="193"/>
      <c r="C31" s="1319" t="s">
        <v>1677</v>
      </c>
      <c r="D31" s="2437"/>
      <c r="E31" s="2437"/>
      <c r="F31" s="2438"/>
    </row>
    <row r="32" spans="2:8" ht="33.75" customHeight="1" x14ac:dyDescent="0.2">
      <c r="B32" s="32" t="s">
        <v>767</v>
      </c>
      <c r="C32" s="2433" t="s">
        <v>611</v>
      </c>
      <c r="D32" s="2434"/>
      <c r="E32" s="2435" t="s">
        <v>612</v>
      </c>
      <c r="F32" s="2436"/>
    </row>
    <row r="35" spans="2:8" ht="28.5" customHeight="1" x14ac:dyDescent="0.2">
      <c r="B35" s="2396" t="s">
        <v>1208</v>
      </c>
      <c r="C35" s="2396"/>
    </row>
    <row r="36" spans="2:8" ht="36.75" customHeight="1" x14ac:dyDescent="0.2">
      <c r="B36" s="32" t="s">
        <v>727</v>
      </c>
      <c r="C36" s="2433" t="s">
        <v>8</v>
      </c>
      <c r="D36" s="2434"/>
      <c r="E36" s="2435" t="s">
        <v>8</v>
      </c>
      <c r="F36" s="2436"/>
    </row>
    <row r="37" spans="2:8" ht="36.75" customHeight="1" x14ac:dyDescent="0.2">
      <c r="B37" s="32" t="s">
        <v>728</v>
      </c>
      <c r="C37" s="2433" t="s">
        <v>607</v>
      </c>
      <c r="D37" s="2434"/>
      <c r="E37" s="2435" t="s">
        <v>613</v>
      </c>
      <c r="F37" s="2436"/>
    </row>
    <row r="40" spans="2:8" x14ac:dyDescent="0.2">
      <c r="B40" s="182" t="s">
        <v>1207</v>
      </c>
    </row>
    <row r="41" spans="2:8" ht="96" customHeight="1" x14ac:dyDescent="0.25">
      <c r="B41" s="2427" t="s">
        <v>2639</v>
      </c>
      <c r="C41" s="2428"/>
      <c r="D41" s="2444" t="s">
        <v>2640</v>
      </c>
      <c r="E41" s="2445"/>
      <c r="F41" s="2446"/>
      <c r="G41" s="183"/>
      <c r="H41"/>
    </row>
  </sheetData>
  <sheetProtection algorithmName="SHA-512" hashValue="sBeSKoOX/u9K65aZFgoslEBx26J2Dqf9qanYw08/He/KL6Yr/pOHKkPqTVWdCZodSnFEBs5Mv9xeU9eKvnIrZw==" saltValue="UbHJiuF+dQcurZUQBmVASA==" spinCount="100000" sheet="1" objects="1" scenarios="1"/>
  <mergeCells count="32">
    <mergeCell ref="B23:E23"/>
    <mergeCell ref="B25:C25"/>
    <mergeCell ref="B35:C35"/>
    <mergeCell ref="B27:F27"/>
    <mergeCell ref="D41:F41"/>
    <mergeCell ref="B13:G13"/>
    <mergeCell ref="B14:E14"/>
    <mergeCell ref="F14:G14"/>
    <mergeCell ref="B15:C15"/>
    <mergeCell ref="D15:E15"/>
    <mergeCell ref="B18:C18"/>
    <mergeCell ref="E26:F26"/>
    <mergeCell ref="C26:D26"/>
    <mergeCell ref="B41:C41"/>
    <mergeCell ref="E28:F28"/>
    <mergeCell ref="C30:D30"/>
    <mergeCell ref="E30:F30"/>
    <mergeCell ref="C36:D36"/>
    <mergeCell ref="E36:F36"/>
    <mergeCell ref="C29:F29"/>
    <mergeCell ref="C28:D28"/>
    <mergeCell ref="E32:F32"/>
    <mergeCell ref="C37:D37"/>
    <mergeCell ref="E37:F37"/>
    <mergeCell ref="C32:D32"/>
    <mergeCell ref="C31:F31"/>
    <mergeCell ref="B2:F2"/>
    <mergeCell ref="C8:D8"/>
    <mergeCell ref="F8:G8"/>
    <mergeCell ref="C9:D9"/>
    <mergeCell ref="F9:G9"/>
    <mergeCell ref="B6:C6"/>
  </mergeCells>
  <hyperlinks>
    <hyperlink ref="B3" location="Content!A1" display="Content (Inhaltsverzeichnis)" xr:uid="{00000000-0004-0000-14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4"/>
  <dimension ref="B1:M39"/>
  <sheetViews>
    <sheetView showGridLines="0" showRuler="0" zoomScaleSheetLayoutView="100" workbookViewId="0">
      <pane ySplit="3" topLeftCell="A4" activePane="bottomLeft" state="frozen"/>
      <selection pane="bottomLeft" activeCell="C9" sqref="C9:D9"/>
    </sheetView>
  </sheetViews>
  <sheetFormatPr baseColWidth="10" defaultColWidth="9" defaultRowHeight="14.25" x14ac:dyDescent="0.2"/>
  <cols>
    <col min="1" max="1" width="2.85546875" style="64" customWidth="1"/>
    <col min="2" max="2" width="22.7109375" style="64" customWidth="1"/>
    <col min="3" max="3" width="23.140625" style="64" customWidth="1"/>
    <col min="4" max="4" width="18.42578125" style="64" customWidth="1"/>
    <col min="5" max="5" width="13" style="64" customWidth="1"/>
    <col min="6" max="6" width="22.7109375" style="64" customWidth="1"/>
    <col min="7" max="7" width="18.7109375" style="64" customWidth="1"/>
    <col min="8" max="16384" width="9" style="64"/>
  </cols>
  <sheetData>
    <row r="1" spans="2:13" ht="9" customHeight="1" x14ac:dyDescent="0.2"/>
    <row r="2" spans="2:13" ht="66" customHeight="1" x14ac:dyDescent="0.25">
      <c r="B2" s="2449" t="s">
        <v>3785</v>
      </c>
      <c r="C2" s="2449"/>
      <c r="D2" s="2449"/>
      <c r="E2" s="2449"/>
      <c r="F2" s="2449"/>
      <c r="G2" s="61"/>
      <c r="H2" s="28"/>
      <c r="I2"/>
    </row>
    <row r="3" spans="2:13" s="1" customFormat="1" ht="16.5" customHeight="1" x14ac:dyDescent="0.25">
      <c r="B3" s="409" t="s">
        <v>1169</v>
      </c>
      <c r="C3"/>
      <c r="D3"/>
      <c r="E3"/>
      <c r="F3"/>
      <c r="G3" s="200"/>
      <c r="H3" s="200"/>
      <c r="I3" s="200"/>
      <c r="J3" s="201"/>
      <c r="K3"/>
      <c r="L3"/>
      <c r="M3"/>
    </row>
    <row r="5" spans="2:13" ht="18" x14ac:dyDescent="0.25">
      <c r="B5" s="169"/>
      <c r="C5" s="169"/>
      <c r="E5" s="169"/>
      <c r="F5" s="169"/>
      <c r="G5" s="169"/>
      <c r="H5" s="169"/>
    </row>
    <row r="6" spans="2:13" ht="27.75" customHeight="1" x14ac:dyDescent="0.25">
      <c r="B6" s="2397" t="s">
        <v>1665</v>
      </c>
      <c r="C6" s="2397"/>
      <c r="D6" s="169"/>
      <c r="E6" s="610" t="s">
        <v>1666</v>
      </c>
      <c r="H6" s="24"/>
    </row>
    <row r="7" spans="2:13" ht="8.25" customHeight="1" x14ac:dyDescent="0.2">
      <c r="B7" s="170"/>
      <c r="C7" s="170"/>
      <c r="D7" s="170"/>
      <c r="E7" s="29"/>
      <c r="H7" s="29"/>
      <c r="J7" s="171"/>
      <c r="K7" s="171"/>
      <c r="L7" s="171"/>
      <c r="M7" s="171"/>
    </row>
    <row r="8" spans="2:13" ht="117" customHeight="1" x14ac:dyDescent="0.2">
      <c r="B8" s="495" t="s">
        <v>1405</v>
      </c>
      <c r="C8" s="2385" t="s">
        <v>3820</v>
      </c>
      <c r="D8" s="2386"/>
      <c r="E8" s="497" t="s">
        <v>1405</v>
      </c>
      <c r="F8" s="2387"/>
      <c r="G8" s="2388"/>
      <c r="H8" s="172"/>
      <c r="I8" s="173"/>
      <c r="J8" s="171"/>
      <c r="K8" s="171"/>
      <c r="L8" s="171"/>
      <c r="M8" s="171"/>
    </row>
    <row r="9" spans="2:13" ht="54.75" customHeight="1" x14ac:dyDescent="0.2">
      <c r="B9" s="496" t="s">
        <v>1826</v>
      </c>
      <c r="C9" s="2450" t="s">
        <v>3786</v>
      </c>
      <c r="D9" s="2451"/>
      <c r="E9" s="498" t="s">
        <v>1826</v>
      </c>
      <c r="F9" s="2389"/>
      <c r="G9" s="2391"/>
      <c r="H9" s="172"/>
      <c r="I9" s="173"/>
      <c r="J9" s="170"/>
      <c r="K9" s="171"/>
      <c r="L9" s="171"/>
      <c r="M9" s="171"/>
    </row>
    <row r="10" spans="2:13" ht="24" customHeight="1" x14ac:dyDescent="0.2">
      <c r="B10" s="174"/>
      <c r="C10" s="174"/>
      <c r="D10" s="174"/>
      <c r="E10" s="175"/>
      <c r="F10" s="176"/>
      <c r="G10" s="176"/>
      <c r="H10" s="177"/>
      <c r="I10" s="173"/>
      <c r="J10" s="170"/>
      <c r="K10" s="171"/>
      <c r="L10" s="171"/>
      <c r="M10" s="171"/>
    </row>
    <row r="11" spans="2:13" ht="15.75" x14ac:dyDescent="0.2">
      <c r="B11" s="174"/>
      <c r="C11" s="170"/>
      <c r="D11" s="170"/>
      <c r="E11" s="27"/>
      <c r="H11" s="178"/>
      <c r="I11" s="170"/>
      <c r="J11" s="170"/>
      <c r="K11" s="171"/>
      <c r="L11" s="171"/>
      <c r="M11" s="171"/>
    </row>
    <row r="12" spans="2:13" ht="15" customHeight="1" x14ac:dyDescent="0.2">
      <c r="B12" s="7" t="s">
        <v>1664</v>
      </c>
    </row>
    <row r="13" spans="2:13" ht="24.95" customHeight="1" x14ac:dyDescent="0.2">
      <c r="B13" s="2378" t="s">
        <v>1681</v>
      </c>
      <c r="C13" s="2379"/>
      <c r="D13" s="2379"/>
      <c r="E13" s="2379"/>
      <c r="F13" s="2379"/>
      <c r="G13" s="2380"/>
      <c r="H13" s="179"/>
    </row>
    <row r="14" spans="2:13" ht="24.95" customHeight="1" x14ac:dyDescent="0.2">
      <c r="B14" s="2378" t="s">
        <v>1682</v>
      </c>
      <c r="C14" s="2379"/>
      <c r="D14" s="2379"/>
      <c r="E14" s="2380"/>
      <c r="F14" s="2384" t="s">
        <v>1683</v>
      </c>
      <c r="G14" s="1912"/>
      <c r="H14" s="7"/>
    </row>
    <row r="15" spans="2:13" ht="24.95" customHeight="1" x14ac:dyDescent="0.2">
      <c r="B15" s="2452" t="s">
        <v>2385</v>
      </c>
      <c r="C15" s="2453"/>
      <c r="D15" s="2454" t="s">
        <v>599</v>
      </c>
      <c r="E15" s="2455"/>
      <c r="F15" s="2455"/>
      <c r="G15" s="2455"/>
      <c r="H15" s="7"/>
    </row>
    <row r="16" spans="2:13" x14ac:dyDescent="0.2">
      <c r="B16" s="613"/>
      <c r="C16" s="613"/>
      <c r="D16" s="621"/>
      <c r="E16" s="613"/>
      <c r="F16" s="613"/>
      <c r="G16" s="613"/>
      <c r="H16" s="7"/>
    </row>
    <row r="17" spans="2:8" ht="24.95" customHeight="1" x14ac:dyDescent="0.2">
      <c r="B17" s="611" t="s">
        <v>2387</v>
      </c>
      <c r="C17" s="638" t="s">
        <v>2386</v>
      </c>
      <c r="D17" s="181"/>
      <c r="E17" s="180"/>
      <c r="F17" s="180"/>
      <c r="G17" s="180"/>
      <c r="H17" s="7"/>
    </row>
    <row r="18" spans="2:8" ht="24.95" customHeight="1" x14ac:dyDescent="0.2">
      <c r="B18" s="2425" t="s">
        <v>1832</v>
      </c>
      <c r="C18" s="2426"/>
      <c r="D18" s="180"/>
      <c r="E18" s="180"/>
      <c r="F18" s="180"/>
      <c r="G18" s="180"/>
      <c r="H18" s="7"/>
    </row>
    <row r="19" spans="2:8" x14ac:dyDescent="0.2">
      <c r="B19" s="7"/>
      <c r="C19" s="7"/>
      <c r="D19" s="7"/>
      <c r="E19" s="7"/>
      <c r="F19" s="7"/>
      <c r="G19" s="7"/>
      <c r="H19" s="7"/>
    </row>
    <row r="20" spans="2:8" x14ac:dyDescent="0.2">
      <c r="B20" s="7"/>
      <c r="C20" s="7"/>
      <c r="D20" s="7"/>
      <c r="E20" s="7"/>
      <c r="F20" s="7"/>
      <c r="G20" s="7"/>
      <c r="H20" s="7"/>
    </row>
    <row r="21" spans="2:8" x14ac:dyDescent="0.2">
      <c r="B21" s="7"/>
      <c r="C21" s="7"/>
      <c r="D21" s="7"/>
      <c r="E21" s="7"/>
      <c r="F21" s="7"/>
      <c r="G21" s="7"/>
      <c r="H21" s="7"/>
    </row>
    <row r="23" spans="2:8" ht="33" customHeight="1" x14ac:dyDescent="0.25">
      <c r="B23" s="2395" t="s">
        <v>1205</v>
      </c>
      <c r="C23" s="2395"/>
      <c r="D23" s="2395"/>
      <c r="E23" s="2395"/>
    </row>
    <row r="24" spans="2:8" ht="7.5" customHeight="1" x14ac:dyDescent="0.2"/>
    <row r="25" spans="2:8" ht="28.5" customHeight="1" x14ac:dyDescent="0.2">
      <c r="B25" s="2396" t="s">
        <v>1844</v>
      </c>
      <c r="C25" s="2396"/>
    </row>
    <row r="26" spans="2:8" ht="24.95" customHeight="1" thickBot="1" x14ac:dyDescent="0.25">
      <c r="B26" s="403" t="s">
        <v>1672</v>
      </c>
      <c r="C26" s="2418" t="s">
        <v>1673</v>
      </c>
      <c r="D26" s="2419"/>
      <c r="E26" s="2420" t="s">
        <v>1674</v>
      </c>
      <c r="F26" s="2421"/>
    </row>
    <row r="27" spans="2:8" ht="33" customHeight="1" thickBot="1" x14ac:dyDescent="0.25">
      <c r="B27" s="2406" t="s">
        <v>2388</v>
      </c>
      <c r="C27" s="2407"/>
      <c r="D27" s="2407"/>
      <c r="E27" s="2407"/>
      <c r="F27" s="2408"/>
    </row>
    <row r="28" spans="2:8" ht="36.75" customHeight="1" x14ac:dyDescent="0.2">
      <c r="B28" s="603" t="s">
        <v>721</v>
      </c>
      <c r="C28" s="2456" t="s">
        <v>31</v>
      </c>
      <c r="D28" s="2457"/>
      <c r="E28" s="2429" t="s">
        <v>2389</v>
      </c>
      <c r="F28" s="2430"/>
    </row>
    <row r="29" spans="2:8" ht="17.25" customHeight="1" x14ac:dyDescent="0.2">
      <c r="B29" s="38"/>
      <c r="C29" s="2458" t="s">
        <v>1677</v>
      </c>
      <c r="D29" s="1320"/>
      <c r="E29" s="1320"/>
      <c r="F29" s="2459"/>
    </row>
    <row r="30" spans="2:8" ht="38.25" customHeight="1" x14ac:dyDescent="0.2">
      <c r="B30" s="38" t="s">
        <v>738</v>
      </c>
      <c r="C30" s="2460" t="s">
        <v>31</v>
      </c>
      <c r="D30" s="2461"/>
      <c r="E30" s="2435" t="s">
        <v>2389</v>
      </c>
      <c r="F30" s="2436"/>
    </row>
    <row r="33" spans="2:8" ht="28.5" customHeight="1" x14ac:dyDescent="0.2">
      <c r="B33" s="2396" t="s">
        <v>1208</v>
      </c>
      <c r="C33" s="2396"/>
    </row>
    <row r="34" spans="2:8" ht="36.75" customHeight="1" x14ac:dyDescent="0.2">
      <c r="B34" s="32" t="s">
        <v>727</v>
      </c>
      <c r="C34" s="2433" t="s">
        <v>8</v>
      </c>
      <c r="D34" s="2434"/>
      <c r="E34" s="2435" t="s">
        <v>8</v>
      </c>
      <c r="F34" s="2436"/>
    </row>
    <row r="35" spans="2:8" ht="36.75" customHeight="1" x14ac:dyDescent="0.2">
      <c r="B35" s="32" t="s">
        <v>728</v>
      </c>
      <c r="C35" s="2431" t="s">
        <v>607</v>
      </c>
      <c r="D35" s="2432"/>
      <c r="E35" s="1478" t="s">
        <v>608</v>
      </c>
      <c r="F35" s="1364"/>
    </row>
    <row r="38" spans="2:8" x14ac:dyDescent="0.2">
      <c r="B38" s="182" t="s">
        <v>1207</v>
      </c>
    </row>
    <row r="39" spans="2:8" ht="42" customHeight="1" x14ac:dyDescent="0.25">
      <c r="B39" s="2447"/>
      <c r="C39" s="2448"/>
      <c r="D39" s="2375"/>
      <c r="E39" s="2376"/>
      <c r="F39" s="2377"/>
      <c r="G39" s="183"/>
      <c r="H39"/>
    </row>
  </sheetData>
  <sheetProtection algorithmName="SHA-512" hashValue="OkP2DowxqNGdrrqUhBCHyc3t/oxYi5lTOj8mTAfef4GT+DJSnd4WdcrkWnnWYiKbU9w/xdTxOdbgPzrvFV4J5A==" saltValue="9GRuTKCXimk0EowyLKezDw==" spinCount="100000" sheet="1" objects="1" scenarios="1"/>
  <mergeCells count="29">
    <mergeCell ref="B33:C33"/>
    <mergeCell ref="B15:C15"/>
    <mergeCell ref="D15:G15"/>
    <mergeCell ref="B18:C18"/>
    <mergeCell ref="B23:E23"/>
    <mergeCell ref="B27:F27"/>
    <mergeCell ref="C28:D28"/>
    <mergeCell ref="E28:F28"/>
    <mergeCell ref="C29:F29"/>
    <mergeCell ref="C30:D30"/>
    <mergeCell ref="E30:F30"/>
    <mergeCell ref="B13:G13"/>
    <mergeCell ref="B2:F2"/>
    <mergeCell ref="C8:D8"/>
    <mergeCell ref="F8:G8"/>
    <mergeCell ref="C9:D9"/>
    <mergeCell ref="F9:G9"/>
    <mergeCell ref="B6:C6"/>
    <mergeCell ref="B39:C39"/>
    <mergeCell ref="C34:D34"/>
    <mergeCell ref="E34:F34"/>
    <mergeCell ref="C35:D35"/>
    <mergeCell ref="E35:F35"/>
    <mergeCell ref="D39:F39"/>
    <mergeCell ref="B14:E14"/>
    <mergeCell ref="F14:G14"/>
    <mergeCell ref="B25:C25"/>
    <mergeCell ref="C26:D26"/>
    <mergeCell ref="E26:F26"/>
  </mergeCells>
  <hyperlinks>
    <hyperlink ref="B3" location="Content!A1" display="Content (Inhaltsverzeichnis)" xr:uid="{00000000-0004-0000-15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18"/>
  <dimension ref="B1:M35"/>
  <sheetViews>
    <sheetView showGridLines="0" showRuler="0" zoomScaleSheetLayoutView="100" workbookViewId="0">
      <pane ySplit="3" topLeftCell="A4" activePane="bottomLeft" state="frozen"/>
      <selection pane="bottomLeft" activeCell="F8" sqref="F8:G8"/>
    </sheetView>
  </sheetViews>
  <sheetFormatPr baseColWidth="10" defaultColWidth="9" defaultRowHeight="14.25" x14ac:dyDescent="0.2"/>
  <cols>
    <col min="1" max="1" width="2.85546875" style="64" customWidth="1"/>
    <col min="2" max="2" width="22.7109375" style="64" customWidth="1"/>
    <col min="3" max="3" width="23.140625" style="64" customWidth="1"/>
    <col min="4" max="4" width="18.42578125" style="64" customWidth="1"/>
    <col min="5" max="5" width="13" style="64" customWidth="1"/>
    <col min="6" max="6" width="22.7109375" style="64" customWidth="1"/>
    <col min="7" max="7" width="18.7109375" style="64" customWidth="1"/>
    <col min="8" max="16384" width="9" style="64"/>
  </cols>
  <sheetData>
    <row r="1" spans="2:13" ht="9" customHeight="1" x14ac:dyDescent="0.2"/>
    <row r="2" spans="2:13" ht="66" customHeight="1" x14ac:dyDescent="0.25">
      <c r="B2" s="1247" t="s">
        <v>3787</v>
      </c>
      <c r="C2" s="1247"/>
      <c r="D2" s="1247"/>
      <c r="E2" s="1247"/>
      <c r="F2" s="1247"/>
      <c r="G2" s="61"/>
      <c r="H2" s="28"/>
      <c r="I2"/>
    </row>
    <row r="3" spans="2:13" s="1" customFormat="1" ht="16.5" customHeight="1" x14ac:dyDescent="0.25">
      <c r="B3" s="409" t="s">
        <v>1169</v>
      </c>
      <c r="C3"/>
      <c r="D3"/>
      <c r="E3"/>
      <c r="F3"/>
      <c r="G3" s="200"/>
      <c r="H3" s="200"/>
      <c r="I3" s="200"/>
      <c r="J3" s="201"/>
      <c r="K3"/>
      <c r="L3"/>
      <c r="M3"/>
    </row>
    <row r="5" spans="2:13" ht="18" x14ac:dyDescent="0.25">
      <c r="B5" s="169"/>
      <c r="C5" s="169"/>
      <c r="E5" s="169"/>
      <c r="F5" s="169"/>
      <c r="G5" s="169"/>
      <c r="H5" s="169"/>
    </row>
    <row r="6" spans="2:13" ht="27.75" customHeight="1" x14ac:dyDescent="0.25">
      <c r="B6" s="2397" t="s">
        <v>1665</v>
      </c>
      <c r="C6" s="2397"/>
      <c r="D6" s="169"/>
      <c r="E6" s="610" t="s">
        <v>1666</v>
      </c>
      <c r="H6" s="24"/>
    </row>
    <row r="7" spans="2:13" ht="8.25" customHeight="1" x14ac:dyDescent="0.2">
      <c r="B7" s="170"/>
      <c r="C7" s="170"/>
      <c r="D7" s="170"/>
      <c r="E7" s="29"/>
      <c r="H7" s="29"/>
      <c r="J7" s="171"/>
      <c r="K7" s="171"/>
      <c r="L7" s="171"/>
      <c r="M7" s="171"/>
    </row>
    <row r="8" spans="2:13" ht="111" customHeight="1" x14ac:dyDescent="0.2">
      <c r="B8" s="495" t="s">
        <v>1405</v>
      </c>
      <c r="C8" s="2385" t="s">
        <v>3819</v>
      </c>
      <c r="D8" s="2386"/>
      <c r="E8" s="497" t="s">
        <v>1405</v>
      </c>
      <c r="F8" s="2387"/>
      <c r="G8" s="2388"/>
      <c r="H8" s="172"/>
      <c r="I8" s="173"/>
      <c r="J8" s="171"/>
      <c r="K8" s="171"/>
      <c r="L8" s="171"/>
      <c r="M8" s="171"/>
    </row>
    <row r="9" spans="2:13" ht="69.75" customHeight="1" x14ac:dyDescent="0.2">
      <c r="B9" s="496" t="s">
        <v>1826</v>
      </c>
      <c r="C9" s="2385" t="s">
        <v>3788</v>
      </c>
      <c r="D9" s="2386"/>
      <c r="E9" s="498" t="s">
        <v>1826</v>
      </c>
      <c r="F9" s="2389"/>
      <c r="G9" s="2391"/>
      <c r="H9" s="172"/>
      <c r="I9" s="173"/>
      <c r="J9" s="170"/>
      <c r="K9" s="171"/>
      <c r="L9" s="171"/>
      <c r="M9" s="171"/>
    </row>
    <row r="10" spans="2:13" ht="24" customHeight="1" x14ac:dyDescent="0.2">
      <c r="B10" s="174"/>
      <c r="C10" s="174"/>
      <c r="D10" s="174"/>
      <c r="E10" s="175"/>
      <c r="F10" s="176"/>
      <c r="G10" s="176"/>
      <c r="H10" s="177"/>
      <c r="I10" s="173"/>
      <c r="J10" s="170"/>
      <c r="K10" s="171"/>
      <c r="L10" s="171"/>
      <c r="M10" s="171"/>
    </row>
    <row r="11" spans="2:13" ht="15.75" x14ac:dyDescent="0.2">
      <c r="B11" s="174"/>
      <c r="C11" s="170"/>
      <c r="D11" s="170"/>
      <c r="E11" s="27"/>
      <c r="H11" s="178"/>
      <c r="I11" s="170"/>
      <c r="J11" s="170"/>
      <c r="K11" s="171"/>
      <c r="L11" s="171"/>
      <c r="M11" s="171"/>
    </row>
    <row r="12" spans="2:13" ht="15" customHeight="1" x14ac:dyDescent="0.2">
      <c r="B12" s="7" t="s">
        <v>1664</v>
      </c>
    </row>
    <row r="13" spans="2:13" ht="24.95" customHeight="1" x14ac:dyDescent="0.2">
      <c r="B13" s="2378" t="s">
        <v>1681</v>
      </c>
      <c r="C13" s="2379"/>
      <c r="D13" s="2379"/>
      <c r="E13" s="2379"/>
      <c r="F13" s="2379"/>
      <c r="G13" s="2380"/>
      <c r="H13" s="179"/>
    </row>
    <row r="14" spans="2:13" ht="24.95" customHeight="1" x14ac:dyDescent="0.2">
      <c r="B14" s="2462" t="s">
        <v>1683</v>
      </c>
      <c r="C14" s="2463"/>
      <c r="D14" s="2464" t="s">
        <v>1690</v>
      </c>
      <c r="E14" s="2443"/>
      <c r="F14" s="2443"/>
      <c r="G14" s="2443"/>
      <c r="H14" s="7"/>
    </row>
    <row r="15" spans="2:13" x14ac:dyDescent="0.2">
      <c r="B15" s="613"/>
      <c r="C15" s="613"/>
      <c r="D15" s="621"/>
      <c r="E15" s="613"/>
      <c r="F15" s="613"/>
      <c r="G15" s="613"/>
      <c r="H15" s="7"/>
    </row>
    <row r="16" spans="2:13" ht="41.25" customHeight="1" x14ac:dyDescent="0.2">
      <c r="B16" s="760" t="s">
        <v>2455</v>
      </c>
      <c r="C16" s="156" t="s">
        <v>2452</v>
      </c>
      <c r="D16" s="181"/>
      <c r="E16" s="180"/>
      <c r="F16" s="180"/>
      <c r="G16" s="180"/>
      <c r="H16" s="7"/>
    </row>
    <row r="17" spans="2:8" ht="24.95" customHeight="1" x14ac:dyDescent="0.2">
      <c r="B17" s="2425" t="s">
        <v>2384</v>
      </c>
      <c r="C17" s="2426"/>
      <c r="D17" s="180"/>
      <c r="E17" s="180"/>
      <c r="F17" s="180"/>
      <c r="G17" s="180"/>
      <c r="H17" s="7"/>
    </row>
    <row r="18" spans="2:8" x14ac:dyDescent="0.2">
      <c r="B18" s="7"/>
      <c r="C18" s="7"/>
      <c r="D18" s="7"/>
      <c r="E18" s="7"/>
      <c r="F18" s="7"/>
      <c r="G18" s="7"/>
      <c r="H18" s="7"/>
    </row>
    <row r="19" spans="2:8" x14ac:dyDescent="0.2">
      <c r="B19" s="7"/>
      <c r="C19" s="7"/>
      <c r="D19" s="7"/>
      <c r="E19" s="7"/>
      <c r="F19" s="7"/>
      <c r="G19" s="7"/>
      <c r="H19" s="7"/>
    </row>
    <row r="20" spans="2:8" x14ac:dyDescent="0.2">
      <c r="B20" s="7"/>
      <c r="C20" s="7"/>
      <c r="D20" s="7"/>
      <c r="E20" s="7"/>
      <c r="F20" s="7"/>
      <c r="G20" s="7"/>
      <c r="H20" s="7"/>
    </row>
    <row r="22" spans="2:8" ht="33" customHeight="1" x14ac:dyDescent="0.25">
      <c r="B22" s="2395" t="s">
        <v>1205</v>
      </c>
      <c r="C22" s="2395"/>
      <c r="D22" s="2395"/>
      <c r="E22" s="2395"/>
    </row>
    <row r="23" spans="2:8" ht="7.5" customHeight="1" x14ac:dyDescent="0.2"/>
    <row r="24" spans="2:8" ht="28.5" customHeight="1" x14ac:dyDescent="0.2">
      <c r="B24" s="2396" t="s">
        <v>1844</v>
      </c>
      <c r="C24" s="2396"/>
    </row>
    <row r="25" spans="2:8" ht="24.95" customHeight="1" thickBot="1" x14ac:dyDescent="0.25">
      <c r="B25" s="403" t="s">
        <v>1672</v>
      </c>
      <c r="C25" s="2418" t="s">
        <v>1673</v>
      </c>
      <c r="D25" s="2419"/>
      <c r="E25" s="2420" t="s">
        <v>1674</v>
      </c>
      <c r="F25" s="2421"/>
    </row>
    <row r="26" spans="2:8" ht="35.25" customHeight="1" thickBot="1" x14ac:dyDescent="0.25">
      <c r="B26" s="2392" t="s">
        <v>1660</v>
      </c>
      <c r="C26" s="2393"/>
      <c r="D26" s="2393"/>
      <c r="E26" s="2393"/>
      <c r="F26" s="2394"/>
    </row>
    <row r="29" spans="2:8" ht="28.5" customHeight="1" x14ac:dyDescent="0.2">
      <c r="B29" s="2396" t="s">
        <v>1208</v>
      </c>
      <c r="C29" s="2396"/>
    </row>
    <row r="30" spans="2:8" ht="36.75" customHeight="1" x14ac:dyDescent="0.2">
      <c r="B30" s="32" t="s">
        <v>727</v>
      </c>
      <c r="C30" s="2433" t="s">
        <v>8</v>
      </c>
      <c r="D30" s="2434"/>
      <c r="E30" s="2435" t="s">
        <v>8</v>
      </c>
      <c r="F30" s="2436"/>
    </row>
    <row r="31" spans="2:8" ht="36.75" customHeight="1" x14ac:dyDescent="0.2">
      <c r="B31" s="32" t="s">
        <v>728</v>
      </c>
      <c r="C31" s="2431" t="s">
        <v>607</v>
      </c>
      <c r="D31" s="2432"/>
      <c r="E31" s="1478" t="s">
        <v>608</v>
      </c>
      <c r="F31" s="1364"/>
    </row>
    <row r="34" spans="2:8" x14ac:dyDescent="0.2">
      <c r="B34" s="182" t="s">
        <v>1207</v>
      </c>
    </row>
    <row r="35" spans="2:8" ht="42" customHeight="1" x14ac:dyDescent="0.25">
      <c r="B35" s="2447"/>
      <c r="C35" s="2448"/>
      <c r="D35" s="2375"/>
      <c r="E35" s="2376"/>
      <c r="F35" s="2377"/>
      <c r="G35" s="183"/>
      <c r="H35"/>
    </row>
  </sheetData>
  <sheetProtection algorithmName="SHA-512" hashValue="Nv13Xuul342onrTZ6tdZaGU2LJWMWb9f7lgTuT42Ihm+fpLR56c5J21m9ktDsG0+mrsOTvDqa78WptLLS1Wxag==" saltValue="YwUFuoiLRa1MA9YYOSoC1w==" spinCount="100000" sheet="1" objects="1" scenarios="1"/>
  <mergeCells count="22">
    <mergeCell ref="B24:C24"/>
    <mergeCell ref="B2:F2"/>
    <mergeCell ref="B6:C6"/>
    <mergeCell ref="C8:D8"/>
    <mergeCell ref="F8:G8"/>
    <mergeCell ref="C9:D9"/>
    <mergeCell ref="F9:G9"/>
    <mergeCell ref="B13:G13"/>
    <mergeCell ref="B14:C14"/>
    <mergeCell ref="D14:G14"/>
    <mergeCell ref="B17:C17"/>
    <mergeCell ref="B22:E22"/>
    <mergeCell ref="C31:D31"/>
    <mergeCell ref="E31:F31"/>
    <mergeCell ref="B35:C35"/>
    <mergeCell ref="D35:F35"/>
    <mergeCell ref="C25:D25"/>
    <mergeCell ref="E25:F25"/>
    <mergeCell ref="B26:F26"/>
    <mergeCell ref="B29:C29"/>
    <mergeCell ref="C30:D30"/>
    <mergeCell ref="E30:F30"/>
  </mergeCells>
  <hyperlinks>
    <hyperlink ref="B3" location="Content!A1" display="Content (Inhaltsverzeichnis)" xr:uid="{00000000-0004-0000-16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5"/>
  <dimension ref="B1:M37"/>
  <sheetViews>
    <sheetView showGridLines="0" showRuler="0" zoomScaleSheetLayoutView="100" workbookViewId="0">
      <pane ySplit="3" topLeftCell="A4" activePane="bottomLeft" state="frozen"/>
      <selection pane="bottomLeft" activeCell="C8" sqref="C8:D8"/>
    </sheetView>
  </sheetViews>
  <sheetFormatPr baseColWidth="10" defaultColWidth="9" defaultRowHeight="14.25" x14ac:dyDescent="0.2"/>
  <cols>
    <col min="1" max="1" width="2.85546875" style="64" customWidth="1"/>
    <col min="2" max="2" width="20.7109375" style="64" customWidth="1"/>
    <col min="3" max="3" width="23.140625" style="64" customWidth="1"/>
    <col min="4" max="4" width="18.42578125" style="64" customWidth="1"/>
    <col min="5" max="5" width="17.85546875" style="64" customWidth="1"/>
    <col min="6" max="6" width="22.7109375" style="64" customWidth="1"/>
    <col min="7" max="7" width="18.7109375" style="64" customWidth="1"/>
    <col min="8" max="16384" width="9" style="64"/>
  </cols>
  <sheetData>
    <row r="1" spans="2:13" ht="9" customHeight="1" x14ac:dyDescent="0.2"/>
    <row r="2" spans="2:13" ht="51.75" customHeight="1" x14ac:dyDescent="0.25">
      <c r="B2" s="1247" t="s">
        <v>1220</v>
      </c>
      <c r="C2" s="1247"/>
      <c r="D2" s="1247"/>
      <c r="E2" s="1247"/>
      <c r="F2" s="1247"/>
      <c r="G2" s="61"/>
      <c r="H2" s="28"/>
      <c r="I2"/>
    </row>
    <row r="3" spans="2:13" s="1" customFormat="1" ht="16.5" customHeight="1" x14ac:dyDescent="0.25">
      <c r="B3" s="409" t="s">
        <v>1169</v>
      </c>
      <c r="C3"/>
      <c r="D3"/>
      <c r="E3"/>
      <c r="F3"/>
      <c r="G3" s="200"/>
      <c r="H3" s="200"/>
      <c r="I3" s="200"/>
      <c r="J3" s="201"/>
      <c r="K3"/>
      <c r="L3"/>
      <c r="M3"/>
    </row>
    <row r="5" spans="2:13" ht="18" x14ac:dyDescent="0.25">
      <c r="B5" s="169"/>
      <c r="C5" s="169"/>
      <c r="E5" s="169"/>
      <c r="F5" s="169"/>
      <c r="G5" s="169"/>
      <c r="H5" s="169"/>
    </row>
    <row r="6" spans="2:13" ht="27.75" customHeight="1" x14ac:dyDescent="0.25">
      <c r="B6" s="2397" t="s">
        <v>1665</v>
      </c>
      <c r="C6" s="2397"/>
      <c r="D6" s="169"/>
      <c r="E6" s="610" t="s">
        <v>1666</v>
      </c>
      <c r="H6" s="24"/>
    </row>
    <row r="7" spans="2:13" ht="8.25" customHeight="1" x14ac:dyDescent="0.2">
      <c r="B7" s="170"/>
      <c r="C7" s="170"/>
      <c r="D7" s="170"/>
      <c r="E7" s="29"/>
      <c r="H7" s="29"/>
      <c r="J7" s="171"/>
      <c r="K7" s="171"/>
      <c r="L7" s="171"/>
      <c r="M7" s="171"/>
    </row>
    <row r="8" spans="2:13" ht="38.25" customHeight="1" x14ac:dyDescent="0.2">
      <c r="B8" s="495" t="s">
        <v>1405</v>
      </c>
      <c r="C8" s="2385" t="s">
        <v>3821</v>
      </c>
      <c r="D8" s="2386"/>
      <c r="E8" s="497" t="s">
        <v>1405</v>
      </c>
      <c r="F8" s="2387"/>
      <c r="G8" s="2388"/>
      <c r="H8" s="172"/>
      <c r="I8" s="173"/>
      <c r="J8" s="171"/>
      <c r="K8" s="171"/>
      <c r="L8" s="171"/>
      <c r="M8" s="171"/>
    </row>
    <row r="9" spans="2:13" ht="78.75" customHeight="1" x14ac:dyDescent="0.2">
      <c r="B9" s="496" t="s">
        <v>1826</v>
      </c>
      <c r="C9" s="2385" t="s">
        <v>3789</v>
      </c>
      <c r="D9" s="2386"/>
      <c r="E9" s="498" t="s">
        <v>1826</v>
      </c>
      <c r="F9" s="2389"/>
      <c r="G9" s="2391"/>
      <c r="H9" s="172"/>
      <c r="I9" s="173"/>
      <c r="J9" s="170"/>
      <c r="K9" s="171"/>
      <c r="L9" s="171"/>
      <c r="M9" s="171"/>
    </row>
    <row r="10" spans="2:13" ht="24" customHeight="1" x14ac:dyDescent="0.2">
      <c r="B10" s="174"/>
      <c r="C10" s="174"/>
      <c r="D10" s="174"/>
      <c r="E10" s="175"/>
      <c r="F10" s="176"/>
      <c r="G10" s="176"/>
      <c r="H10" s="177"/>
      <c r="I10" s="173"/>
      <c r="J10" s="170"/>
      <c r="K10" s="171"/>
      <c r="L10" s="171"/>
      <c r="M10" s="171"/>
    </row>
    <row r="11" spans="2:13" ht="15.75" x14ac:dyDescent="0.2">
      <c r="B11" s="174"/>
      <c r="C11" s="170"/>
      <c r="D11" s="170"/>
      <c r="E11" s="27"/>
      <c r="H11" s="178"/>
      <c r="I11" s="170"/>
      <c r="J11" s="170"/>
      <c r="K11" s="171"/>
      <c r="L11" s="171"/>
      <c r="M11" s="171"/>
    </row>
    <row r="12" spans="2:13" ht="15" customHeight="1" x14ac:dyDescent="0.2">
      <c r="B12" s="7" t="s">
        <v>1664</v>
      </c>
    </row>
    <row r="13" spans="2:13" ht="24.95" customHeight="1" x14ac:dyDescent="0.2">
      <c r="B13" s="2378" t="s">
        <v>1681</v>
      </c>
      <c r="C13" s="2379"/>
      <c r="D13" s="2379"/>
      <c r="E13" s="2379"/>
      <c r="F13" s="2379"/>
      <c r="G13" s="2380"/>
      <c r="H13" s="179"/>
    </row>
    <row r="14" spans="2:13" ht="24.95" customHeight="1" x14ac:dyDescent="0.2">
      <c r="B14" s="2378" t="s">
        <v>1682</v>
      </c>
      <c r="C14" s="2379"/>
      <c r="D14" s="2379"/>
      <c r="E14" s="2380"/>
      <c r="F14" s="2384" t="s">
        <v>1683</v>
      </c>
      <c r="G14" s="1912"/>
      <c r="H14" s="7"/>
    </row>
    <row r="15" spans="2:13" ht="24.95" customHeight="1" x14ac:dyDescent="0.2">
      <c r="B15" s="2378" t="s">
        <v>1866</v>
      </c>
      <c r="C15" s="2379"/>
      <c r="D15" s="2380"/>
      <c r="E15" s="637" t="s">
        <v>1845</v>
      </c>
      <c r="F15" s="613"/>
      <c r="G15" s="613"/>
      <c r="H15" s="7"/>
    </row>
    <row r="16" spans="2:13" ht="24.95" customHeight="1" x14ac:dyDescent="0.2">
      <c r="B16" s="619" t="s">
        <v>1685</v>
      </c>
      <c r="C16" s="604" t="s">
        <v>1686</v>
      </c>
      <c r="D16" s="604" t="s">
        <v>1687</v>
      </c>
      <c r="E16" s="618"/>
      <c r="F16" s="613"/>
      <c r="G16" s="613"/>
      <c r="H16" s="7"/>
    </row>
    <row r="17" spans="2:8" x14ac:dyDescent="0.2">
      <c r="B17" s="45"/>
      <c r="C17" s="45"/>
      <c r="D17" s="614"/>
      <c r="E17" s="45"/>
      <c r="F17" s="45"/>
      <c r="G17" s="45"/>
      <c r="H17" s="7"/>
    </row>
    <row r="18" spans="2:8" ht="24.95" customHeight="1" x14ac:dyDescent="0.2">
      <c r="B18" s="611" t="s">
        <v>1691</v>
      </c>
      <c r="C18" s="612" t="s">
        <v>1692</v>
      </c>
      <c r="D18" s="615"/>
      <c r="E18" s="613"/>
      <c r="F18" s="613"/>
      <c r="G18" s="613"/>
      <c r="H18" s="7"/>
    </row>
    <row r="19" spans="2:8" ht="24.95" customHeight="1" x14ac:dyDescent="0.2">
      <c r="B19" s="2425" t="s">
        <v>1833</v>
      </c>
      <c r="C19" s="2426"/>
      <c r="D19" s="613"/>
      <c r="E19" s="613"/>
      <c r="F19" s="613"/>
      <c r="G19" s="613"/>
      <c r="H19" s="7"/>
    </row>
    <row r="20" spans="2:8" x14ac:dyDescent="0.2">
      <c r="B20" s="7"/>
      <c r="C20" s="7"/>
      <c r="D20" s="7"/>
      <c r="E20" s="7"/>
      <c r="F20" s="7"/>
      <c r="G20" s="7"/>
      <c r="H20" s="7"/>
    </row>
    <row r="21" spans="2:8" x14ac:dyDescent="0.2">
      <c r="B21" s="7"/>
      <c r="C21" s="7"/>
      <c r="D21" s="7"/>
      <c r="E21" s="7"/>
      <c r="F21" s="7"/>
      <c r="G21" s="7"/>
      <c r="H21" s="7"/>
    </row>
    <row r="22" spans="2:8" x14ac:dyDescent="0.2">
      <c r="B22" s="7"/>
      <c r="C22" s="7"/>
      <c r="D22" s="7"/>
      <c r="E22" s="7"/>
      <c r="F22" s="7"/>
      <c r="G22" s="7"/>
      <c r="H22" s="7"/>
    </row>
    <row r="24" spans="2:8" ht="33" customHeight="1" x14ac:dyDescent="0.25">
      <c r="B24" s="2395" t="s">
        <v>1205</v>
      </c>
      <c r="C24" s="2395"/>
      <c r="D24" s="2395"/>
      <c r="E24" s="2395"/>
    </row>
    <row r="25" spans="2:8" ht="7.5" customHeight="1" x14ac:dyDescent="0.2"/>
    <row r="26" spans="2:8" ht="28.5" customHeight="1" x14ac:dyDescent="0.2">
      <c r="B26" s="2396" t="s">
        <v>1844</v>
      </c>
      <c r="C26" s="2396"/>
    </row>
    <row r="27" spans="2:8" ht="24.95" customHeight="1" thickBot="1" x14ac:dyDescent="0.25">
      <c r="B27" s="403" t="s">
        <v>1672</v>
      </c>
      <c r="C27" s="2418" t="s">
        <v>1673</v>
      </c>
      <c r="D27" s="2419"/>
      <c r="E27" s="2420" t="s">
        <v>1674</v>
      </c>
      <c r="F27" s="2421"/>
    </row>
    <row r="28" spans="2:8" ht="37.5" customHeight="1" thickBot="1" x14ac:dyDescent="0.25">
      <c r="B28" s="2392" t="s">
        <v>1658</v>
      </c>
      <c r="C28" s="2393"/>
      <c r="D28" s="2393"/>
      <c r="E28" s="2393"/>
      <c r="F28" s="2394"/>
    </row>
    <row r="31" spans="2:8" ht="28.5" customHeight="1" thickBot="1" x14ac:dyDescent="0.25">
      <c r="B31" s="2465" t="s">
        <v>1208</v>
      </c>
      <c r="C31" s="2465"/>
    </row>
    <row r="32" spans="2:8" ht="30.75" customHeight="1" thickBot="1" x14ac:dyDescent="0.25">
      <c r="B32" s="2392" t="s">
        <v>1659</v>
      </c>
      <c r="C32" s="2393"/>
      <c r="D32" s="2393"/>
      <c r="E32" s="2393"/>
      <c r="F32" s="2394"/>
    </row>
    <row r="36" spans="2:8" x14ac:dyDescent="0.2">
      <c r="B36" s="182" t="s">
        <v>1207</v>
      </c>
    </row>
    <row r="37" spans="2:8" ht="42" customHeight="1" x14ac:dyDescent="0.25">
      <c r="B37" s="2373"/>
      <c r="C37" s="2374"/>
      <c r="D37" s="2375"/>
      <c r="E37" s="2376"/>
      <c r="F37" s="2377"/>
      <c r="G37" s="183"/>
      <c r="H37"/>
    </row>
  </sheetData>
  <sheetProtection algorithmName="SHA-512" hashValue="gSTtgwAkWqRrmPumv/nGVthb7qj2OMaUTLVYT1/24/r/Mgxy8xyet+Kee6y9Xr2BIxsWR6fMcf/fc52gF1wNuQ==" saltValue="0XiTtF9Q5QgDQtKFud5JkA==" spinCount="100000" sheet="1" objects="1" scenarios="1"/>
  <mergeCells count="20">
    <mergeCell ref="B14:E14"/>
    <mergeCell ref="F14:G14"/>
    <mergeCell ref="B15:D15"/>
    <mergeCell ref="B13:G13"/>
    <mergeCell ref="B2:F2"/>
    <mergeCell ref="C8:D8"/>
    <mergeCell ref="F8:G8"/>
    <mergeCell ref="C9:D9"/>
    <mergeCell ref="F9:G9"/>
    <mergeCell ref="B6:C6"/>
    <mergeCell ref="C27:D27"/>
    <mergeCell ref="E27:F27"/>
    <mergeCell ref="B19:C19"/>
    <mergeCell ref="B24:E24"/>
    <mergeCell ref="B26:C26"/>
    <mergeCell ref="B37:C37"/>
    <mergeCell ref="D37:F37"/>
    <mergeCell ref="B28:F28"/>
    <mergeCell ref="B32:F32"/>
    <mergeCell ref="B31:C31"/>
  </mergeCells>
  <hyperlinks>
    <hyperlink ref="B3" location="Content!A1" display="Content (Inhaltsverzeichnis)" xr:uid="{00000000-0004-0000-17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6"/>
  <dimension ref="B1:M39"/>
  <sheetViews>
    <sheetView showGridLines="0" showRuler="0" zoomScaleSheetLayoutView="100" workbookViewId="0">
      <pane ySplit="3" topLeftCell="A4" activePane="bottomLeft" state="frozen"/>
      <selection pane="bottomLeft" activeCell="B2" sqref="B2:G2"/>
    </sheetView>
  </sheetViews>
  <sheetFormatPr baseColWidth="10" defaultColWidth="9" defaultRowHeight="14.25" x14ac:dyDescent="0.2"/>
  <cols>
    <col min="1" max="1" width="2.85546875" style="64" customWidth="1"/>
    <col min="2" max="2" width="20.7109375" style="64" customWidth="1"/>
    <col min="3" max="3" width="23.140625" style="64" customWidth="1"/>
    <col min="4" max="4" width="18.42578125" style="64" customWidth="1"/>
    <col min="5" max="5" width="13" style="64" customWidth="1"/>
    <col min="6" max="6" width="22.7109375" style="64" customWidth="1"/>
    <col min="7" max="7" width="30.140625" style="64" customWidth="1"/>
    <col min="8" max="16384" width="9" style="64"/>
  </cols>
  <sheetData>
    <row r="1" spans="2:13" ht="9" customHeight="1" x14ac:dyDescent="0.2"/>
    <row r="2" spans="2:13" ht="54.75" customHeight="1" x14ac:dyDescent="0.25">
      <c r="B2" s="1247" t="s">
        <v>3790</v>
      </c>
      <c r="C2" s="1247"/>
      <c r="D2" s="1247"/>
      <c r="E2" s="1247"/>
      <c r="F2" s="1247"/>
      <c r="G2" s="1247"/>
      <c r="H2" s="28"/>
      <c r="I2"/>
    </row>
    <row r="3" spans="2:13" s="1" customFormat="1" ht="16.5" customHeight="1" x14ac:dyDescent="0.25">
      <c r="B3" s="409" t="s">
        <v>1169</v>
      </c>
      <c r="C3"/>
      <c r="D3"/>
      <c r="E3"/>
      <c r="F3"/>
      <c r="G3" s="200"/>
      <c r="H3" s="200"/>
      <c r="I3" s="200"/>
      <c r="J3" s="201"/>
      <c r="K3"/>
      <c r="L3"/>
      <c r="M3"/>
    </row>
    <row r="5" spans="2:13" ht="18" x14ac:dyDescent="0.25">
      <c r="B5" s="169"/>
      <c r="C5" s="169"/>
      <c r="E5" s="169"/>
      <c r="F5" s="169"/>
      <c r="G5" s="169"/>
      <c r="H5" s="169"/>
    </row>
    <row r="6" spans="2:13" ht="27.75" customHeight="1" x14ac:dyDescent="0.25">
      <c r="B6" s="2397" t="s">
        <v>1665</v>
      </c>
      <c r="C6" s="2397"/>
      <c r="D6" s="169"/>
      <c r="E6" s="610" t="s">
        <v>1666</v>
      </c>
      <c r="H6" s="24"/>
    </row>
    <row r="7" spans="2:13" ht="8.25" customHeight="1" x14ac:dyDescent="0.2">
      <c r="B7" s="170"/>
      <c r="C7" s="170"/>
      <c r="D7" s="170"/>
      <c r="E7" s="29"/>
      <c r="H7" s="29"/>
      <c r="J7" s="171"/>
      <c r="K7" s="171"/>
      <c r="L7" s="171"/>
      <c r="M7" s="171"/>
    </row>
    <row r="8" spans="2:13" ht="69.75" customHeight="1" x14ac:dyDescent="0.2">
      <c r="B8" s="495" t="s">
        <v>1405</v>
      </c>
      <c r="C8" s="2467" t="s">
        <v>3822</v>
      </c>
      <c r="D8" s="2468"/>
      <c r="E8" s="497" t="s">
        <v>1405</v>
      </c>
      <c r="F8" s="2387"/>
      <c r="G8" s="2388"/>
      <c r="H8" s="172"/>
      <c r="I8" s="173"/>
      <c r="J8" s="171"/>
      <c r="K8" s="171"/>
      <c r="L8" s="171"/>
      <c r="M8" s="171"/>
    </row>
    <row r="9" spans="2:13" ht="84" customHeight="1" x14ac:dyDescent="0.2">
      <c r="B9" s="496" t="s">
        <v>1826</v>
      </c>
      <c r="C9" s="2385" t="s">
        <v>3791</v>
      </c>
      <c r="D9" s="2386"/>
      <c r="E9" s="498" t="s">
        <v>1826</v>
      </c>
      <c r="F9" s="2389"/>
      <c r="G9" s="2391"/>
      <c r="H9" s="172"/>
      <c r="I9" s="173"/>
      <c r="J9" s="170"/>
      <c r="K9" s="171"/>
      <c r="L9" s="171"/>
      <c r="M9" s="171"/>
    </row>
    <row r="10" spans="2:13" ht="24" customHeight="1" x14ac:dyDescent="0.2">
      <c r="B10" s="174"/>
      <c r="C10" s="174"/>
      <c r="D10" s="174"/>
      <c r="E10" s="175"/>
      <c r="F10" s="176"/>
      <c r="G10" s="176"/>
      <c r="H10" s="177"/>
      <c r="I10" s="173"/>
      <c r="J10" s="170"/>
      <c r="K10" s="171"/>
      <c r="L10" s="171"/>
      <c r="M10" s="171"/>
    </row>
    <row r="11" spans="2:13" ht="15.75" x14ac:dyDescent="0.2">
      <c r="B11" s="174"/>
      <c r="C11" s="170"/>
      <c r="D11" s="170"/>
      <c r="E11" s="27"/>
      <c r="H11" s="178"/>
      <c r="I11" s="170"/>
      <c r="J11" s="170"/>
      <c r="K11" s="171"/>
      <c r="L11" s="171"/>
      <c r="M11" s="171"/>
    </row>
    <row r="12" spans="2:13" ht="15" customHeight="1" x14ac:dyDescent="0.2">
      <c r="B12" s="7" t="s">
        <v>1664</v>
      </c>
    </row>
    <row r="13" spans="2:13" s="45" customFormat="1" ht="24.95" customHeight="1" x14ac:dyDescent="0.2">
      <c r="B13" s="2378" t="s">
        <v>1681</v>
      </c>
      <c r="C13" s="2379"/>
      <c r="D13" s="2379"/>
      <c r="E13" s="2379"/>
      <c r="F13" s="2379"/>
      <c r="G13" s="2380"/>
      <c r="H13" s="622"/>
    </row>
    <row r="14" spans="2:13" s="45" customFormat="1" ht="24.95" customHeight="1" x14ac:dyDescent="0.2">
      <c r="B14" s="2378" t="s">
        <v>1682</v>
      </c>
      <c r="C14" s="2379"/>
      <c r="D14" s="2379"/>
      <c r="E14" s="2379"/>
      <c r="F14" s="2380"/>
      <c r="G14" s="625" t="s">
        <v>1693</v>
      </c>
    </row>
    <row r="15" spans="2:13" s="45" customFormat="1" ht="24.95" customHeight="1" x14ac:dyDescent="0.2">
      <c r="B15" s="2378" t="s">
        <v>1866</v>
      </c>
      <c r="C15" s="2469"/>
      <c r="D15" s="2469"/>
      <c r="E15" s="2470"/>
      <c r="F15" s="616" t="s">
        <v>1684</v>
      </c>
      <c r="G15" s="613"/>
    </row>
    <row r="16" spans="2:13" s="45" customFormat="1" ht="24.95" customHeight="1" x14ac:dyDescent="0.2">
      <c r="B16" s="156" t="s">
        <v>1870</v>
      </c>
      <c r="C16" s="2378" t="s">
        <v>1687</v>
      </c>
      <c r="D16" s="2379"/>
      <c r="E16" s="2380"/>
      <c r="F16" s="613"/>
      <c r="G16" s="613"/>
    </row>
    <row r="17" spans="2:8" s="45" customFormat="1" ht="24.95" customHeight="1" x14ac:dyDescent="0.2">
      <c r="B17" s="623"/>
      <c r="C17" s="2452" t="s">
        <v>1694</v>
      </c>
      <c r="D17" s="2453"/>
      <c r="E17" s="624"/>
      <c r="F17" s="613"/>
      <c r="G17" s="613"/>
    </row>
    <row r="18" spans="2:8" x14ac:dyDescent="0.2">
      <c r="B18" s="45"/>
      <c r="C18" s="45"/>
      <c r="D18" s="45"/>
      <c r="E18" s="45"/>
      <c r="F18" s="45"/>
      <c r="G18" s="45"/>
      <c r="H18" s="7"/>
    </row>
    <row r="19" spans="2:8" s="45" customFormat="1" ht="24.95" customHeight="1" x14ac:dyDescent="0.2">
      <c r="C19" s="611" t="s">
        <v>1695</v>
      </c>
      <c r="D19" s="626" t="s">
        <v>1696</v>
      </c>
      <c r="E19" s="613"/>
      <c r="F19" s="613"/>
      <c r="G19" s="613"/>
    </row>
    <row r="20" spans="2:8" s="45" customFormat="1" ht="24.95" customHeight="1" x14ac:dyDescent="0.2">
      <c r="C20" s="2425" t="s">
        <v>1834</v>
      </c>
      <c r="D20" s="2426"/>
      <c r="E20" s="613"/>
      <c r="F20" s="613"/>
      <c r="G20" s="613"/>
    </row>
    <row r="21" spans="2:8" x14ac:dyDescent="0.2">
      <c r="B21" s="7"/>
      <c r="C21" s="7"/>
      <c r="D21" s="7"/>
      <c r="E21" s="7"/>
      <c r="F21" s="7"/>
      <c r="G21" s="7"/>
      <c r="H21" s="7"/>
    </row>
    <row r="22" spans="2:8" x14ac:dyDescent="0.2">
      <c r="B22" s="7"/>
      <c r="C22" s="7"/>
      <c r="D22" s="7"/>
      <c r="E22" s="7"/>
      <c r="F22" s="7"/>
      <c r="G22" s="7"/>
      <c r="H22" s="7"/>
    </row>
    <row r="23" spans="2:8" x14ac:dyDescent="0.2">
      <c r="B23" s="7"/>
      <c r="C23" s="7"/>
      <c r="D23" s="7"/>
      <c r="E23" s="7"/>
      <c r="F23" s="7"/>
      <c r="G23" s="7"/>
      <c r="H23" s="7"/>
    </row>
    <row r="25" spans="2:8" ht="33" customHeight="1" x14ac:dyDescent="0.25">
      <c r="B25" s="2395" t="s">
        <v>1205</v>
      </c>
      <c r="C25" s="2395"/>
      <c r="D25" s="2395"/>
      <c r="E25" s="2395"/>
    </row>
    <row r="26" spans="2:8" ht="7.5" customHeight="1" x14ac:dyDescent="0.2"/>
    <row r="27" spans="2:8" ht="28.5" customHeight="1" x14ac:dyDescent="0.2">
      <c r="B27" s="2396" t="s">
        <v>1844</v>
      </c>
      <c r="C27" s="2396"/>
    </row>
    <row r="28" spans="2:8" ht="24" customHeight="1" thickBot="1" x14ac:dyDescent="0.25">
      <c r="B28" s="2418" t="s">
        <v>1672</v>
      </c>
      <c r="C28" s="2419"/>
      <c r="D28" s="194" t="s">
        <v>1673</v>
      </c>
      <c r="E28" s="404"/>
      <c r="F28" s="2418" t="s">
        <v>1674</v>
      </c>
      <c r="G28" s="2419"/>
    </row>
    <row r="29" spans="2:8" ht="36.75" customHeight="1" thickBot="1" x14ac:dyDescent="0.25">
      <c r="B29" s="2392" t="s">
        <v>1213</v>
      </c>
      <c r="C29" s="2393"/>
      <c r="D29" s="2393"/>
      <c r="E29" s="2393"/>
      <c r="F29" s="2393"/>
      <c r="G29" s="2394"/>
    </row>
    <row r="32" spans="2:8" ht="28.5" customHeight="1" x14ac:dyDescent="0.2">
      <c r="B32" s="2396" t="s">
        <v>1208</v>
      </c>
      <c r="C32" s="2396"/>
    </row>
    <row r="33" spans="2:9" ht="36.75" customHeight="1" x14ac:dyDescent="0.2">
      <c r="B33" s="32" t="s">
        <v>778</v>
      </c>
      <c r="C33" s="2466" t="s">
        <v>616</v>
      </c>
      <c r="D33" s="2399" t="s">
        <v>617</v>
      </c>
      <c r="E33" s="2399"/>
      <c r="F33" s="2400" t="s">
        <v>618</v>
      </c>
      <c r="G33" s="2400"/>
    </row>
    <row r="34" spans="2:9" ht="36.75" customHeight="1" x14ac:dyDescent="0.2">
      <c r="B34" s="32" t="s">
        <v>779</v>
      </c>
      <c r="C34" s="1777"/>
      <c r="D34" s="2405" t="s">
        <v>860</v>
      </c>
      <c r="E34" s="2405"/>
      <c r="F34" s="1777" t="s">
        <v>1651</v>
      </c>
      <c r="G34" s="1777"/>
    </row>
    <row r="38" spans="2:9" x14ac:dyDescent="0.2">
      <c r="B38" s="182" t="s">
        <v>1207</v>
      </c>
    </row>
    <row r="39" spans="2:9" ht="42" customHeight="1" x14ac:dyDescent="0.25">
      <c r="B39" s="2373"/>
      <c r="C39" s="2374"/>
      <c r="D39" s="2375"/>
      <c r="E39" s="2376"/>
      <c r="F39" s="2376"/>
      <c r="G39" s="2377"/>
      <c r="H39" s="183"/>
      <c r="I39"/>
    </row>
  </sheetData>
  <sheetProtection algorithmName="SHA-512" hashValue="duwouXGq1cOw6ulBJYoyGoJt273758WQpM31uWPqEPX525zhFM3Iteoe0DsdbhvmqTYqrtzTnddDOwrjarSbTg==" saltValue="+i4ApVnXeCTrB5eWE4j60w==" spinCount="100000" sheet="1" objects="1" scenarios="1"/>
  <mergeCells count="25">
    <mergeCell ref="B29:G29"/>
    <mergeCell ref="C17:D17"/>
    <mergeCell ref="C20:D20"/>
    <mergeCell ref="B13:G13"/>
    <mergeCell ref="B14:F14"/>
    <mergeCell ref="B15:E15"/>
    <mergeCell ref="C16:E16"/>
    <mergeCell ref="B28:C28"/>
    <mergeCell ref="F28:G28"/>
    <mergeCell ref="B2:G2"/>
    <mergeCell ref="B39:C39"/>
    <mergeCell ref="D39:G39"/>
    <mergeCell ref="C33:C34"/>
    <mergeCell ref="D33:E33"/>
    <mergeCell ref="F33:G33"/>
    <mergeCell ref="D34:E34"/>
    <mergeCell ref="F34:G34"/>
    <mergeCell ref="C8:D8"/>
    <mergeCell ref="F8:G8"/>
    <mergeCell ref="C9:D9"/>
    <mergeCell ref="F9:G9"/>
    <mergeCell ref="B6:C6"/>
    <mergeCell ref="B32:C32"/>
    <mergeCell ref="B25:E25"/>
    <mergeCell ref="B27:C27"/>
  </mergeCells>
  <hyperlinks>
    <hyperlink ref="B3" location="Content!A1" display="Content (Inhaltsverzeichnis)" xr:uid="{00000000-0004-0000-18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7"/>
  <dimension ref="B1:M34"/>
  <sheetViews>
    <sheetView showGridLines="0" showRuler="0" zoomScaleSheetLayoutView="100" workbookViewId="0">
      <pane ySplit="3" topLeftCell="A4" activePane="bottomLeft" state="frozen"/>
      <selection pane="bottomLeft" activeCell="C8" sqref="C8:D8"/>
    </sheetView>
  </sheetViews>
  <sheetFormatPr baseColWidth="10" defaultColWidth="9" defaultRowHeight="14.25" x14ac:dyDescent="0.2"/>
  <cols>
    <col min="1" max="1" width="2.85546875" style="64" customWidth="1"/>
    <col min="2" max="2" width="20.7109375" style="64" customWidth="1"/>
    <col min="3" max="3" width="23.140625" style="64" customWidth="1"/>
    <col min="4" max="4" width="18.42578125" style="64" customWidth="1"/>
    <col min="5" max="5" width="15.28515625" style="64" customWidth="1"/>
    <col min="6" max="6" width="22.7109375" style="64" customWidth="1"/>
    <col min="7" max="7" width="18.7109375" style="64" customWidth="1"/>
    <col min="8" max="16384" width="9" style="64"/>
  </cols>
  <sheetData>
    <row r="1" spans="2:13" ht="9" customHeight="1" x14ac:dyDescent="0.2"/>
    <row r="2" spans="2:13" ht="49.5" customHeight="1" x14ac:dyDescent="0.25">
      <c r="B2" s="1247" t="s">
        <v>1847</v>
      </c>
      <c r="C2" s="1247"/>
      <c r="D2" s="1247"/>
      <c r="E2" s="1247"/>
      <c r="F2" s="1247"/>
      <c r="G2" s="61"/>
      <c r="H2" s="28"/>
      <c r="I2"/>
    </row>
    <row r="3" spans="2:13" s="1" customFormat="1" ht="16.5" customHeight="1" x14ac:dyDescent="0.25">
      <c r="B3" s="409" t="s">
        <v>1169</v>
      </c>
      <c r="C3"/>
      <c r="D3"/>
      <c r="E3"/>
      <c r="F3"/>
      <c r="G3" s="200"/>
      <c r="H3" s="200"/>
      <c r="I3" s="200"/>
      <c r="J3" s="201"/>
      <c r="K3"/>
      <c r="L3"/>
      <c r="M3"/>
    </row>
    <row r="5" spans="2:13" ht="18" x14ac:dyDescent="0.25">
      <c r="B5" s="169"/>
      <c r="C5" s="169"/>
      <c r="E5" s="169"/>
      <c r="F5" s="169"/>
      <c r="G5" s="169"/>
      <c r="H5" s="169"/>
    </row>
    <row r="6" spans="2:13" ht="27.75" customHeight="1" x14ac:dyDescent="0.25">
      <c r="B6" s="2397" t="s">
        <v>1665</v>
      </c>
      <c r="C6" s="2397"/>
      <c r="D6" s="169"/>
      <c r="E6" s="610" t="s">
        <v>1666</v>
      </c>
      <c r="H6" s="24"/>
    </row>
    <row r="7" spans="2:13" ht="8.25" customHeight="1" x14ac:dyDescent="0.2">
      <c r="B7" s="170"/>
      <c r="C7" s="170"/>
      <c r="D7" s="170"/>
      <c r="E7" s="29"/>
      <c r="H7" s="29"/>
      <c r="J7" s="171"/>
      <c r="K7" s="171"/>
      <c r="L7" s="171"/>
      <c r="M7" s="171"/>
    </row>
    <row r="8" spans="2:13" ht="84" customHeight="1" x14ac:dyDescent="0.2">
      <c r="B8" s="495" t="s">
        <v>1405</v>
      </c>
      <c r="C8" s="2467" t="s">
        <v>3823</v>
      </c>
      <c r="D8" s="2468"/>
      <c r="E8" s="497" t="s">
        <v>1405</v>
      </c>
      <c r="F8" s="2387"/>
      <c r="G8" s="2388"/>
      <c r="H8" s="172"/>
      <c r="I8" s="173"/>
      <c r="J8" s="171"/>
      <c r="K8" s="171"/>
      <c r="L8" s="171"/>
      <c r="M8" s="171"/>
    </row>
    <row r="9" spans="2:13" ht="84" customHeight="1" x14ac:dyDescent="0.2">
      <c r="B9" s="496" t="s">
        <v>1826</v>
      </c>
      <c r="C9" s="2385" t="s">
        <v>3792</v>
      </c>
      <c r="D9" s="2386"/>
      <c r="E9" s="498" t="s">
        <v>1826</v>
      </c>
      <c r="F9" s="2472"/>
      <c r="G9" s="2391"/>
      <c r="H9" s="172"/>
      <c r="I9" s="173"/>
      <c r="J9" s="170"/>
      <c r="K9" s="171"/>
      <c r="L9" s="171"/>
      <c r="M9" s="171"/>
    </row>
    <row r="10" spans="2:13" ht="24" customHeight="1" x14ac:dyDescent="0.2">
      <c r="B10" s="174"/>
      <c r="C10" s="174"/>
      <c r="D10" s="174"/>
      <c r="E10" s="175"/>
      <c r="F10" s="176"/>
      <c r="G10" s="176"/>
      <c r="H10" s="177"/>
      <c r="I10" s="173"/>
      <c r="J10" s="170"/>
      <c r="K10" s="171"/>
      <c r="L10" s="171"/>
      <c r="M10" s="171"/>
    </row>
    <row r="11" spans="2:13" ht="15.75" x14ac:dyDescent="0.2">
      <c r="B11" s="174"/>
      <c r="C11" s="170"/>
      <c r="D11" s="170"/>
      <c r="E11" s="27"/>
      <c r="H11" s="178"/>
      <c r="I11" s="170"/>
      <c r="J11" s="170"/>
      <c r="K11" s="171"/>
      <c r="L11" s="171"/>
      <c r="M11" s="171"/>
    </row>
    <row r="12" spans="2:13" ht="15" customHeight="1" x14ac:dyDescent="0.2">
      <c r="B12" s="7" t="s">
        <v>1664</v>
      </c>
    </row>
    <row r="13" spans="2:13" s="45" customFormat="1" ht="24.95" customHeight="1" x14ac:dyDescent="0.2">
      <c r="B13" s="2378" t="s">
        <v>1681</v>
      </c>
      <c r="C13" s="2379"/>
      <c r="D13" s="2379"/>
      <c r="E13" s="2379"/>
      <c r="F13" s="2379"/>
      <c r="G13" s="2380"/>
      <c r="H13" s="622"/>
    </row>
    <row r="14" spans="2:13" s="45" customFormat="1" ht="12" x14ac:dyDescent="0.2">
      <c r="D14" s="614"/>
    </row>
    <row r="15" spans="2:13" s="45" customFormat="1" ht="24.95" customHeight="1" x14ac:dyDescent="0.2">
      <c r="B15" s="2416" t="s">
        <v>1871</v>
      </c>
      <c r="C15" s="2471"/>
      <c r="D15" s="2417"/>
      <c r="E15" s="2464" t="s">
        <v>1872</v>
      </c>
      <c r="F15" s="2443"/>
      <c r="G15" s="2443"/>
    </row>
    <row r="16" spans="2:13" s="45" customFormat="1" ht="24.95" customHeight="1" x14ac:dyDescent="0.2">
      <c r="B16" s="2401" t="s">
        <v>1835</v>
      </c>
      <c r="C16" s="2402"/>
      <c r="D16" s="2402"/>
      <c r="E16" s="2402"/>
      <c r="F16" s="2402"/>
      <c r="G16" s="2402"/>
    </row>
    <row r="17" spans="2:8" x14ac:dyDescent="0.2">
      <c r="B17" s="7"/>
      <c r="C17" s="7"/>
      <c r="D17" s="7"/>
      <c r="E17" s="7"/>
      <c r="F17" s="7"/>
      <c r="G17" s="7"/>
      <c r="H17" s="7"/>
    </row>
    <row r="18" spans="2:8" x14ac:dyDescent="0.2">
      <c r="B18" s="7"/>
      <c r="C18" s="7"/>
      <c r="D18" s="7"/>
      <c r="E18" s="7"/>
      <c r="F18" s="7"/>
      <c r="G18" s="7"/>
      <c r="H18" s="7"/>
    </row>
    <row r="19" spans="2:8" x14ac:dyDescent="0.2">
      <c r="B19" s="7"/>
      <c r="C19" s="7"/>
      <c r="D19" s="7"/>
      <c r="E19" s="7"/>
      <c r="F19" s="7"/>
      <c r="G19" s="7"/>
      <c r="H19" s="7"/>
    </row>
    <row r="21" spans="2:8" ht="33" customHeight="1" x14ac:dyDescent="0.25">
      <c r="B21" s="2395" t="s">
        <v>1205</v>
      </c>
      <c r="C21" s="2395"/>
      <c r="D21" s="2395"/>
      <c r="E21" s="2395"/>
    </row>
    <row r="22" spans="2:8" ht="7.5" customHeight="1" x14ac:dyDescent="0.2"/>
    <row r="23" spans="2:8" ht="28.5" customHeight="1" x14ac:dyDescent="0.2">
      <c r="B23" s="2396" t="s">
        <v>1844</v>
      </c>
      <c r="C23" s="2396"/>
    </row>
    <row r="24" spans="2:8" ht="24.95" customHeight="1" thickBot="1" x14ac:dyDescent="0.25">
      <c r="B24" s="403" t="s">
        <v>1672</v>
      </c>
      <c r="C24" s="2418" t="s">
        <v>1673</v>
      </c>
      <c r="D24" s="2419"/>
      <c r="E24" s="2420" t="s">
        <v>1674</v>
      </c>
      <c r="F24" s="2421"/>
    </row>
    <row r="25" spans="2:8" ht="33" customHeight="1" thickBot="1" x14ac:dyDescent="0.25">
      <c r="B25" s="2392" t="s">
        <v>1653</v>
      </c>
      <c r="C25" s="2393"/>
      <c r="D25" s="2393"/>
      <c r="E25" s="2393"/>
      <c r="F25" s="2394"/>
    </row>
    <row r="28" spans="2:8" ht="28.5" customHeight="1" x14ac:dyDescent="0.2">
      <c r="B28" s="2396" t="s">
        <v>1208</v>
      </c>
      <c r="C28" s="2396"/>
    </row>
    <row r="29" spans="2:8" ht="48.75" customHeight="1" x14ac:dyDescent="0.2">
      <c r="B29" s="32" t="s">
        <v>1116</v>
      </c>
      <c r="C29" s="2399" t="s">
        <v>619</v>
      </c>
      <c r="D29" s="2399"/>
      <c r="E29" s="2400" t="s">
        <v>620</v>
      </c>
      <c r="F29" s="2400"/>
    </row>
    <row r="33" spans="2:8" x14ac:dyDescent="0.2">
      <c r="B33" s="182" t="s">
        <v>1207</v>
      </c>
    </row>
    <row r="34" spans="2:8" ht="42" customHeight="1" x14ac:dyDescent="0.25">
      <c r="B34" s="2373"/>
      <c r="C34" s="2374"/>
      <c r="D34" s="2375"/>
      <c r="E34" s="2376"/>
      <c r="F34" s="2377"/>
      <c r="G34" s="183"/>
      <c r="H34"/>
    </row>
  </sheetData>
  <sheetProtection algorithmName="SHA-512" hashValue="FSiMZkA8VGawpMy2pXUT7rFsQIpKDyhWyeUezZ7HXAaeeWqHFbT5Aw/XPqiPHcrmSq+hbKl/56s8e3ui9r6L7g==" saltValue="b/POxlY06fMrs34ZzRC+2Q==" spinCount="100000" sheet="1" objects="1" scenarios="1"/>
  <mergeCells count="20">
    <mergeCell ref="B13:G13"/>
    <mergeCell ref="B16:G16"/>
    <mergeCell ref="E15:G15"/>
    <mergeCell ref="B2:F2"/>
    <mergeCell ref="C8:D8"/>
    <mergeCell ref="F8:G8"/>
    <mergeCell ref="C9:D9"/>
    <mergeCell ref="F9:G9"/>
    <mergeCell ref="B6:C6"/>
    <mergeCell ref="B34:C34"/>
    <mergeCell ref="B15:D15"/>
    <mergeCell ref="C29:D29"/>
    <mergeCell ref="E29:F29"/>
    <mergeCell ref="C24:D24"/>
    <mergeCell ref="E24:F24"/>
    <mergeCell ref="B25:F25"/>
    <mergeCell ref="D34:F34"/>
    <mergeCell ref="B28:C28"/>
    <mergeCell ref="B21:E21"/>
    <mergeCell ref="B23:C23"/>
  </mergeCells>
  <hyperlinks>
    <hyperlink ref="B3" location="Content!A1" display="Content (Inhaltsverzeichnis)" xr:uid="{00000000-0004-0000-19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8"/>
  <dimension ref="B1:M34"/>
  <sheetViews>
    <sheetView showGridLines="0" showRuler="0" zoomScaleSheetLayoutView="100" workbookViewId="0">
      <pane ySplit="3" topLeftCell="A4" activePane="bottomLeft" state="frozen"/>
      <selection pane="bottomLeft" activeCell="C9" sqref="C9:D9"/>
    </sheetView>
  </sheetViews>
  <sheetFormatPr baseColWidth="10" defaultColWidth="9" defaultRowHeight="14.25" x14ac:dyDescent="0.2"/>
  <cols>
    <col min="1" max="1" width="2.85546875" style="64" customWidth="1"/>
    <col min="2" max="2" width="20.7109375" style="64" customWidth="1"/>
    <col min="3" max="3" width="23.140625" style="64" customWidth="1"/>
    <col min="4" max="4" width="18.42578125" style="64" customWidth="1"/>
    <col min="5" max="5" width="15.28515625" style="64" customWidth="1"/>
    <col min="6" max="6" width="22.7109375" style="64" customWidth="1"/>
    <col min="7" max="7" width="18.7109375" style="64" customWidth="1"/>
    <col min="8" max="16384" width="9" style="64"/>
  </cols>
  <sheetData>
    <row r="1" spans="2:13" ht="9" customHeight="1" x14ac:dyDescent="0.2"/>
    <row r="2" spans="2:13" ht="46.5" customHeight="1" x14ac:dyDescent="0.25">
      <c r="B2" s="1247" t="s">
        <v>1846</v>
      </c>
      <c r="C2" s="1247"/>
      <c r="D2" s="1247"/>
      <c r="E2" s="1247"/>
      <c r="F2" s="1247"/>
      <c r="G2" s="61"/>
      <c r="H2" s="28"/>
      <c r="I2"/>
    </row>
    <row r="3" spans="2:13" s="1" customFormat="1" ht="16.5" customHeight="1" x14ac:dyDescent="0.25">
      <c r="B3" s="409" t="s">
        <v>1169</v>
      </c>
      <c r="C3"/>
      <c r="D3"/>
      <c r="E3"/>
      <c r="F3"/>
      <c r="G3" s="200"/>
      <c r="H3" s="200"/>
      <c r="I3" s="200"/>
      <c r="J3" s="201"/>
      <c r="K3"/>
      <c r="L3"/>
      <c r="M3"/>
    </row>
    <row r="5" spans="2:13" ht="18" x14ac:dyDescent="0.25">
      <c r="B5" s="169"/>
      <c r="C5" s="169"/>
      <c r="E5" s="169"/>
      <c r="F5" s="169"/>
      <c r="G5" s="169"/>
      <c r="H5" s="169"/>
    </row>
    <row r="6" spans="2:13" ht="27.75" customHeight="1" x14ac:dyDescent="0.25">
      <c r="B6" s="2397" t="s">
        <v>1665</v>
      </c>
      <c r="C6" s="2397"/>
      <c r="D6" s="169"/>
      <c r="E6" s="610" t="s">
        <v>1666</v>
      </c>
      <c r="H6" s="24"/>
    </row>
    <row r="7" spans="2:13" ht="8.25" customHeight="1" x14ac:dyDescent="0.2">
      <c r="B7" s="170"/>
      <c r="C7" s="170"/>
      <c r="D7" s="170"/>
      <c r="E7" s="29"/>
      <c r="H7" s="29"/>
      <c r="J7" s="171"/>
      <c r="K7" s="171"/>
      <c r="L7" s="171"/>
      <c r="M7" s="171"/>
    </row>
    <row r="8" spans="2:13" ht="60" customHeight="1" x14ac:dyDescent="0.2">
      <c r="B8" s="495" t="s">
        <v>1405</v>
      </c>
      <c r="C8" s="2467" t="s">
        <v>3824</v>
      </c>
      <c r="D8" s="2468"/>
      <c r="E8" s="497" t="s">
        <v>1405</v>
      </c>
      <c r="F8" s="2387"/>
      <c r="G8" s="2388"/>
      <c r="H8" s="172"/>
      <c r="I8" s="173"/>
      <c r="J8" s="171"/>
      <c r="K8" s="171"/>
      <c r="L8" s="171"/>
      <c r="M8" s="171"/>
    </row>
    <row r="9" spans="2:13" ht="92.25" customHeight="1" x14ac:dyDescent="0.2">
      <c r="B9" s="496" t="s">
        <v>1826</v>
      </c>
      <c r="C9" s="2385" t="s">
        <v>3792</v>
      </c>
      <c r="D9" s="2386"/>
      <c r="E9" s="498" t="s">
        <v>1826</v>
      </c>
      <c r="F9" s="2472"/>
      <c r="G9" s="2391"/>
      <c r="H9" s="172"/>
      <c r="I9" s="173"/>
      <c r="J9" s="170"/>
      <c r="K9" s="171"/>
      <c r="L9" s="171"/>
      <c r="M9" s="171"/>
    </row>
    <row r="10" spans="2:13" ht="24" customHeight="1" x14ac:dyDescent="0.2">
      <c r="B10" s="174"/>
      <c r="C10" s="174"/>
      <c r="D10" s="174"/>
      <c r="E10" s="175"/>
      <c r="F10" s="176"/>
      <c r="G10" s="176"/>
      <c r="H10" s="177"/>
      <c r="I10" s="173"/>
      <c r="J10" s="170"/>
      <c r="K10" s="171"/>
      <c r="L10" s="171"/>
      <c r="M10" s="171"/>
    </row>
    <row r="11" spans="2:13" ht="15.75" x14ac:dyDescent="0.2">
      <c r="B11" s="174"/>
      <c r="C11" s="170"/>
      <c r="D11" s="170"/>
      <c r="E11" s="27"/>
      <c r="H11" s="178"/>
      <c r="I11" s="170"/>
      <c r="J11" s="170"/>
      <c r="K11" s="171"/>
      <c r="L11" s="171"/>
      <c r="M11" s="171"/>
    </row>
    <row r="12" spans="2:13" ht="15" customHeight="1" x14ac:dyDescent="0.2">
      <c r="B12" s="7" t="s">
        <v>1664</v>
      </c>
    </row>
    <row r="13" spans="2:13" s="45" customFormat="1" ht="24.95" customHeight="1" x14ac:dyDescent="0.2">
      <c r="B13" s="2378" t="s">
        <v>1681</v>
      </c>
      <c r="C13" s="2379"/>
      <c r="D13" s="2379"/>
      <c r="E13" s="2379"/>
      <c r="F13" s="2379"/>
      <c r="G13" s="2380"/>
      <c r="H13" s="622"/>
    </row>
    <row r="14" spans="2:13" x14ac:dyDescent="0.2">
      <c r="B14" s="45"/>
      <c r="C14" s="45"/>
      <c r="D14" s="614"/>
      <c r="E14" s="45"/>
      <c r="F14" s="45"/>
      <c r="G14" s="45"/>
      <c r="H14" s="7"/>
    </row>
    <row r="15" spans="2:13" ht="24.95" customHeight="1" x14ac:dyDescent="0.2">
      <c r="B15" s="2416" t="s">
        <v>1703</v>
      </c>
      <c r="C15" s="2471"/>
      <c r="D15" s="2417"/>
      <c r="E15" s="2464" t="s">
        <v>1704</v>
      </c>
      <c r="F15" s="2443"/>
      <c r="G15" s="2443"/>
      <c r="H15" s="7"/>
    </row>
    <row r="16" spans="2:13" ht="24.95" customHeight="1" x14ac:dyDescent="0.2">
      <c r="B16" s="2401" t="s">
        <v>2482</v>
      </c>
      <c r="C16" s="2402"/>
      <c r="D16" s="2402"/>
      <c r="E16" s="2402"/>
      <c r="F16" s="2402"/>
      <c r="G16" s="2402"/>
      <c r="H16" s="7"/>
    </row>
    <row r="17" spans="2:8" x14ac:dyDescent="0.2">
      <c r="B17" s="7"/>
      <c r="C17" s="7"/>
      <c r="D17" s="7"/>
      <c r="E17" s="7"/>
      <c r="F17" s="7"/>
      <c r="G17" s="7"/>
      <c r="H17" s="7"/>
    </row>
    <row r="18" spans="2:8" x14ac:dyDescent="0.2">
      <c r="B18" s="7"/>
      <c r="C18" s="7"/>
      <c r="D18" s="7"/>
      <c r="E18" s="7"/>
      <c r="F18" s="7"/>
      <c r="G18" s="7"/>
      <c r="H18" s="7"/>
    </row>
    <row r="19" spans="2:8" x14ac:dyDescent="0.2">
      <c r="B19" s="7"/>
      <c r="C19" s="7"/>
      <c r="D19" s="7"/>
      <c r="E19" s="7"/>
      <c r="F19" s="7"/>
      <c r="G19" s="7"/>
      <c r="H19" s="7"/>
    </row>
    <row r="21" spans="2:8" ht="33" customHeight="1" x14ac:dyDescent="0.25">
      <c r="B21" s="2395" t="s">
        <v>1205</v>
      </c>
      <c r="C21" s="2395"/>
      <c r="D21" s="2395"/>
      <c r="E21" s="2395"/>
    </row>
    <row r="22" spans="2:8" ht="7.5" customHeight="1" x14ac:dyDescent="0.2"/>
    <row r="23" spans="2:8" ht="28.5" customHeight="1" x14ac:dyDescent="0.2">
      <c r="B23" s="2396" t="s">
        <v>1844</v>
      </c>
      <c r="C23" s="2396"/>
    </row>
    <row r="24" spans="2:8" ht="24.95" customHeight="1" thickBot="1" x14ac:dyDescent="0.25">
      <c r="B24" s="403" t="s">
        <v>1672</v>
      </c>
      <c r="C24" s="2418" t="s">
        <v>1673</v>
      </c>
      <c r="D24" s="2419"/>
      <c r="E24" s="2420" t="s">
        <v>1674</v>
      </c>
      <c r="F24" s="2421"/>
    </row>
    <row r="25" spans="2:8" ht="33.75" customHeight="1" thickBot="1" x14ac:dyDescent="0.25">
      <c r="B25" s="2392" t="s">
        <v>1652</v>
      </c>
      <c r="C25" s="2393"/>
      <c r="D25" s="2393"/>
      <c r="E25" s="2393"/>
      <c r="F25" s="2394"/>
    </row>
    <row r="28" spans="2:8" ht="28.5" customHeight="1" x14ac:dyDescent="0.2">
      <c r="B28" s="2396" t="s">
        <v>1208</v>
      </c>
      <c r="C28" s="2396"/>
    </row>
    <row r="29" spans="2:8" ht="50.25" customHeight="1" x14ac:dyDescent="0.2">
      <c r="B29" s="32" t="s">
        <v>1117</v>
      </c>
      <c r="C29" s="2399" t="s">
        <v>619</v>
      </c>
      <c r="D29" s="2399"/>
      <c r="E29" s="2400" t="s">
        <v>620</v>
      </c>
      <c r="F29" s="2400"/>
    </row>
    <row r="33" spans="2:8" x14ac:dyDescent="0.2">
      <c r="B33" s="182" t="s">
        <v>1207</v>
      </c>
    </row>
    <row r="34" spans="2:8" ht="42" customHeight="1" x14ac:dyDescent="0.25">
      <c r="B34" s="2373"/>
      <c r="C34" s="2374"/>
      <c r="D34" s="2375"/>
      <c r="E34" s="2376"/>
      <c r="F34" s="2377"/>
      <c r="G34" s="183"/>
      <c r="H34"/>
    </row>
  </sheetData>
  <sheetProtection algorithmName="SHA-512" hashValue="2iagRXpFc/QLiFQdqwi5KWZemeEUyvxerleGjvBFf3gDLEbLVHvY8HUVesWBoL0cJb2L/MmdH/44x6hjz9ELZA==" saltValue="PbK1HS9QxDXNDmIMh0o3Fw==" spinCount="100000" sheet="1" objects="1" scenarios="1"/>
  <mergeCells count="20">
    <mergeCell ref="C24:D24"/>
    <mergeCell ref="E24:F24"/>
    <mergeCell ref="B2:F2"/>
    <mergeCell ref="C8:D8"/>
    <mergeCell ref="F8:G8"/>
    <mergeCell ref="C9:D9"/>
    <mergeCell ref="F9:G9"/>
    <mergeCell ref="B13:G13"/>
    <mergeCell ref="B15:D15"/>
    <mergeCell ref="B16:G16"/>
    <mergeCell ref="E15:G15"/>
    <mergeCell ref="B21:E21"/>
    <mergeCell ref="B23:C23"/>
    <mergeCell ref="B6:C6"/>
    <mergeCell ref="C29:D29"/>
    <mergeCell ref="E29:F29"/>
    <mergeCell ref="B34:C34"/>
    <mergeCell ref="B25:F25"/>
    <mergeCell ref="D34:F34"/>
    <mergeCell ref="B28:C28"/>
  </mergeCells>
  <hyperlinks>
    <hyperlink ref="B3" location="Content!A1" display="Content (Inhaltsverzeichnis)" xr:uid="{00000000-0004-0000-1A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29"/>
  <dimension ref="B1:M34"/>
  <sheetViews>
    <sheetView showGridLines="0" showRuler="0" zoomScaleSheetLayoutView="100" workbookViewId="0">
      <pane ySplit="3" topLeftCell="A4" activePane="bottomLeft" state="frozen"/>
      <selection pane="bottomLeft" activeCell="F8" sqref="F8:G8"/>
    </sheetView>
  </sheetViews>
  <sheetFormatPr baseColWidth="10" defaultColWidth="9" defaultRowHeight="14.25" x14ac:dyDescent="0.2"/>
  <cols>
    <col min="1" max="1" width="2.85546875" style="64" customWidth="1"/>
    <col min="2" max="2" width="20.7109375" style="64" customWidth="1"/>
    <col min="3" max="3" width="23.140625" style="64" customWidth="1"/>
    <col min="4" max="4" width="18.42578125" style="64" customWidth="1"/>
    <col min="5" max="5" width="15.28515625" style="64" customWidth="1"/>
    <col min="6" max="6" width="22.7109375" style="64" customWidth="1"/>
    <col min="7" max="7" width="18.7109375" style="64" customWidth="1"/>
    <col min="8" max="16384" width="9" style="64"/>
  </cols>
  <sheetData>
    <row r="1" spans="2:13" ht="9" customHeight="1" x14ac:dyDescent="0.2"/>
    <row r="2" spans="2:13" ht="50.25" customHeight="1" x14ac:dyDescent="0.25">
      <c r="B2" s="2473" t="s">
        <v>3825</v>
      </c>
      <c r="C2" s="2473"/>
      <c r="D2" s="2473"/>
      <c r="E2" s="2473"/>
      <c r="F2" s="2473"/>
      <c r="G2" s="61"/>
      <c r="H2" s="28"/>
      <c r="I2"/>
    </row>
    <row r="3" spans="2:13" s="1" customFormat="1" ht="16.5" customHeight="1" x14ac:dyDescent="0.25">
      <c r="B3" s="409" t="s">
        <v>1169</v>
      </c>
      <c r="C3"/>
      <c r="D3"/>
      <c r="E3"/>
      <c r="F3"/>
      <c r="G3" s="200"/>
      <c r="H3" s="200"/>
      <c r="I3" s="200"/>
      <c r="J3" s="201"/>
      <c r="K3"/>
      <c r="L3"/>
      <c r="M3"/>
    </row>
    <row r="5" spans="2:13" ht="18" x14ac:dyDescent="0.25">
      <c r="B5" s="169"/>
      <c r="C5" s="169"/>
      <c r="E5" s="169"/>
      <c r="F5" s="169"/>
      <c r="G5" s="169"/>
      <c r="H5" s="169"/>
    </row>
    <row r="6" spans="2:13" ht="27.75" customHeight="1" x14ac:dyDescent="0.25">
      <c r="B6" s="2397" t="s">
        <v>1665</v>
      </c>
      <c r="C6" s="2397"/>
      <c r="D6" s="169"/>
      <c r="E6" s="610" t="s">
        <v>1666</v>
      </c>
      <c r="H6" s="24"/>
    </row>
    <row r="7" spans="2:13" ht="8.25" customHeight="1" x14ac:dyDescent="0.2">
      <c r="B7" s="170"/>
      <c r="C7" s="170"/>
      <c r="D7" s="170"/>
      <c r="E7" s="29"/>
      <c r="H7" s="29"/>
      <c r="J7" s="171"/>
      <c r="K7" s="171"/>
      <c r="L7" s="171"/>
      <c r="M7" s="171"/>
    </row>
    <row r="8" spans="2:13" ht="65.25" customHeight="1" x14ac:dyDescent="0.2">
      <c r="B8" s="495" t="s">
        <v>1405</v>
      </c>
      <c r="C8" s="2385" t="s">
        <v>3793</v>
      </c>
      <c r="D8" s="2386"/>
      <c r="E8" s="497" t="s">
        <v>1405</v>
      </c>
      <c r="F8" s="2387"/>
      <c r="G8" s="2388"/>
      <c r="H8" s="172"/>
      <c r="I8" s="173"/>
      <c r="J8" s="171"/>
      <c r="K8" s="171"/>
      <c r="L8" s="171"/>
      <c r="M8" s="171"/>
    </row>
    <row r="9" spans="2:13" ht="58.5" customHeight="1" x14ac:dyDescent="0.2">
      <c r="B9" s="496" t="s">
        <v>1826</v>
      </c>
      <c r="C9" s="2385" t="s">
        <v>3794</v>
      </c>
      <c r="D9" s="2386"/>
      <c r="E9" s="498" t="s">
        <v>1826</v>
      </c>
      <c r="F9" s="2472"/>
      <c r="G9" s="2391"/>
      <c r="H9" s="172"/>
      <c r="I9" s="173"/>
      <c r="J9" s="170"/>
      <c r="K9" s="171"/>
      <c r="L9" s="171"/>
      <c r="M9" s="171"/>
    </row>
    <row r="10" spans="2:13" ht="24" customHeight="1" x14ac:dyDescent="0.2">
      <c r="B10" s="174"/>
      <c r="C10" s="174"/>
      <c r="D10" s="174"/>
      <c r="E10" s="175"/>
      <c r="F10" s="176"/>
      <c r="G10" s="176"/>
      <c r="H10" s="177"/>
      <c r="I10" s="173"/>
      <c r="J10" s="170"/>
      <c r="K10" s="171"/>
      <c r="L10" s="171"/>
      <c r="M10" s="171"/>
    </row>
    <row r="11" spans="2:13" ht="15.75" x14ac:dyDescent="0.2">
      <c r="B11" s="174"/>
      <c r="C11" s="170"/>
      <c r="D11" s="170"/>
      <c r="E11" s="27"/>
      <c r="H11" s="178"/>
      <c r="I11" s="170"/>
      <c r="J11" s="170"/>
      <c r="K11" s="171"/>
      <c r="L11" s="171"/>
      <c r="M11" s="171"/>
    </row>
    <row r="12" spans="2:13" ht="15" customHeight="1" x14ac:dyDescent="0.2">
      <c r="B12" s="7" t="s">
        <v>1664</v>
      </c>
    </row>
    <row r="13" spans="2:13" s="45" customFormat="1" ht="24.95" customHeight="1" x14ac:dyDescent="0.2">
      <c r="B13" s="2378" t="s">
        <v>1681</v>
      </c>
      <c r="C13" s="2379"/>
      <c r="D13" s="2379"/>
      <c r="E13" s="2379"/>
      <c r="F13" s="2379"/>
      <c r="G13" s="2380"/>
      <c r="H13" s="622"/>
    </row>
    <row r="14" spans="2:13" x14ac:dyDescent="0.2">
      <c r="B14" s="45"/>
      <c r="C14" s="45"/>
      <c r="D14" s="614"/>
      <c r="E14" s="45"/>
      <c r="F14" s="45"/>
      <c r="G14" s="45"/>
    </row>
    <row r="15" spans="2:13" ht="24.95" customHeight="1" x14ac:dyDescent="0.2">
      <c r="B15" s="2474" t="s">
        <v>1873</v>
      </c>
      <c r="C15" s="2475"/>
      <c r="D15" s="2476" t="s">
        <v>1702</v>
      </c>
      <c r="E15" s="2477"/>
      <c r="F15" s="2477"/>
      <c r="G15" s="2478"/>
    </row>
    <row r="16" spans="2:13" ht="24.95" customHeight="1" x14ac:dyDescent="0.2">
      <c r="B16" s="2401" t="s">
        <v>1836</v>
      </c>
      <c r="C16" s="2402"/>
      <c r="D16" s="2402"/>
      <c r="E16" s="2402"/>
      <c r="F16" s="2402"/>
      <c r="G16" s="2402"/>
    </row>
    <row r="17" spans="2:8" x14ac:dyDescent="0.2">
      <c r="B17" s="7"/>
      <c r="C17" s="7"/>
      <c r="D17" s="7"/>
      <c r="E17" s="7"/>
      <c r="F17" s="7"/>
      <c r="G17" s="7"/>
      <c r="H17" s="7"/>
    </row>
    <row r="18" spans="2:8" x14ac:dyDescent="0.2">
      <c r="B18" s="7"/>
      <c r="C18" s="7"/>
      <c r="D18" s="7"/>
      <c r="E18" s="7"/>
      <c r="F18" s="7"/>
      <c r="G18" s="7"/>
      <c r="H18" s="7"/>
    </row>
    <row r="19" spans="2:8" x14ac:dyDescent="0.2">
      <c r="B19" s="7"/>
      <c r="C19" s="7"/>
      <c r="D19" s="7"/>
      <c r="E19" s="7"/>
      <c r="F19" s="7"/>
      <c r="G19" s="7"/>
      <c r="H19" s="7"/>
    </row>
    <row r="21" spans="2:8" ht="33" customHeight="1" x14ac:dyDescent="0.25">
      <c r="B21" s="2395" t="s">
        <v>1205</v>
      </c>
      <c r="C21" s="2395"/>
      <c r="D21" s="2395"/>
      <c r="E21" s="2395"/>
    </row>
    <row r="22" spans="2:8" ht="7.5" customHeight="1" x14ac:dyDescent="0.2"/>
    <row r="23" spans="2:8" ht="28.5" customHeight="1" x14ac:dyDescent="0.2">
      <c r="B23" s="2396" t="s">
        <v>1844</v>
      </c>
      <c r="C23" s="2396"/>
    </row>
    <row r="24" spans="2:8" ht="24.95" customHeight="1" thickBot="1" x14ac:dyDescent="0.25">
      <c r="B24" s="403" t="s">
        <v>1672</v>
      </c>
      <c r="C24" s="2418" t="s">
        <v>1673</v>
      </c>
      <c r="D24" s="2419"/>
      <c r="E24" s="2420" t="s">
        <v>1674</v>
      </c>
      <c r="F24" s="2421"/>
    </row>
    <row r="25" spans="2:8" ht="33" customHeight="1" thickBot="1" x14ac:dyDescent="0.25">
      <c r="B25" s="2392" t="s">
        <v>1214</v>
      </c>
      <c r="C25" s="2393"/>
      <c r="D25" s="2393"/>
      <c r="E25" s="2393"/>
      <c r="F25" s="2394"/>
    </row>
    <row r="28" spans="2:8" ht="28.5" customHeight="1" x14ac:dyDescent="0.2">
      <c r="B28" s="2396" t="s">
        <v>1208</v>
      </c>
      <c r="C28" s="2396"/>
    </row>
    <row r="29" spans="2:8" ht="50.25" customHeight="1" x14ac:dyDescent="0.2">
      <c r="B29" s="32" t="s">
        <v>714</v>
      </c>
      <c r="C29" s="2399" t="s">
        <v>8</v>
      </c>
      <c r="D29" s="2399"/>
      <c r="E29" s="1267" t="s">
        <v>2344</v>
      </c>
      <c r="F29" s="1267"/>
    </row>
    <row r="33" spans="2:8" x14ac:dyDescent="0.2">
      <c r="B33" s="182" t="s">
        <v>1207</v>
      </c>
    </row>
    <row r="34" spans="2:8" ht="42" customHeight="1" x14ac:dyDescent="0.25">
      <c r="B34" s="2373"/>
      <c r="C34" s="2374"/>
      <c r="D34" s="2375"/>
      <c r="E34" s="2376"/>
      <c r="F34" s="2377"/>
      <c r="G34" s="183"/>
      <c r="H34"/>
    </row>
  </sheetData>
  <sheetProtection algorithmName="SHA-512" hashValue="jKsIm64n6aG9yLB7lJqVz2ejkPnVD4lXi2RkqPAXES/cBamyX4qlQSlKesravvbjiSkDUgtN+aMChMd/2bCPNg==" saltValue="ssiAJx2EWqzQh80FZLdgaA==" spinCount="100000" sheet="1" objects="1" scenarios="1"/>
  <mergeCells count="20">
    <mergeCell ref="C24:D24"/>
    <mergeCell ref="E24:F24"/>
    <mergeCell ref="B2:F2"/>
    <mergeCell ref="C8:D8"/>
    <mergeCell ref="F8:G8"/>
    <mergeCell ref="C9:D9"/>
    <mergeCell ref="F9:G9"/>
    <mergeCell ref="B13:G13"/>
    <mergeCell ref="B16:G16"/>
    <mergeCell ref="B15:C15"/>
    <mergeCell ref="D15:G15"/>
    <mergeCell ref="B21:E21"/>
    <mergeCell ref="B23:C23"/>
    <mergeCell ref="B6:C6"/>
    <mergeCell ref="C29:D29"/>
    <mergeCell ref="E29:F29"/>
    <mergeCell ref="B34:C34"/>
    <mergeCell ref="D34:F34"/>
    <mergeCell ref="B25:F25"/>
    <mergeCell ref="B28:C28"/>
  </mergeCells>
  <hyperlinks>
    <hyperlink ref="B3" location="Content!A1" display="Content (Inhaltsverzeichnis)" xr:uid="{00000000-0004-0000-1B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30"/>
  <dimension ref="B1:M25"/>
  <sheetViews>
    <sheetView showGridLines="0" showRuler="0" zoomScaleSheetLayoutView="100" workbookViewId="0">
      <pane ySplit="3" topLeftCell="A4" activePane="bottomLeft" state="frozen"/>
      <selection pane="bottomLeft" activeCell="F19" sqref="F19"/>
    </sheetView>
  </sheetViews>
  <sheetFormatPr baseColWidth="10" defaultColWidth="9" defaultRowHeight="14.25" x14ac:dyDescent="0.2"/>
  <cols>
    <col min="1" max="1" width="2.85546875" style="64" customWidth="1"/>
    <col min="2" max="2" width="20.7109375" style="64" customWidth="1"/>
    <col min="3" max="3" width="23.140625" style="64" customWidth="1"/>
    <col min="4" max="4" width="18.42578125" style="64" customWidth="1"/>
    <col min="5" max="5" width="13" style="64" customWidth="1"/>
    <col min="6" max="6" width="22.7109375" style="64" customWidth="1"/>
    <col min="7" max="7" width="18.7109375" style="64" customWidth="1"/>
    <col min="8" max="16384" width="9" style="64"/>
  </cols>
  <sheetData>
    <row r="1" spans="2:13" ht="9" customHeight="1" x14ac:dyDescent="0.2"/>
    <row r="2" spans="2:13" ht="45.75" customHeight="1" x14ac:dyDescent="0.25">
      <c r="B2" s="1247" t="s">
        <v>3795</v>
      </c>
      <c r="C2" s="1247"/>
      <c r="D2" s="1247"/>
      <c r="E2" s="1247"/>
      <c r="F2" s="1247"/>
      <c r="G2" s="61"/>
      <c r="H2" s="28"/>
      <c r="I2"/>
    </row>
    <row r="3" spans="2:13" s="1" customFormat="1" ht="16.5" customHeight="1" x14ac:dyDescent="0.25">
      <c r="B3" s="409" t="s">
        <v>1169</v>
      </c>
      <c r="C3"/>
      <c r="D3"/>
      <c r="E3"/>
      <c r="F3"/>
      <c r="G3" s="200"/>
      <c r="H3" s="200"/>
      <c r="I3" s="200"/>
      <c r="J3" s="201"/>
      <c r="K3"/>
      <c r="L3"/>
      <c r="M3"/>
    </row>
    <row r="5" spans="2:13" ht="18" x14ac:dyDescent="0.25">
      <c r="B5" s="169"/>
      <c r="C5" s="169"/>
      <c r="E5" s="169"/>
      <c r="F5" s="169"/>
      <c r="G5" s="169"/>
      <c r="H5" s="169"/>
    </row>
    <row r="6" spans="2:13" ht="27.75" customHeight="1" x14ac:dyDescent="0.25">
      <c r="B6" s="2397" t="s">
        <v>1665</v>
      </c>
      <c r="C6" s="2397"/>
      <c r="D6" s="169"/>
      <c r="E6" s="610" t="s">
        <v>1666</v>
      </c>
      <c r="H6" s="24"/>
    </row>
    <row r="7" spans="2:13" ht="8.25" customHeight="1" x14ac:dyDescent="0.2">
      <c r="B7" s="170"/>
      <c r="C7" s="170"/>
      <c r="D7" s="170"/>
      <c r="E7" s="29"/>
      <c r="H7" s="29"/>
      <c r="J7" s="171"/>
      <c r="K7" s="171"/>
      <c r="L7" s="171"/>
      <c r="M7" s="171"/>
    </row>
    <row r="8" spans="2:13" ht="54.75" customHeight="1" x14ac:dyDescent="0.2">
      <c r="B8" s="495" t="s">
        <v>1405</v>
      </c>
      <c r="C8" s="2385" t="s">
        <v>3796</v>
      </c>
      <c r="D8" s="2386"/>
      <c r="E8" s="497" t="s">
        <v>1405</v>
      </c>
      <c r="F8" s="2387"/>
      <c r="G8" s="2388"/>
      <c r="H8" s="172"/>
      <c r="I8" s="173"/>
      <c r="J8" s="171"/>
      <c r="K8" s="171"/>
      <c r="L8" s="171"/>
      <c r="M8" s="171"/>
    </row>
    <row r="9" spans="2:13" ht="54.75" customHeight="1" x14ac:dyDescent="0.2">
      <c r="B9" s="496" t="s">
        <v>1826</v>
      </c>
      <c r="C9" s="2398"/>
      <c r="D9" s="2390"/>
      <c r="E9" s="498" t="s">
        <v>1826</v>
      </c>
      <c r="F9" s="2389"/>
      <c r="G9" s="2391"/>
      <c r="H9" s="172"/>
      <c r="I9" s="173"/>
      <c r="J9" s="170"/>
      <c r="K9" s="171"/>
      <c r="L9" s="171"/>
      <c r="M9" s="171"/>
    </row>
    <row r="10" spans="2:13" ht="24" customHeight="1" x14ac:dyDescent="0.2">
      <c r="B10" s="174"/>
      <c r="C10" s="174"/>
      <c r="D10" s="174"/>
      <c r="E10" s="175"/>
      <c r="F10" s="176"/>
      <c r="G10" s="176"/>
      <c r="H10" s="177"/>
      <c r="I10" s="173"/>
      <c r="J10" s="170"/>
      <c r="K10" s="171"/>
      <c r="L10" s="171"/>
      <c r="M10" s="171"/>
    </row>
    <row r="11" spans="2:13" ht="15.75" x14ac:dyDescent="0.2">
      <c r="B11" s="174"/>
      <c r="C11" s="170"/>
      <c r="D11" s="170"/>
      <c r="E11" s="27"/>
      <c r="H11" s="178"/>
      <c r="I11" s="170"/>
      <c r="J11" s="170"/>
      <c r="K11" s="171"/>
      <c r="L11" s="171"/>
      <c r="M11" s="171"/>
    </row>
    <row r="12" spans="2:13" ht="15" customHeight="1" x14ac:dyDescent="0.2">
      <c r="B12" s="7" t="s">
        <v>1664</v>
      </c>
    </row>
    <row r="13" spans="2:13" s="45" customFormat="1" ht="24.95" customHeight="1" x14ac:dyDescent="0.2">
      <c r="B13" s="2378" t="s">
        <v>1681</v>
      </c>
      <c r="C13" s="2379"/>
      <c r="D13" s="2379"/>
      <c r="E13" s="2379"/>
      <c r="F13" s="2379"/>
      <c r="G13" s="2380"/>
      <c r="H13" s="622"/>
    </row>
    <row r="14" spans="2:13" s="45" customFormat="1" ht="24.95" customHeight="1" x14ac:dyDescent="0.2">
      <c r="B14" s="2378" t="s">
        <v>1701</v>
      </c>
      <c r="C14" s="2379"/>
      <c r="D14" s="2379"/>
      <c r="E14" s="2380"/>
      <c r="F14" s="2479"/>
      <c r="G14" s="2480"/>
    </row>
    <row r="15" spans="2:13" x14ac:dyDescent="0.2">
      <c r="B15" s="180"/>
      <c r="C15" s="180"/>
      <c r="D15" s="180"/>
      <c r="E15" s="180"/>
    </row>
    <row r="16" spans="2:13" x14ac:dyDescent="0.2">
      <c r="B16" s="7"/>
      <c r="C16" s="7"/>
      <c r="D16" s="7"/>
      <c r="E16" s="7"/>
      <c r="F16" s="7"/>
      <c r="G16" s="7"/>
      <c r="H16" s="7"/>
    </row>
    <row r="17" spans="2:8" ht="33" customHeight="1" x14ac:dyDescent="0.25">
      <c r="B17" s="2395" t="s">
        <v>1205</v>
      </c>
      <c r="C17" s="2395"/>
      <c r="D17" s="2395"/>
      <c r="E17" s="2395"/>
    </row>
    <row r="18" spans="2:8" ht="7.5" customHeight="1" x14ac:dyDescent="0.2"/>
    <row r="19" spans="2:8" ht="28.5" customHeight="1" x14ac:dyDescent="0.2">
      <c r="B19" s="2396" t="s">
        <v>1844</v>
      </c>
      <c r="C19" s="2396"/>
    </row>
    <row r="20" spans="2:8" ht="24.95" customHeight="1" thickBot="1" x14ac:dyDescent="0.25">
      <c r="B20" s="403" t="s">
        <v>1672</v>
      </c>
      <c r="C20" s="2418" t="s">
        <v>1673</v>
      </c>
      <c r="D20" s="2419"/>
      <c r="E20" s="2420" t="s">
        <v>1674</v>
      </c>
      <c r="F20" s="2421"/>
    </row>
    <row r="21" spans="2:8" ht="33" customHeight="1" thickBot="1" x14ac:dyDescent="0.25">
      <c r="B21" s="2392" t="s">
        <v>1215</v>
      </c>
      <c r="C21" s="2393"/>
      <c r="D21" s="2393"/>
      <c r="E21" s="2393"/>
      <c r="F21" s="2394"/>
    </row>
    <row r="24" spans="2:8" x14ac:dyDescent="0.2">
      <c r="B24" s="182" t="s">
        <v>1207</v>
      </c>
    </row>
    <row r="25" spans="2:8" ht="42" customHeight="1" x14ac:dyDescent="0.25">
      <c r="B25" s="2373"/>
      <c r="C25" s="2374"/>
      <c r="D25" s="2481"/>
      <c r="E25" s="2482"/>
      <c r="F25" s="2483"/>
      <c r="G25" s="183"/>
      <c r="H25"/>
    </row>
  </sheetData>
  <sheetProtection algorithmName="SHA-512" hashValue="7N/wCEM44ODZpfSRnyqbx26viipQzytBiZC4PLF/EuqQug1EI2Y4AwAAPEpr5zJ3vXCZajykFVsYZ3YGvwkLVQ==" saltValue="/m4W++x+pQBPPAcGGvyNYw==" spinCount="100000" sheet="1" objects="1" scenarios="1"/>
  <mergeCells count="16">
    <mergeCell ref="B2:F2"/>
    <mergeCell ref="C8:D8"/>
    <mergeCell ref="F8:G8"/>
    <mergeCell ref="C9:D9"/>
    <mergeCell ref="F9:G9"/>
    <mergeCell ref="B6:C6"/>
    <mergeCell ref="B25:C25"/>
    <mergeCell ref="B13:G13"/>
    <mergeCell ref="B14:E14"/>
    <mergeCell ref="F14:G14"/>
    <mergeCell ref="C20:D20"/>
    <mergeCell ref="E20:F20"/>
    <mergeCell ref="B21:F21"/>
    <mergeCell ref="D25:F25"/>
    <mergeCell ref="B17:E17"/>
    <mergeCell ref="B19:C19"/>
  </mergeCells>
  <hyperlinks>
    <hyperlink ref="B3" location="Content!A1" display="Content (Inhaltsverzeichnis)" xr:uid="{00000000-0004-0000-1C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32"/>
  <dimension ref="B1:M44"/>
  <sheetViews>
    <sheetView showGridLines="0" showRuler="0" zoomScaleSheetLayoutView="100" workbookViewId="0">
      <pane ySplit="3" topLeftCell="A4" activePane="bottomLeft" state="frozen"/>
      <selection pane="bottomLeft" activeCell="F8" sqref="F8:G8"/>
    </sheetView>
  </sheetViews>
  <sheetFormatPr baseColWidth="10" defaultColWidth="9" defaultRowHeight="14.25" x14ac:dyDescent="0.2"/>
  <cols>
    <col min="1" max="1" width="2.85546875" style="64" customWidth="1"/>
    <col min="2" max="2" width="20.7109375" style="64" customWidth="1"/>
    <col min="3" max="3" width="23.140625" style="64" customWidth="1"/>
    <col min="4" max="4" width="18.42578125" style="64" customWidth="1"/>
    <col min="5" max="5" width="15.28515625" style="64" customWidth="1"/>
    <col min="6" max="6" width="22.7109375" style="64" customWidth="1"/>
    <col min="7" max="7" width="33.42578125" style="64" customWidth="1"/>
    <col min="8" max="16384" width="9" style="64"/>
  </cols>
  <sheetData>
    <row r="1" spans="2:13" ht="9" customHeight="1" x14ac:dyDescent="0.2"/>
    <row r="2" spans="2:13" ht="47.25" customHeight="1" x14ac:dyDescent="0.25">
      <c r="B2" s="1247" t="s">
        <v>3797</v>
      </c>
      <c r="C2" s="1247"/>
      <c r="D2" s="1247"/>
      <c r="E2" s="1247"/>
      <c r="F2" s="1247"/>
      <c r="G2" s="61"/>
      <c r="H2" s="28"/>
      <c r="I2"/>
    </row>
    <row r="3" spans="2:13" s="1" customFormat="1" ht="16.5" customHeight="1" x14ac:dyDescent="0.25">
      <c r="B3" s="409" t="s">
        <v>1169</v>
      </c>
      <c r="C3"/>
      <c r="D3"/>
      <c r="E3"/>
      <c r="F3"/>
      <c r="G3" s="200"/>
      <c r="H3" s="200"/>
      <c r="I3" s="200"/>
      <c r="J3" s="201"/>
      <c r="K3"/>
      <c r="L3"/>
      <c r="M3"/>
    </row>
    <row r="5" spans="2:13" ht="18" x14ac:dyDescent="0.25">
      <c r="B5" s="169"/>
      <c r="C5" s="169"/>
      <c r="E5" s="169"/>
      <c r="F5" s="169"/>
      <c r="G5" s="169"/>
      <c r="H5" s="169"/>
    </row>
    <row r="6" spans="2:13" ht="27.75" customHeight="1" x14ac:dyDescent="0.25">
      <c r="B6" s="2397" t="s">
        <v>1665</v>
      </c>
      <c r="C6" s="2397"/>
      <c r="D6" s="169"/>
      <c r="E6" s="610" t="s">
        <v>1666</v>
      </c>
      <c r="H6" s="24"/>
    </row>
    <row r="7" spans="2:13" ht="8.25" customHeight="1" x14ac:dyDescent="0.2">
      <c r="B7" s="170"/>
      <c r="C7" s="170"/>
      <c r="D7" s="170"/>
      <c r="E7" s="29"/>
      <c r="H7" s="29"/>
      <c r="J7" s="171"/>
      <c r="K7" s="171"/>
      <c r="L7" s="171"/>
      <c r="M7" s="171"/>
    </row>
    <row r="8" spans="2:13" ht="51" customHeight="1" x14ac:dyDescent="0.2">
      <c r="B8" s="495" t="s">
        <v>1405</v>
      </c>
      <c r="C8" s="2385" t="s">
        <v>3826</v>
      </c>
      <c r="D8" s="2386"/>
      <c r="E8" s="497" t="s">
        <v>1405</v>
      </c>
      <c r="F8" s="2450" t="s">
        <v>1820</v>
      </c>
      <c r="G8" s="2451"/>
      <c r="H8" s="172"/>
      <c r="I8" s="173"/>
      <c r="J8" s="171"/>
      <c r="K8" s="171"/>
      <c r="L8" s="171"/>
      <c r="M8" s="171"/>
    </row>
    <row r="9" spans="2:13" ht="54" customHeight="1" x14ac:dyDescent="0.2">
      <c r="B9" s="496" t="s">
        <v>1826</v>
      </c>
      <c r="C9" s="2385" t="s">
        <v>3798</v>
      </c>
      <c r="D9" s="2386"/>
      <c r="E9" s="498" t="s">
        <v>1826</v>
      </c>
      <c r="F9" s="2484" t="s">
        <v>1824</v>
      </c>
      <c r="G9" s="2485"/>
      <c r="H9" s="172"/>
      <c r="I9" s="173"/>
      <c r="J9" s="170"/>
      <c r="K9" s="171"/>
      <c r="L9" s="171"/>
      <c r="M9" s="171"/>
    </row>
    <row r="10" spans="2:13" ht="24" customHeight="1" x14ac:dyDescent="0.2">
      <c r="B10" s="174"/>
      <c r="C10" s="174"/>
      <c r="D10" s="174"/>
      <c r="E10" s="175"/>
      <c r="F10" s="176"/>
      <c r="G10" s="176"/>
      <c r="H10" s="177"/>
      <c r="I10" s="173"/>
      <c r="J10" s="170"/>
      <c r="K10" s="171"/>
      <c r="L10" s="171"/>
      <c r="M10" s="171"/>
    </row>
    <row r="11" spans="2:13" ht="15.75" x14ac:dyDescent="0.2">
      <c r="B11" s="174"/>
      <c r="C11" s="170"/>
      <c r="D11" s="170"/>
      <c r="E11" s="27"/>
      <c r="H11" s="178"/>
      <c r="I11" s="170"/>
      <c r="J11" s="170"/>
      <c r="K11" s="171"/>
      <c r="L11" s="171"/>
      <c r="M11" s="171"/>
    </row>
    <row r="12" spans="2:13" ht="15" customHeight="1" x14ac:dyDescent="0.2">
      <c r="B12" s="7" t="s">
        <v>1664</v>
      </c>
    </row>
    <row r="13" spans="2:13" ht="24.95" customHeight="1" x14ac:dyDescent="0.2">
      <c r="B13" s="2378" t="s">
        <v>1681</v>
      </c>
      <c r="C13" s="2469"/>
      <c r="D13" s="2469"/>
      <c r="E13" s="2469"/>
      <c r="F13" s="2469"/>
      <c r="G13" s="2470"/>
      <c r="H13" s="179"/>
    </row>
    <row r="14" spans="2:13" ht="24.95" customHeight="1" x14ac:dyDescent="0.2">
      <c r="B14" s="2378" t="s">
        <v>1682</v>
      </c>
      <c r="C14" s="2469"/>
      <c r="D14" s="2469"/>
      <c r="E14" s="2469"/>
      <c r="F14" s="2470"/>
      <c r="G14" s="156" t="s">
        <v>1697</v>
      </c>
      <c r="H14" s="7"/>
    </row>
    <row r="15" spans="2:13" ht="24.95" customHeight="1" x14ac:dyDescent="0.2">
      <c r="B15" s="2452" t="s">
        <v>1699</v>
      </c>
      <c r="C15" s="2453"/>
      <c r="D15" s="2453"/>
      <c r="E15" s="2453"/>
      <c r="F15" s="604" t="s">
        <v>1700</v>
      </c>
      <c r="G15" s="613"/>
      <c r="H15" s="7"/>
    </row>
    <row r="16" spans="2:13" ht="24.95" customHeight="1" x14ac:dyDescent="0.2">
      <c r="B16" s="2453" t="s">
        <v>621</v>
      </c>
      <c r="C16" s="2453"/>
      <c r="D16" s="627"/>
      <c r="E16" s="613"/>
      <c r="F16" s="45"/>
      <c r="G16" s="45"/>
    </row>
    <row r="17" spans="2:8" x14ac:dyDescent="0.2">
      <c r="B17" s="45"/>
      <c r="C17" s="45"/>
      <c r="D17" s="45"/>
      <c r="E17" s="45"/>
      <c r="F17" s="45"/>
      <c r="G17" s="45"/>
      <c r="H17" s="7"/>
    </row>
    <row r="18" spans="2:8" ht="24.95" customHeight="1" x14ac:dyDescent="0.2">
      <c r="B18" s="628" t="s">
        <v>622</v>
      </c>
      <c r="C18" s="615"/>
      <c r="D18" s="613"/>
      <c r="E18" s="613"/>
      <c r="F18" s="613"/>
      <c r="G18" s="45"/>
    </row>
    <row r="19" spans="2:8" ht="24.95" customHeight="1" x14ac:dyDescent="0.2">
      <c r="B19" s="2425" t="s">
        <v>1837</v>
      </c>
      <c r="C19" s="2426"/>
      <c r="D19" s="613"/>
      <c r="E19" s="613"/>
      <c r="F19" s="613"/>
      <c r="G19" s="613"/>
      <c r="H19" s="7"/>
    </row>
    <row r="20" spans="2:8" x14ac:dyDescent="0.2">
      <c r="B20" s="7"/>
      <c r="C20" s="7"/>
      <c r="D20" s="7"/>
      <c r="E20" s="7"/>
      <c r="F20" s="7"/>
      <c r="G20" s="7"/>
      <c r="H20" s="7"/>
    </row>
    <row r="21" spans="2:8" x14ac:dyDescent="0.2">
      <c r="B21" s="7"/>
      <c r="C21" s="7"/>
      <c r="D21" s="7"/>
      <c r="E21" s="7"/>
      <c r="F21" s="7"/>
      <c r="G21" s="7"/>
      <c r="H21" s="7"/>
    </row>
    <row r="22" spans="2:8" x14ac:dyDescent="0.2">
      <c r="B22" s="7"/>
      <c r="C22" s="7"/>
      <c r="D22" s="7"/>
      <c r="E22" s="7"/>
      <c r="F22" s="7"/>
      <c r="G22" s="7"/>
      <c r="H22" s="7"/>
    </row>
    <row r="24" spans="2:8" ht="33" customHeight="1" x14ac:dyDescent="0.25">
      <c r="B24" s="2395" t="s">
        <v>1205</v>
      </c>
      <c r="C24" s="2395"/>
      <c r="D24" s="2395"/>
      <c r="E24" s="2395"/>
    </row>
    <row r="25" spans="2:8" ht="7.5" customHeight="1" x14ac:dyDescent="0.2"/>
    <row r="26" spans="2:8" ht="28.5" customHeight="1" x14ac:dyDescent="0.2">
      <c r="B26" s="2396" t="s">
        <v>1844</v>
      </c>
      <c r="C26" s="2396"/>
    </row>
    <row r="27" spans="2:8" ht="24.95" customHeight="1" thickBot="1" x14ac:dyDescent="0.25">
      <c r="B27" s="403" t="s">
        <v>1672</v>
      </c>
      <c r="C27" s="2418" t="s">
        <v>1673</v>
      </c>
      <c r="D27" s="2419"/>
      <c r="E27" s="2420" t="s">
        <v>1674</v>
      </c>
      <c r="F27" s="2421"/>
    </row>
    <row r="28" spans="2:8" ht="33" customHeight="1" thickBot="1" x14ac:dyDescent="0.25">
      <c r="B28" s="2406" t="s">
        <v>1678</v>
      </c>
      <c r="C28" s="2407"/>
      <c r="D28" s="2407"/>
      <c r="E28" s="2407"/>
      <c r="F28" s="2408"/>
    </row>
    <row r="29" spans="2:8" ht="39" customHeight="1" x14ac:dyDescent="0.2">
      <c r="B29" s="32" t="s">
        <v>729</v>
      </c>
      <c r="C29" s="1273" t="s">
        <v>8</v>
      </c>
      <c r="D29" s="1275"/>
      <c r="E29" s="1273" t="s">
        <v>8</v>
      </c>
      <c r="F29" s="1275"/>
    </row>
    <row r="30" spans="2:8" ht="39.75" customHeight="1" x14ac:dyDescent="0.2">
      <c r="B30" s="32" t="s">
        <v>730</v>
      </c>
      <c r="C30" s="1478" t="s">
        <v>593</v>
      </c>
      <c r="D30" s="1364"/>
      <c r="E30" s="1478" t="s">
        <v>593</v>
      </c>
      <c r="F30" s="1364"/>
    </row>
    <row r="31" spans="2:8" ht="46.5" customHeight="1" x14ac:dyDescent="0.2">
      <c r="B31" s="38" t="s">
        <v>736</v>
      </c>
      <c r="C31" s="1273" t="s">
        <v>13</v>
      </c>
      <c r="D31" s="1275"/>
      <c r="E31" s="1273" t="s">
        <v>889</v>
      </c>
      <c r="F31" s="1275"/>
    </row>
    <row r="32" spans="2:8" ht="48" customHeight="1" x14ac:dyDescent="0.2">
      <c r="B32" s="38" t="s">
        <v>720</v>
      </c>
      <c r="C32" s="1478" t="s">
        <v>2771</v>
      </c>
      <c r="D32" s="1364"/>
      <c r="E32" s="1478" t="s">
        <v>623</v>
      </c>
      <c r="F32" s="1364"/>
    </row>
    <row r="33" spans="2:8" ht="44.25" customHeight="1" x14ac:dyDescent="0.2">
      <c r="B33" s="38" t="s">
        <v>737</v>
      </c>
      <c r="C33" s="1478" t="s">
        <v>2771</v>
      </c>
      <c r="D33" s="1364"/>
      <c r="E33" s="1478" t="s">
        <v>1977</v>
      </c>
      <c r="F33" s="1364"/>
    </row>
    <row r="34" spans="2:8" ht="49.5" customHeight="1" x14ac:dyDescent="0.2">
      <c r="B34" s="38" t="s">
        <v>721</v>
      </c>
      <c r="C34" s="1478" t="s">
        <v>127</v>
      </c>
      <c r="D34" s="1364"/>
      <c r="E34" s="1478" t="s">
        <v>599</v>
      </c>
      <c r="F34" s="1364"/>
    </row>
    <row r="35" spans="2:8" ht="39.75" customHeight="1" x14ac:dyDescent="0.2">
      <c r="B35" s="38" t="s">
        <v>738</v>
      </c>
      <c r="C35" s="1478" t="s">
        <v>127</v>
      </c>
      <c r="D35" s="1364"/>
      <c r="E35" s="1478" t="s">
        <v>599</v>
      </c>
      <c r="F35" s="1364"/>
    </row>
    <row r="38" spans="2:8" ht="28.5" customHeight="1" x14ac:dyDescent="0.2">
      <c r="B38" s="2396" t="s">
        <v>1208</v>
      </c>
      <c r="C38" s="2396"/>
    </row>
    <row r="39" spans="2:8" ht="41.25" customHeight="1" x14ac:dyDescent="0.2">
      <c r="B39" s="32" t="s">
        <v>767</v>
      </c>
      <c r="C39" s="2399" t="s">
        <v>611</v>
      </c>
      <c r="D39" s="2399"/>
      <c r="E39" s="1267" t="s">
        <v>624</v>
      </c>
      <c r="F39" s="1267"/>
    </row>
    <row r="43" spans="2:8" x14ac:dyDescent="0.2">
      <c r="B43" s="182" t="s">
        <v>1207</v>
      </c>
    </row>
    <row r="44" spans="2:8" ht="42" customHeight="1" x14ac:dyDescent="0.25">
      <c r="B44" s="2373"/>
      <c r="C44" s="2374"/>
      <c r="D44" s="2375"/>
      <c r="E44" s="2376"/>
      <c r="F44" s="2377"/>
      <c r="G44" s="183"/>
      <c r="H44"/>
    </row>
  </sheetData>
  <sheetProtection algorithmName="SHA-512" hashValue="YbxvEMuD1rKN7PDCzhDBZuKpy9TAtIho1JLgIguJ2hR3P7BZ5wgVdMgG5JTL6J/d31HNckzzwOmuKPrF8I5UpA==" saltValue="tyr1uKojcclSFgKSTstcgQ==" spinCount="100000" sheet="1" objects="1" scenarios="1"/>
  <mergeCells count="35">
    <mergeCell ref="B28:F28"/>
    <mergeCell ref="B24:E24"/>
    <mergeCell ref="B26:C26"/>
    <mergeCell ref="C39:D39"/>
    <mergeCell ref="E39:F39"/>
    <mergeCell ref="C29:D29"/>
    <mergeCell ref="E29:F29"/>
    <mergeCell ref="C33:D33"/>
    <mergeCell ref="E33:F33"/>
    <mergeCell ref="C35:D35"/>
    <mergeCell ref="C30:D30"/>
    <mergeCell ref="E30:F30"/>
    <mergeCell ref="C32:D32"/>
    <mergeCell ref="E32:F32"/>
    <mergeCell ref="C34:D34"/>
    <mergeCell ref="E34:F34"/>
    <mergeCell ref="B14:F14"/>
    <mergeCell ref="B15:E15"/>
    <mergeCell ref="B16:C16"/>
    <mergeCell ref="B19:C19"/>
    <mergeCell ref="C27:D27"/>
    <mergeCell ref="E27:F27"/>
    <mergeCell ref="B13:G13"/>
    <mergeCell ref="B2:F2"/>
    <mergeCell ref="C8:D8"/>
    <mergeCell ref="F8:G8"/>
    <mergeCell ref="C9:D9"/>
    <mergeCell ref="F9:G9"/>
    <mergeCell ref="B6:C6"/>
    <mergeCell ref="E35:F35"/>
    <mergeCell ref="B44:C44"/>
    <mergeCell ref="E31:F31"/>
    <mergeCell ref="B38:C38"/>
    <mergeCell ref="D44:F44"/>
    <mergeCell ref="C31:D31"/>
  </mergeCells>
  <hyperlinks>
    <hyperlink ref="B3" location="Content!A1" display="Content (Inhaltsverzeichnis)" xr:uid="{00000000-0004-0000-1E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7"/>
  <dimension ref="A1:H34"/>
  <sheetViews>
    <sheetView workbookViewId="0">
      <selection activeCell="D28" sqref="D28"/>
    </sheetView>
  </sheetViews>
  <sheetFormatPr baseColWidth="10" defaultRowHeight="15" x14ac:dyDescent="0.25"/>
  <cols>
    <col min="1" max="1" width="10.85546875" style="64" customWidth="1"/>
    <col min="2" max="2" width="30.7109375" style="67" customWidth="1"/>
    <col min="3" max="4" width="29.7109375" style="66" customWidth="1"/>
    <col min="5" max="5" width="26.28515625" style="64" customWidth="1"/>
    <col min="6" max="6" width="23" style="64" customWidth="1"/>
    <col min="7" max="7" width="17" style="65" bestFit="1" customWidth="1"/>
    <col min="8" max="8" width="18" style="64" customWidth="1"/>
  </cols>
  <sheetData>
    <row r="1" spans="1:8" ht="22.5" x14ac:dyDescent="0.25">
      <c r="A1" s="62" t="s">
        <v>160</v>
      </c>
      <c r="B1" s="145" t="s">
        <v>519</v>
      </c>
      <c r="C1" s="147" t="s">
        <v>518</v>
      </c>
      <c r="D1" s="147" t="s">
        <v>522</v>
      </c>
      <c r="E1" s="147" t="s">
        <v>520</v>
      </c>
      <c r="F1" s="148" t="s">
        <v>521</v>
      </c>
      <c r="G1" s="151" t="s">
        <v>161</v>
      </c>
      <c r="H1" s="152" t="s">
        <v>162</v>
      </c>
    </row>
    <row r="2" spans="1:8" ht="56.25" x14ac:dyDescent="0.25">
      <c r="A2" s="154">
        <v>1</v>
      </c>
      <c r="B2" s="83" t="s">
        <v>165</v>
      </c>
      <c r="C2" s="32" t="s">
        <v>164</v>
      </c>
      <c r="D2" s="155" t="s">
        <v>523</v>
      </c>
      <c r="E2" s="32" t="s">
        <v>167</v>
      </c>
      <c r="F2" s="11" t="s">
        <v>166</v>
      </c>
      <c r="G2" s="155" t="s">
        <v>531</v>
      </c>
      <c r="H2" s="11" t="s">
        <v>168</v>
      </c>
    </row>
    <row r="3" spans="1:8" ht="56.25" x14ac:dyDescent="0.25">
      <c r="A3" s="154">
        <v>2</v>
      </c>
      <c r="B3" s="83" t="s">
        <v>170</v>
      </c>
      <c r="C3" s="32" t="s">
        <v>169</v>
      </c>
      <c r="D3" s="155" t="s">
        <v>523</v>
      </c>
      <c r="E3" s="32" t="s">
        <v>172</v>
      </c>
      <c r="F3" s="11" t="s">
        <v>171</v>
      </c>
      <c r="G3" s="155" t="s">
        <v>531</v>
      </c>
      <c r="H3" s="11" t="s">
        <v>173</v>
      </c>
    </row>
    <row r="4" spans="1:8" ht="67.5" x14ac:dyDescent="0.25">
      <c r="A4" s="154">
        <v>3</v>
      </c>
      <c r="B4" s="83" t="s">
        <v>175</v>
      </c>
      <c r="C4" s="32" t="s">
        <v>174</v>
      </c>
      <c r="D4" s="155" t="s">
        <v>523</v>
      </c>
      <c r="E4" s="32" t="s">
        <v>177</v>
      </c>
      <c r="F4" s="11" t="s">
        <v>176</v>
      </c>
      <c r="G4" s="155" t="s">
        <v>531</v>
      </c>
      <c r="H4" s="11" t="s">
        <v>178</v>
      </c>
    </row>
    <row r="5" spans="1:8" ht="56.25" x14ac:dyDescent="0.25">
      <c r="A5" s="154" t="s">
        <v>179</v>
      </c>
      <c r="B5" s="83" t="s">
        <v>181</v>
      </c>
      <c r="C5" s="32" t="s">
        <v>180</v>
      </c>
      <c r="D5" s="155" t="s">
        <v>523</v>
      </c>
      <c r="E5" s="32" t="s">
        <v>183</v>
      </c>
      <c r="F5" s="11" t="s">
        <v>182</v>
      </c>
      <c r="G5" s="155" t="s">
        <v>531</v>
      </c>
      <c r="H5" s="11" t="s">
        <v>184</v>
      </c>
    </row>
    <row r="6" spans="1:8" ht="56.25" x14ac:dyDescent="0.25">
      <c r="A6" s="154" t="s">
        <v>185</v>
      </c>
      <c r="B6" s="83" t="s">
        <v>181</v>
      </c>
      <c r="C6" s="32" t="s">
        <v>187</v>
      </c>
      <c r="D6" s="155" t="s">
        <v>524</v>
      </c>
      <c r="E6" s="32" t="s">
        <v>183</v>
      </c>
      <c r="F6" s="11" t="s">
        <v>188</v>
      </c>
      <c r="G6" s="155" t="s">
        <v>530</v>
      </c>
      <c r="H6" s="11" t="s">
        <v>184</v>
      </c>
    </row>
    <row r="7" spans="1:8" ht="56.25" x14ac:dyDescent="0.25">
      <c r="A7" s="154" t="s">
        <v>189</v>
      </c>
      <c r="B7" s="83" t="s">
        <v>181</v>
      </c>
      <c r="C7" s="32" t="s">
        <v>190</v>
      </c>
      <c r="D7" s="155" t="s">
        <v>524</v>
      </c>
      <c r="E7" s="32" t="s">
        <v>183</v>
      </c>
      <c r="F7" s="11" t="s">
        <v>191</v>
      </c>
      <c r="G7" s="155" t="s">
        <v>530</v>
      </c>
      <c r="H7" s="11" t="s">
        <v>184</v>
      </c>
    </row>
    <row r="8" spans="1:8" ht="56.25" x14ac:dyDescent="0.25">
      <c r="A8" s="154" t="s">
        <v>192</v>
      </c>
      <c r="B8" s="83" t="s">
        <v>181</v>
      </c>
      <c r="C8" s="32" t="s">
        <v>193</v>
      </c>
      <c r="D8" s="155" t="s">
        <v>524</v>
      </c>
      <c r="E8" s="32" t="s">
        <v>183</v>
      </c>
      <c r="F8" s="11" t="s">
        <v>194</v>
      </c>
      <c r="G8" s="155" t="s">
        <v>530</v>
      </c>
      <c r="H8" s="11" t="s">
        <v>184</v>
      </c>
    </row>
    <row r="9" spans="1:8" ht="56.25" x14ac:dyDescent="0.25">
      <c r="A9" s="154" t="s">
        <v>195</v>
      </c>
      <c r="B9" s="83" t="s">
        <v>181</v>
      </c>
      <c r="C9" s="32" t="s">
        <v>196</v>
      </c>
      <c r="D9" s="155" t="s">
        <v>524</v>
      </c>
      <c r="E9" s="32" t="s">
        <v>183</v>
      </c>
      <c r="F9" s="11" t="s">
        <v>197</v>
      </c>
      <c r="G9" s="155" t="s">
        <v>530</v>
      </c>
      <c r="H9" s="11" t="s">
        <v>184</v>
      </c>
    </row>
    <row r="10" spans="1:8" ht="56.25" x14ac:dyDescent="0.25">
      <c r="A10" s="154">
        <v>5</v>
      </c>
      <c r="B10" s="83" t="s">
        <v>199</v>
      </c>
      <c r="C10" s="32" t="s">
        <v>198</v>
      </c>
      <c r="D10" s="155" t="s">
        <v>524</v>
      </c>
      <c r="E10" s="32" t="s">
        <v>201</v>
      </c>
      <c r="F10" s="11" t="s">
        <v>200</v>
      </c>
      <c r="G10" s="155" t="s">
        <v>530</v>
      </c>
      <c r="H10" s="11" t="s">
        <v>202</v>
      </c>
    </row>
    <row r="11" spans="1:8" ht="56.25" x14ac:dyDescent="0.25">
      <c r="A11" s="154" t="s">
        <v>203</v>
      </c>
      <c r="B11" s="83" t="s">
        <v>181</v>
      </c>
      <c r="C11" s="32" t="s">
        <v>205</v>
      </c>
      <c r="D11" s="155" t="s">
        <v>525</v>
      </c>
      <c r="E11" s="32" t="s">
        <v>183</v>
      </c>
      <c r="F11" s="11" t="s">
        <v>206</v>
      </c>
      <c r="G11" s="155" t="s">
        <v>532</v>
      </c>
      <c r="H11" s="11" t="s">
        <v>184</v>
      </c>
    </row>
    <row r="12" spans="1:8" ht="56.25" x14ac:dyDescent="0.25">
      <c r="A12" s="154" t="s">
        <v>207</v>
      </c>
      <c r="B12" s="83" t="s">
        <v>181</v>
      </c>
      <c r="C12" s="32" t="s">
        <v>208</v>
      </c>
      <c r="D12" s="155" t="s">
        <v>525</v>
      </c>
      <c r="E12" s="32" t="s">
        <v>183</v>
      </c>
      <c r="F12" s="11" t="s">
        <v>209</v>
      </c>
      <c r="G12" s="155" t="s">
        <v>532</v>
      </c>
      <c r="H12" s="11" t="s">
        <v>184</v>
      </c>
    </row>
    <row r="13" spans="1:8" ht="56.25" x14ac:dyDescent="0.25">
      <c r="A13" s="154" t="s">
        <v>210</v>
      </c>
      <c r="B13" s="83" t="s">
        <v>181</v>
      </c>
      <c r="C13" s="32" t="s">
        <v>211</v>
      </c>
      <c r="D13" s="155" t="s">
        <v>525</v>
      </c>
      <c r="E13" s="32" t="s">
        <v>183</v>
      </c>
      <c r="F13" s="11" t="s">
        <v>212</v>
      </c>
      <c r="G13" s="155" t="s">
        <v>532</v>
      </c>
      <c r="H13" s="11" t="s">
        <v>184</v>
      </c>
    </row>
    <row r="14" spans="1:8" ht="56.25" x14ac:dyDescent="0.25">
      <c r="A14" s="154" t="s">
        <v>213</v>
      </c>
      <c r="B14" s="83" t="s">
        <v>181</v>
      </c>
      <c r="C14" s="32" t="s">
        <v>214</v>
      </c>
      <c r="D14" s="155" t="s">
        <v>525</v>
      </c>
      <c r="E14" s="32" t="s">
        <v>183</v>
      </c>
      <c r="F14" s="11" t="s">
        <v>215</v>
      </c>
      <c r="G14" s="155" t="s">
        <v>532</v>
      </c>
      <c r="H14" s="11" t="s">
        <v>184</v>
      </c>
    </row>
    <row r="15" spans="1:8" ht="56.25" x14ac:dyDescent="0.25">
      <c r="A15" s="154" t="s">
        <v>216</v>
      </c>
      <c r="B15" s="83" t="s">
        <v>181</v>
      </c>
      <c r="C15" s="32" t="s">
        <v>217</v>
      </c>
      <c r="D15" s="155" t="s">
        <v>525</v>
      </c>
      <c r="E15" s="32" t="s">
        <v>183</v>
      </c>
      <c r="F15" s="11" t="s">
        <v>218</v>
      </c>
      <c r="G15" s="155" t="s">
        <v>532</v>
      </c>
      <c r="H15" s="11" t="s">
        <v>184</v>
      </c>
    </row>
    <row r="16" spans="1:8" ht="56.25" x14ac:dyDescent="0.25">
      <c r="A16" s="154">
        <v>7</v>
      </c>
      <c r="B16" s="83" t="s">
        <v>199</v>
      </c>
      <c r="C16" s="32" t="s">
        <v>219</v>
      </c>
      <c r="D16" s="155" t="s">
        <v>525</v>
      </c>
      <c r="E16" s="32" t="s">
        <v>201</v>
      </c>
      <c r="F16" s="11" t="s">
        <v>220</v>
      </c>
      <c r="G16" s="155" t="s">
        <v>532</v>
      </c>
      <c r="H16" s="11" t="s">
        <v>202</v>
      </c>
    </row>
    <row r="17" spans="1:8" ht="56.25" x14ac:dyDescent="0.25">
      <c r="A17" s="154" t="s">
        <v>221</v>
      </c>
      <c r="B17" s="83" t="s">
        <v>224</v>
      </c>
      <c r="C17" s="32" t="s">
        <v>223</v>
      </c>
      <c r="D17" s="155" t="s">
        <v>526</v>
      </c>
      <c r="E17" s="32" t="s">
        <v>226</v>
      </c>
      <c r="F17" s="11" t="s">
        <v>225</v>
      </c>
      <c r="G17" s="155" t="s">
        <v>533</v>
      </c>
      <c r="H17" s="11" t="s">
        <v>168</v>
      </c>
    </row>
    <row r="18" spans="1:8" ht="56.25" x14ac:dyDescent="0.25">
      <c r="A18" s="154" t="s">
        <v>227</v>
      </c>
      <c r="B18" s="83" t="s">
        <v>224</v>
      </c>
      <c r="C18" s="32" t="s">
        <v>228</v>
      </c>
      <c r="D18" s="155" t="s">
        <v>526</v>
      </c>
      <c r="E18" s="32" t="s">
        <v>226</v>
      </c>
      <c r="F18" s="11" t="s">
        <v>229</v>
      </c>
      <c r="G18" s="155" t="s">
        <v>533</v>
      </c>
      <c r="H18" s="11" t="s">
        <v>168</v>
      </c>
    </row>
    <row r="19" spans="1:8" ht="67.5" x14ac:dyDescent="0.25">
      <c r="A19" s="154">
        <v>9</v>
      </c>
      <c r="B19" s="83" t="s">
        <v>231</v>
      </c>
      <c r="C19" s="32" t="s">
        <v>230</v>
      </c>
      <c r="D19" s="155" t="s">
        <v>526</v>
      </c>
      <c r="E19" s="32" t="s">
        <v>233</v>
      </c>
      <c r="F19" s="11" t="s">
        <v>232</v>
      </c>
      <c r="G19" s="155" t="s">
        <v>533</v>
      </c>
      <c r="H19" s="11" t="s">
        <v>173</v>
      </c>
    </row>
    <row r="20" spans="1:8" ht="112.5" x14ac:dyDescent="0.25">
      <c r="A20" s="154">
        <v>10</v>
      </c>
      <c r="B20" s="83" t="s">
        <v>235</v>
      </c>
      <c r="C20" s="32" t="s">
        <v>234</v>
      </c>
      <c r="D20" s="155" t="s">
        <v>526</v>
      </c>
      <c r="E20" s="32" t="s">
        <v>237</v>
      </c>
      <c r="F20" s="11" t="s">
        <v>236</v>
      </c>
      <c r="G20" s="155" t="s">
        <v>533</v>
      </c>
      <c r="H20" s="11" t="s">
        <v>168</v>
      </c>
    </row>
    <row r="21" spans="1:8" ht="56.25" x14ac:dyDescent="0.25">
      <c r="A21" s="154">
        <v>11</v>
      </c>
      <c r="B21" s="83" t="s">
        <v>239</v>
      </c>
      <c r="C21" s="32" t="s">
        <v>238</v>
      </c>
      <c r="D21" s="155" t="s">
        <v>526</v>
      </c>
      <c r="E21" s="32" t="s">
        <v>241</v>
      </c>
      <c r="F21" s="11" t="s">
        <v>240</v>
      </c>
      <c r="G21" s="155" t="s">
        <v>533</v>
      </c>
      <c r="H21" s="11" t="s">
        <v>168</v>
      </c>
    </row>
    <row r="22" spans="1:8" ht="56.25" x14ac:dyDescent="0.25">
      <c r="A22" s="154">
        <v>12</v>
      </c>
      <c r="B22" s="83" t="s">
        <v>199</v>
      </c>
      <c r="C22" s="32" t="s">
        <v>242</v>
      </c>
      <c r="D22" s="155" t="s">
        <v>526</v>
      </c>
      <c r="E22" s="32" t="s">
        <v>201</v>
      </c>
      <c r="F22" s="11" t="s">
        <v>243</v>
      </c>
      <c r="G22" s="155" t="s">
        <v>533</v>
      </c>
      <c r="H22" s="11" t="s">
        <v>202</v>
      </c>
    </row>
    <row r="23" spans="1:8" ht="56.25" x14ac:dyDescent="0.25">
      <c r="A23" s="154" t="s">
        <v>244</v>
      </c>
      <c r="B23" s="83" t="s">
        <v>181</v>
      </c>
      <c r="C23" s="32" t="s">
        <v>246</v>
      </c>
      <c r="D23" s="155" t="s">
        <v>527</v>
      </c>
      <c r="E23" s="32" t="s">
        <v>183</v>
      </c>
      <c r="F23" s="11" t="s">
        <v>247</v>
      </c>
      <c r="G23" s="155" t="s">
        <v>534</v>
      </c>
      <c r="H23" s="11" t="s">
        <v>184</v>
      </c>
    </row>
    <row r="24" spans="1:8" ht="56.25" x14ac:dyDescent="0.25">
      <c r="A24" s="154" t="s">
        <v>248</v>
      </c>
      <c r="B24" s="83" t="s">
        <v>181</v>
      </c>
      <c r="C24" s="32" t="s">
        <v>249</v>
      </c>
      <c r="D24" s="155" t="s">
        <v>527</v>
      </c>
      <c r="E24" s="32" t="s">
        <v>183</v>
      </c>
      <c r="F24" s="11" t="s">
        <v>250</v>
      </c>
      <c r="G24" s="155" t="s">
        <v>534</v>
      </c>
      <c r="H24" s="11" t="s">
        <v>184</v>
      </c>
    </row>
    <row r="25" spans="1:8" ht="56.25" x14ac:dyDescent="0.25">
      <c r="A25" s="154" t="s">
        <v>251</v>
      </c>
      <c r="B25" s="83" t="s">
        <v>181</v>
      </c>
      <c r="C25" s="32" t="s">
        <v>252</v>
      </c>
      <c r="D25" s="155" t="s">
        <v>527</v>
      </c>
      <c r="E25" s="32" t="s">
        <v>183</v>
      </c>
      <c r="F25" s="11" t="s">
        <v>253</v>
      </c>
      <c r="G25" s="155" t="s">
        <v>534</v>
      </c>
      <c r="H25" s="11" t="s">
        <v>184</v>
      </c>
    </row>
    <row r="26" spans="1:8" ht="56.25" x14ac:dyDescent="0.25">
      <c r="A26" s="154" t="s">
        <v>254</v>
      </c>
      <c r="B26" s="83" t="s">
        <v>181</v>
      </c>
      <c r="C26" s="32" t="s">
        <v>255</v>
      </c>
      <c r="D26" s="155" t="s">
        <v>527</v>
      </c>
      <c r="E26" s="32" t="s">
        <v>183</v>
      </c>
      <c r="F26" s="11" t="s">
        <v>256</v>
      </c>
      <c r="G26" s="155" t="s">
        <v>534</v>
      </c>
      <c r="H26" s="11" t="s">
        <v>184</v>
      </c>
    </row>
    <row r="27" spans="1:8" ht="56.25" x14ac:dyDescent="0.25">
      <c r="A27" s="154" t="s">
        <v>257</v>
      </c>
      <c r="B27" s="83" t="s">
        <v>181</v>
      </c>
      <c r="C27" s="32" t="s">
        <v>258</v>
      </c>
      <c r="D27" s="155" t="s">
        <v>527</v>
      </c>
      <c r="E27" s="32" t="s">
        <v>183</v>
      </c>
      <c r="F27" s="11" t="s">
        <v>259</v>
      </c>
      <c r="G27" s="155" t="s">
        <v>534</v>
      </c>
      <c r="H27" s="11" t="s">
        <v>184</v>
      </c>
    </row>
    <row r="28" spans="1:8" ht="48" x14ac:dyDescent="0.25">
      <c r="A28" s="156" t="s">
        <v>338</v>
      </c>
      <c r="B28" s="157" t="s">
        <v>339</v>
      </c>
      <c r="C28" s="158" t="s">
        <v>339</v>
      </c>
      <c r="D28" s="155" t="s">
        <v>528</v>
      </c>
      <c r="E28" s="149" t="s">
        <v>486</v>
      </c>
      <c r="F28" s="150" t="s">
        <v>340</v>
      </c>
      <c r="G28" s="10" t="s">
        <v>529</v>
      </c>
      <c r="H28" s="153"/>
    </row>
    <row r="29" spans="1:8" ht="36" x14ac:dyDescent="0.25">
      <c r="A29" s="156" t="s">
        <v>338</v>
      </c>
      <c r="B29" s="157" t="s">
        <v>339</v>
      </c>
      <c r="C29" s="158" t="s">
        <v>339</v>
      </c>
      <c r="D29" s="155" t="s">
        <v>528</v>
      </c>
      <c r="E29" s="149" t="s">
        <v>341</v>
      </c>
      <c r="F29" s="150" t="s">
        <v>342</v>
      </c>
      <c r="G29" s="10" t="s">
        <v>529</v>
      </c>
      <c r="H29" s="153"/>
    </row>
    <row r="30" spans="1:8" ht="84" x14ac:dyDescent="0.25">
      <c r="A30" s="156" t="s">
        <v>338</v>
      </c>
      <c r="B30" s="157" t="s">
        <v>339</v>
      </c>
      <c r="C30" s="158" t="s">
        <v>339</v>
      </c>
      <c r="D30" s="155" t="s">
        <v>528</v>
      </c>
      <c r="E30" s="149" t="s">
        <v>345</v>
      </c>
      <c r="F30" s="150" t="s">
        <v>343</v>
      </c>
      <c r="G30" s="10" t="s">
        <v>529</v>
      </c>
      <c r="H30" s="153"/>
    </row>
    <row r="31" spans="1:8" ht="84" x14ac:dyDescent="0.25">
      <c r="A31" s="156" t="s">
        <v>338</v>
      </c>
      <c r="B31" s="157" t="s">
        <v>339</v>
      </c>
      <c r="C31" s="158" t="s">
        <v>339</v>
      </c>
      <c r="D31" s="155" t="s">
        <v>528</v>
      </c>
      <c r="E31" s="149" t="s">
        <v>345</v>
      </c>
      <c r="F31" s="150" t="s">
        <v>344</v>
      </c>
      <c r="G31" s="10" t="s">
        <v>529</v>
      </c>
      <c r="H31" s="153"/>
    </row>
    <row r="32" spans="1:8" ht="84" x14ac:dyDescent="0.25">
      <c r="A32" s="156" t="s">
        <v>338</v>
      </c>
      <c r="B32" s="157" t="s">
        <v>339</v>
      </c>
      <c r="C32" s="158" t="s">
        <v>339</v>
      </c>
      <c r="D32" s="155" t="s">
        <v>528</v>
      </c>
      <c r="E32" s="149" t="s">
        <v>345</v>
      </c>
      <c r="F32" s="150" t="s">
        <v>346</v>
      </c>
      <c r="G32" s="10" t="s">
        <v>529</v>
      </c>
      <c r="H32" s="153"/>
    </row>
    <row r="33" spans="1:8" ht="84" x14ac:dyDescent="0.25">
      <c r="A33" s="156" t="s">
        <v>338</v>
      </c>
      <c r="B33" s="157" t="s">
        <v>339</v>
      </c>
      <c r="C33" s="158" t="s">
        <v>339</v>
      </c>
      <c r="D33" s="155" t="s">
        <v>528</v>
      </c>
      <c r="E33" s="149" t="s">
        <v>345</v>
      </c>
      <c r="F33" s="150" t="s">
        <v>347</v>
      </c>
      <c r="G33" s="10" t="s">
        <v>529</v>
      </c>
      <c r="H33" s="153"/>
    </row>
    <row r="34" spans="1:8" ht="108" x14ac:dyDescent="0.25">
      <c r="A34" s="156" t="s">
        <v>338</v>
      </c>
      <c r="B34" s="157" t="s">
        <v>339</v>
      </c>
      <c r="C34" s="158" t="s">
        <v>339</v>
      </c>
      <c r="D34" s="155" t="s">
        <v>528</v>
      </c>
      <c r="E34" s="149" t="s">
        <v>345</v>
      </c>
      <c r="F34" s="150" t="s">
        <v>348</v>
      </c>
      <c r="G34" s="10" t="s">
        <v>529</v>
      </c>
      <c r="H34" s="153"/>
    </row>
  </sheetData>
  <pageMargins left="0.7" right="0.7" top="0.78740157499999996" bottom="0.78740157499999996" header="0.3" footer="0.3"/>
  <pageSetup paperSize="9" orientation="portrait"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33"/>
  <dimension ref="B1:M35"/>
  <sheetViews>
    <sheetView showGridLines="0" showRuler="0" zoomScaleSheetLayoutView="100" workbookViewId="0">
      <pane ySplit="3" topLeftCell="A4" activePane="bottomLeft" state="frozen"/>
      <selection pane="bottomLeft" activeCell="C8" sqref="C8:D8"/>
    </sheetView>
  </sheetViews>
  <sheetFormatPr baseColWidth="10" defaultColWidth="9" defaultRowHeight="14.25" x14ac:dyDescent="0.2"/>
  <cols>
    <col min="1" max="1" width="2.85546875" style="64" customWidth="1"/>
    <col min="2" max="2" width="20.7109375" style="64" customWidth="1"/>
    <col min="3" max="3" width="23.140625" style="64" customWidth="1"/>
    <col min="4" max="4" width="18.42578125" style="64" customWidth="1"/>
    <col min="5" max="5" width="15.28515625" style="64" customWidth="1"/>
    <col min="6" max="6" width="22.7109375" style="64" customWidth="1"/>
    <col min="7" max="7" width="18.7109375" style="64" customWidth="1"/>
    <col min="8" max="16384" width="9" style="64"/>
  </cols>
  <sheetData>
    <row r="1" spans="2:13" ht="6" customHeight="1" x14ac:dyDescent="0.2"/>
    <row r="2" spans="2:13" ht="49.5" customHeight="1" x14ac:dyDescent="0.25">
      <c r="B2" s="1247" t="s">
        <v>3799</v>
      </c>
      <c r="C2" s="1247"/>
      <c r="D2" s="1247"/>
      <c r="E2" s="762"/>
      <c r="F2" s="762"/>
      <c r="G2" s="61"/>
      <c r="H2" s="28"/>
      <c r="I2"/>
    </row>
    <row r="3" spans="2:13" s="1" customFormat="1" ht="16.5" customHeight="1" x14ac:dyDescent="0.25">
      <c r="B3" s="409" t="s">
        <v>1169</v>
      </c>
      <c r="C3"/>
      <c r="D3"/>
      <c r="E3"/>
      <c r="F3"/>
      <c r="G3" s="200"/>
      <c r="H3" s="200"/>
      <c r="I3" s="200"/>
      <c r="J3" s="201"/>
      <c r="K3"/>
      <c r="L3"/>
      <c r="M3"/>
    </row>
    <row r="5" spans="2:13" ht="18" x14ac:dyDescent="0.25">
      <c r="B5" s="169"/>
      <c r="C5" s="169"/>
      <c r="E5" s="169"/>
      <c r="F5" s="169"/>
      <c r="G5" s="169"/>
      <c r="H5" s="169"/>
    </row>
    <row r="6" spans="2:13" ht="27.75" customHeight="1" x14ac:dyDescent="0.25">
      <c r="B6" s="2397" t="s">
        <v>1665</v>
      </c>
      <c r="C6" s="2397"/>
      <c r="D6" s="169"/>
      <c r="E6" s="610" t="s">
        <v>1666</v>
      </c>
      <c r="H6" s="24"/>
    </row>
    <row r="7" spans="2:13" ht="8.25" customHeight="1" x14ac:dyDescent="0.2">
      <c r="B7" s="170"/>
      <c r="C7" s="170"/>
      <c r="D7" s="170"/>
      <c r="E7" s="29"/>
      <c r="H7" s="29"/>
      <c r="J7" s="171"/>
      <c r="K7" s="171"/>
      <c r="L7" s="171"/>
      <c r="M7" s="171"/>
    </row>
    <row r="8" spans="2:13" ht="49.5" customHeight="1" x14ac:dyDescent="0.2">
      <c r="B8" s="495" t="s">
        <v>1405</v>
      </c>
      <c r="C8" s="2385" t="s">
        <v>3827</v>
      </c>
      <c r="D8" s="2386"/>
      <c r="E8" s="497" t="s">
        <v>1405</v>
      </c>
      <c r="F8" s="2387"/>
      <c r="G8" s="2388"/>
      <c r="H8" s="172"/>
      <c r="I8" s="173"/>
      <c r="J8" s="171"/>
      <c r="K8" s="171"/>
      <c r="L8" s="171"/>
      <c r="M8" s="171"/>
    </row>
    <row r="9" spans="2:13" ht="45" customHeight="1" x14ac:dyDescent="0.2">
      <c r="B9" s="496" t="s">
        <v>1826</v>
      </c>
      <c r="C9" s="2385" t="s">
        <v>3800</v>
      </c>
      <c r="D9" s="2386"/>
      <c r="E9" s="498" t="s">
        <v>1826</v>
      </c>
      <c r="F9" s="2389"/>
      <c r="G9" s="2391"/>
      <c r="H9" s="172"/>
      <c r="I9" s="173"/>
      <c r="J9" s="170"/>
      <c r="K9" s="171"/>
      <c r="L9" s="171"/>
      <c r="M9" s="171"/>
    </row>
    <row r="10" spans="2:13" ht="24" customHeight="1" x14ac:dyDescent="0.2">
      <c r="B10" s="174"/>
      <c r="C10" s="174"/>
      <c r="D10" s="174"/>
      <c r="E10" s="175"/>
      <c r="F10" s="176"/>
      <c r="G10" s="176"/>
      <c r="H10" s="177"/>
      <c r="I10" s="173"/>
      <c r="J10" s="170"/>
      <c r="K10" s="171"/>
      <c r="L10" s="171"/>
      <c r="M10" s="171"/>
    </row>
    <row r="11" spans="2:13" ht="15.75" x14ac:dyDescent="0.2">
      <c r="B11" s="174"/>
      <c r="C11" s="170"/>
      <c r="D11" s="170"/>
      <c r="E11" s="27"/>
      <c r="H11" s="178"/>
      <c r="I11" s="170"/>
      <c r="J11" s="170"/>
      <c r="K11" s="171"/>
      <c r="L11" s="171"/>
      <c r="M11" s="171"/>
    </row>
    <row r="12" spans="2:13" ht="15" customHeight="1" x14ac:dyDescent="0.2">
      <c r="B12" s="7" t="s">
        <v>1664</v>
      </c>
    </row>
    <row r="13" spans="2:13" ht="24.95" customHeight="1" x14ac:dyDescent="0.2">
      <c r="B13" s="2378" t="s">
        <v>1681</v>
      </c>
      <c r="C13" s="2469"/>
      <c r="D13" s="2469"/>
      <c r="E13" s="2469"/>
      <c r="F13" s="2469"/>
      <c r="G13" s="2470"/>
      <c r="H13" s="179"/>
    </row>
    <row r="14" spans="2:13" ht="24.95" customHeight="1" x14ac:dyDescent="0.2">
      <c r="B14" s="2452" t="s">
        <v>1682</v>
      </c>
      <c r="C14" s="2452"/>
      <c r="D14" s="2452"/>
      <c r="E14" s="2452"/>
      <c r="F14" s="2486" t="s">
        <v>1697</v>
      </c>
      <c r="G14" s="2487"/>
      <c r="H14" s="7"/>
    </row>
    <row r="15" spans="2:13" x14ac:dyDescent="0.2">
      <c r="B15" s="7"/>
      <c r="C15" s="7"/>
      <c r="D15" s="7"/>
      <c r="E15" s="7"/>
      <c r="F15" s="7"/>
      <c r="G15" s="7"/>
      <c r="H15" s="7"/>
    </row>
    <row r="16" spans="2:13" ht="24.95" customHeight="1" x14ac:dyDescent="0.2">
      <c r="B16" s="2488" t="s">
        <v>1698</v>
      </c>
      <c r="C16" s="2489"/>
      <c r="D16" s="2490"/>
      <c r="E16" s="180"/>
      <c r="F16" s="180"/>
      <c r="G16" s="7"/>
    </row>
    <row r="17" spans="2:8" ht="24.95" customHeight="1" x14ac:dyDescent="0.2">
      <c r="B17" s="2401" t="s">
        <v>1838</v>
      </c>
      <c r="C17" s="2401"/>
      <c r="D17" s="2401"/>
      <c r="E17" s="2401"/>
      <c r="F17" s="180"/>
      <c r="G17" s="7"/>
    </row>
    <row r="18" spans="2:8" x14ac:dyDescent="0.2">
      <c r="B18" s="7"/>
      <c r="C18" s="7"/>
      <c r="D18" s="7"/>
      <c r="E18" s="7"/>
      <c r="F18" s="7"/>
      <c r="G18" s="7"/>
      <c r="H18" s="7"/>
    </row>
    <row r="19" spans="2:8" x14ac:dyDescent="0.2">
      <c r="B19" s="7"/>
      <c r="C19" s="7"/>
      <c r="D19" s="7"/>
      <c r="E19" s="7"/>
      <c r="F19" s="7"/>
      <c r="G19" s="7"/>
      <c r="H19" s="7"/>
    </row>
    <row r="20" spans="2:8" x14ac:dyDescent="0.2">
      <c r="B20" s="7"/>
      <c r="C20" s="7"/>
      <c r="D20" s="7"/>
      <c r="E20" s="7"/>
      <c r="F20" s="7"/>
      <c r="G20" s="7"/>
      <c r="H20" s="7"/>
    </row>
    <row r="22" spans="2:8" ht="33" customHeight="1" x14ac:dyDescent="0.25">
      <c r="B22" s="2395" t="s">
        <v>1205</v>
      </c>
      <c r="C22" s="2395"/>
      <c r="D22" s="2395"/>
      <c r="E22" s="2395"/>
    </row>
    <row r="23" spans="2:8" ht="7.5" customHeight="1" x14ac:dyDescent="0.2"/>
    <row r="24" spans="2:8" ht="28.5" customHeight="1" x14ac:dyDescent="0.2">
      <c r="B24" s="2396" t="s">
        <v>1844</v>
      </c>
      <c r="C24" s="2396"/>
    </row>
    <row r="25" spans="2:8" ht="24.95" customHeight="1" thickBot="1" x14ac:dyDescent="0.25">
      <c r="B25" s="403" t="s">
        <v>1672</v>
      </c>
      <c r="C25" s="2418" t="s">
        <v>1673</v>
      </c>
      <c r="D25" s="2419"/>
      <c r="E25" s="2420" t="s">
        <v>1674</v>
      </c>
      <c r="F25" s="2421"/>
    </row>
    <row r="26" spans="2:8" ht="33" customHeight="1" thickBot="1" x14ac:dyDescent="0.25">
      <c r="B26" s="2392" t="s">
        <v>1214</v>
      </c>
      <c r="C26" s="2393"/>
      <c r="D26" s="2393"/>
      <c r="E26" s="2393"/>
      <c r="F26" s="2394"/>
    </row>
    <row r="27" spans="2:8" ht="13.5" customHeight="1" x14ac:dyDescent="0.2"/>
    <row r="29" spans="2:8" ht="28.5" customHeight="1" thickBot="1" x14ac:dyDescent="0.25">
      <c r="B29" s="2396" t="s">
        <v>1208</v>
      </c>
      <c r="C29" s="2396"/>
    </row>
    <row r="30" spans="2:8" ht="33" customHeight="1" thickBot="1" x14ac:dyDescent="0.25">
      <c r="B30" s="2392" t="s">
        <v>1216</v>
      </c>
      <c r="C30" s="2393"/>
      <c r="D30" s="2393"/>
      <c r="E30" s="2393"/>
      <c r="F30" s="2394"/>
    </row>
    <row r="34" spans="2:8" x14ac:dyDescent="0.2">
      <c r="B34" s="182" t="s">
        <v>1207</v>
      </c>
    </row>
    <row r="35" spans="2:8" ht="42" customHeight="1" x14ac:dyDescent="0.25">
      <c r="B35" s="2373"/>
      <c r="C35" s="2374"/>
      <c r="D35" s="2481"/>
      <c r="E35" s="2482"/>
      <c r="F35" s="2483"/>
      <c r="G35" s="183"/>
      <c r="H35"/>
    </row>
  </sheetData>
  <sheetProtection algorithmName="SHA-512" hashValue="FYL2+f9p0aRcaWP5p9H7X/yw7y9MPWsWedlP/4/3FgrF38US7RFAu6UYUiaN5o8Sro1pQt7HJ4u8pWU/z5YPCw==" saltValue="EmIRKFkD1cZgHBIZrZi78A==" spinCount="100000" sheet="1" objects="1" scenarios="1"/>
  <mergeCells count="20">
    <mergeCell ref="F14:G14"/>
    <mergeCell ref="B14:E14"/>
    <mergeCell ref="B17:E17"/>
    <mergeCell ref="B26:F26"/>
    <mergeCell ref="B35:C35"/>
    <mergeCell ref="D35:F35"/>
    <mergeCell ref="B29:C29"/>
    <mergeCell ref="B30:F30"/>
    <mergeCell ref="C25:D25"/>
    <mergeCell ref="E25:F25"/>
    <mergeCell ref="B16:D16"/>
    <mergeCell ref="B22:E22"/>
    <mergeCell ref="B24:C24"/>
    <mergeCell ref="B6:C6"/>
    <mergeCell ref="B2:D2"/>
    <mergeCell ref="B13:G13"/>
    <mergeCell ref="C8:D8"/>
    <mergeCell ref="F8:G8"/>
    <mergeCell ref="C9:D9"/>
    <mergeCell ref="F9:G9"/>
  </mergeCells>
  <hyperlinks>
    <hyperlink ref="B3" location="Content!A1" display="Content (Inhaltsverzeichnis)" xr:uid="{00000000-0004-0000-1F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34"/>
  <dimension ref="B1:O43"/>
  <sheetViews>
    <sheetView showGridLines="0" showRuler="0" zoomScaleSheetLayoutView="100" workbookViewId="0">
      <pane ySplit="3" topLeftCell="A4" activePane="bottomLeft" state="frozen"/>
      <selection pane="bottomLeft" activeCell="C9" sqref="C9:D9"/>
    </sheetView>
  </sheetViews>
  <sheetFormatPr baseColWidth="10" defaultColWidth="9" defaultRowHeight="14.25" x14ac:dyDescent="0.2"/>
  <cols>
    <col min="1" max="1" width="2.85546875" style="64" customWidth="1"/>
    <col min="2" max="2" width="20.7109375" style="64" customWidth="1"/>
    <col min="3" max="3" width="23.140625" style="64" customWidth="1"/>
    <col min="4" max="4" width="18.42578125" style="64" customWidth="1"/>
    <col min="5" max="5" width="15.28515625" style="64" customWidth="1"/>
    <col min="6" max="6" width="22.7109375" style="64" customWidth="1"/>
    <col min="7" max="7" width="18.7109375" style="64" customWidth="1"/>
    <col min="8" max="16384" width="9" style="64"/>
  </cols>
  <sheetData>
    <row r="1" spans="2:13" ht="9" customHeight="1" x14ac:dyDescent="0.2"/>
    <row r="2" spans="2:13" ht="51.75" customHeight="1" x14ac:dyDescent="0.25">
      <c r="B2" s="2491" t="s">
        <v>3829</v>
      </c>
      <c r="C2" s="2491"/>
      <c r="D2" s="2491"/>
      <c r="E2" s="2491"/>
      <c r="F2" s="762"/>
      <c r="G2" s="61"/>
      <c r="H2" s="28"/>
      <c r="I2"/>
    </row>
    <row r="3" spans="2:13" s="1" customFormat="1" ht="16.5" customHeight="1" x14ac:dyDescent="0.25">
      <c r="B3" s="409" t="s">
        <v>1169</v>
      </c>
      <c r="C3"/>
      <c r="D3"/>
      <c r="E3"/>
      <c r="F3"/>
      <c r="G3" s="200"/>
      <c r="H3" s="200"/>
      <c r="I3" s="200"/>
      <c r="J3" s="201"/>
      <c r="K3"/>
      <c r="L3"/>
      <c r="M3"/>
    </row>
    <row r="5" spans="2:13" ht="18" x14ac:dyDescent="0.25">
      <c r="B5" s="169"/>
      <c r="C5" s="169"/>
      <c r="E5" s="169"/>
      <c r="F5" s="169"/>
      <c r="G5" s="169"/>
      <c r="H5" s="169"/>
    </row>
    <row r="6" spans="2:13" ht="27.75" customHeight="1" x14ac:dyDescent="0.25">
      <c r="B6" s="2397" t="s">
        <v>1665</v>
      </c>
      <c r="C6" s="2397"/>
      <c r="D6" s="169"/>
      <c r="E6" s="610" t="s">
        <v>1666</v>
      </c>
      <c r="H6" s="24"/>
    </row>
    <row r="7" spans="2:13" ht="8.25" customHeight="1" x14ac:dyDescent="0.2">
      <c r="B7" s="170"/>
      <c r="C7" s="170"/>
      <c r="D7" s="170"/>
      <c r="E7" s="29"/>
      <c r="H7" s="29"/>
      <c r="J7" s="171"/>
      <c r="K7" s="171"/>
      <c r="L7" s="171"/>
      <c r="M7" s="171"/>
    </row>
    <row r="8" spans="2:13" ht="60.75" customHeight="1" x14ac:dyDescent="0.2">
      <c r="B8" s="495" t="s">
        <v>1405</v>
      </c>
      <c r="C8" s="2385" t="s">
        <v>3828</v>
      </c>
      <c r="D8" s="2386"/>
      <c r="E8" s="497" t="s">
        <v>1405</v>
      </c>
      <c r="F8" s="2387"/>
      <c r="G8" s="2388"/>
      <c r="H8" s="172"/>
      <c r="I8" s="173"/>
      <c r="J8" s="171"/>
      <c r="K8" s="171"/>
      <c r="L8" s="171"/>
      <c r="M8" s="171"/>
    </row>
    <row r="9" spans="2:13" ht="54.75" customHeight="1" x14ac:dyDescent="0.2">
      <c r="B9" s="496" t="s">
        <v>1826</v>
      </c>
      <c r="C9" s="2492" t="s">
        <v>3830</v>
      </c>
      <c r="D9" s="2493"/>
      <c r="E9" s="498" t="s">
        <v>1826</v>
      </c>
      <c r="F9" s="2389"/>
      <c r="G9" s="2391"/>
      <c r="H9" s="172"/>
      <c r="I9" s="173"/>
      <c r="J9" s="170"/>
      <c r="K9" s="171"/>
      <c r="L9" s="171"/>
      <c r="M9" s="171"/>
    </row>
    <row r="10" spans="2:13" ht="24" customHeight="1" x14ac:dyDescent="0.2">
      <c r="B10" s="174"/>
      <c r="C10" s="174"/>
      <c r="D10" s="174"/>
      <c r="E10" s="175"/>
      <c r="F10" s="176"/>
      <c r="G10" s="176"/>
      <c r="H10" s="177"/>
      <c r="I10" s="173"/>
      <c r="J10" s="170"/>
      <c r="K10" s="171"/>
      <c r="L10" s="171"/>
      <c r="M10" s="171"/>
    </row>
    <row r="11" spans="2:13" ht="15.75" x14ac:dyDescent="0.2">
      <c r="B11" s="174"/>
      <c r="C11" s="170"/>
      <c r="D11" s="170"/>
      <c r="E11" s="27"/>
      <c r="H11" s="178"/>
      <c r="I11" s="170"/>
      <c r="J11" s="170"/>
      <c r="K11" s="171"/>
      <c r="L11" s="171"/>
      <c r="M11" s="171"/>
    </row>
    <row r="12" spans="2:13" ht="15" customHeight="1" x14ac:dyDescent="0.2">
      <c r="B12" s="7" t="s">
        <v>1664</v>
      </c>
    </row>
    <row r="13" spans="2:13" ht="24.95" customHeight="1" x14ac:dyDescent="0.2">
      <c r="B13" s="2378" t="s">
        <v>1681</v>
      </c>
      <c r="C13" s="2469"/>
      <c r="D13" s="2469"/>
      <c r="E13" s="2469"/>
      <c r="F13" s="2469"/>
      <c r="G13" s="2470"/>
      <c r="H13" s="179"/>
    </row>
    <row r="14" spans="2:13" ht="24.95" customHeight="1" x14ac:dyDescent="0.2">
      <c r="B14" s="2452" t="s">
        <v>1682</v>
      </c>
      <c r="C14" s="2452"/>
      <c r="D14" s="2452"/>
      <c r="E14" s="2452"/>
      <c r="F14" s="2486" t="s">
        <v>1697</v>
      </c>
      <c r="G14" s="2487"/>
      <c r="H14" s="7"/>
    </row>
    <row r="15" spans="2:13" ht="24.95" customHeight="1" x14ac:dyDescent="0.2">
      <c r="B15" s="2494" t="s">
        <v>3831</v>
      </c>
      <c r="C15" s="2495"/>
      <c r="D15" s="195"/>
      <c r="E15" s="7"/>
    </row>
    <row r="16" spans="2:13" x14ac:dyDescent="0.2">
      <c r="B16" s="7"/>
      <c r="C16" s="7"/>
      <c r="D16" s="7"/>
      <c r="E16" s="7"/>
      <c r="F16" s="7"/>
      <c r="G16" s="7"/>
      <c r="H16" s="7"/>
    </row>
    <row r="17" spans="2:15" ht="18" customHeight="1" x14ac:dyDescent="0.2">
      <c r="B17" s="628" t="s">
        <v>626</v>
      </c>
      <c r="C17" s="181"/>
      <c r="D17" s="180"/>
      <c r="E17" s="180"/>
      <c r="F17" s="180"/>
      <c r="G17" s="7"/>
    </row>
    <row r="18" spans="2:15" ht="24.95" customHeight="1" x14ac:dyDescent="0.2">
      <c r="B18" s="2496" t="s">
        <v>2483</v>
      </c>
      <c r="C18" s="2426"/>
      <c r="D18" s="180"/>
      <c r="E18" s="180"/>
      <c r="F18" s="180"/>
      <c r="G18" s="180"/>
      <c r="H18" s="7"/>
    </row>
    <row r="19" spans="2:15" x14ac:dyDescent="0.2">
      <c r="B19" s="7"/>
      <c r="C19" s="7"/>
      <c r="D19" s="7"/>
      <c r="E19" s="7"/>
      <c r="F19" s="7"/>
      <c r="G19" s="7"/>
      <c r="H19" s="7"/>
    </row>
    <row r="20" spans="2:15" x14ac:dyDescent="0.2">
      <c r="B20" s="7"/>
      <c r="C20" s="7"/>
      <c r="D20" s="7"/>
      <c r="E20" s="7"/>
      <c r="F20" s="7"/>
      <c r="G20" s="7"/>
      <c r="H20" s="7"/>
    </row>
    <row r="21" spans="2:15" x14ac:dyDescent="0.2">
      <c r="B21" s="7"/>
      <c r="C21" s="7"/>
      <c r="D21" s="7"/>
      <c r="E21" s="7"/>
      <c r="F21" s="7"/>
      <c r="G21" s="7"/>
      <c r="H21" s="7"/>
    </row>
    <row r="23" spans="2:15" ht="33" customHeight="1" x14ac:dyDescent="0.25">
      <c r="B23" s="2395" t="s">
        <v>1205</v>
      </c>
      <c r="C23" s="2395"/>
      <c r="D23" s="2395"/>
      <c r="E23" s="2395"/>
    </row>
    <row r="24" spans="2:15" ht="7.5" customHeight="1" x14ac:dyDescent="0.2"/>
    <row r="25" spans="2:15" ht="28.5" customHeight="1" x14ac:dyDescent="0.2">
      <c r="B25" s="2396" t="s">
        <v>1844</v>
      </c>
      <c r="C25" s="2396"/>
    </row>
    <row r="26" spans="2:15" ht="24.95" customHeight="1" thickBot="1" x14ac:dyDescent="0.25">
      <c r="B26" s="403" t="s">
        <v>1672</v>
      </c>
      <c r="C26" s="2418" t="s">
        <v>1673</v>
      </c>
      <c r="D26" s="2419"/>
      <c r="E26" s="2420" t="s">
        <v>1674</v>
      </c>
      <c r="F26" s="2421"/>
    </row>
    <row r="27" spans="2:15" ht="33" customHeight="1" thickBot="1" x14ac:dyDescent="0.3">
      <c r="B27" s="2497" t="s">
        <v>3555</v>
      </c>
      <c r="C27" s="2498"/>
      <c r="D27" s="2498"/>
      <c r="E27" s="2498"/>
      <c r="F27" s="2499"/>
      <c r="H27"/>
      <c r="I27"/>
      <c r="J27"/>
      <c r="K27"/>
      <c r="L27"/>
      <c r="M27"/>
      <c r="N27"/>
      <c r="O27"/>
    </row>
    <row r="28" spans="2:15" ht="33" customHeight="1" thickBot="1" x14ac:dyDescent="0.3">
      <c r="B28" s="2500" t="s">
        <v>3556</v>
      </c>
      <c r="C28" s="2501"/>
      <c r="D28" s="2501"/>
      <c r="E28" s="2501"/>
      <c r="F28" s="2502"/>
      <c r="H28"/>
      <c r="I28"/>
      <c r="J28"/>
      <c r="K28"/>
      <c r="L28"/>
      <c r="M28"/>
      <c r="N28"/>
      <c r="O28"/>
    </row>
    <row r="29" spans="2:15" ht="39" customHeight="1" x14ac:dyDescent="0.25">
      <c r="B29" s="1105" t="s">
        <v>3557</v>
      </c>
      <c r="C29" s="2349" t="s">
        <v>593</v>
      </c>
      <c r="D29" s="2351"/>
      <c r="E29" s="2349" t="s">
        <v>1127</v>
      </c>
      <c r="F29" s="2351"/>
      <c r="H29"/>
      <c r="I29"/>
      <c r="J29"/>
      <c r="K29"/>
      <c r="L29"/>
      <c r="M29"/>
      <c r="N29"/>
      <c r="O29"/>
    </row>
    <row r="30" spans="2:15" ht="39.75" customHeight="1" x14ac:dyDescent="0.25">
      <c r="B30" s="917" t="s">
        <v>2927</v>
      </c>
      <c r="C30" s="2349" t="s">
        <v>625</v>
      </c>
      <c r="D30" s="2351"/>
      <c r="E30" s="2349" t="s">
        <v>594</v>
      </c>
      <c r="F30" s="2351"/>
      <c r="H30"/>
      <c r="I30"/>
      <c r="J30"/>
      <c r="K30"/>
      <c r="L30"/>
      <c r="M30"/>
      <c r="N30"/>
      <c r="O30"/>
    </row>
    <row r="31" spans="2:15" ht="46.5" customHeight="1" x14ac:dyDescent="0.25">
      <c r="B31" s="917" t="s">
        <v>3558</v>
      </c>
      <c r="C31" s="2363" t="s">
        <v>861</v>
      </c>
      <c r="D31" s="2365"/>
      <c r="E31" s="2363" t="s">
        <v>148</v>
      </c>
      <c r="F31" s="2365"/>
      <c r="H31"/>
      <c r="I31"/>
      <c r="J31"/>
      <c r="K31"/>
      <c r="L31"/>
      <c r="M31"/>
      <c r="N31"/>
      <c r="O31"/>
    </row>
    <row r="32" spans="2:15" ht="27.75" customHeight="1" x14ac:dyDescent="0.25">
      <c r="B32" s="2349" t="s">
        <v>3559</v>
      </c>
      <c r="C32" s="2350"/>
      <c r="D32" s="2350"/>
      <c r="E32" s="2350"/>
      <c r="F32" s="2351"/>
      <c r="H32"/>
      <c r="I32"/>
      <c r="J32"/>
      <c r="K32"/>
      <c r="L32"/>
      <c r="M32"/>
      <c r="N32"/>
      <c r="O32"/>
    </row>
    <row r="33" spans="2:15" ht="39.75" customHeight="1" x14ac:dyDescent="0.25">
      <c r="B33" s="917" t="s">
        <v>2927</v>
      </c>
      <c r="C33" s="2349" t="s">
        <v>625</v>
      </c>
      <c r="D33" s="2351"/>
      <c r="E33" s="2349" t="s">
        <v>3560</v>
      </c>
      <c r="F33" s="2351"/>
      <c r="H33"/>
      <c r="I33"/>
      <c r="J33"/>
      <c r="K33"/>
      <c r="L33"/>
      <c r="M33"/>
      <c r="N33"/>
      <c r="O33"/>
    </row>
    <row r="34" spans="2:15" ht="13.5" customHeight="1" x14ac:dyDescent="0.2"/>
    <row r="36" spans="2:15" ht="28.5" customHeight="1" x14ac:dyDescent="0.2">
      <c r="B36" s="2396" t="s">
        <v>1208</v>
      </c>
      <c r="C36" s="2396"/>
    </row>
    <row r="37" spans="2:15" ht="39.75" customHeight="1" x14ac:dyDescent="0.25">
      <c r="B37" s="917" t="s">
        <v>2927</v>
      </c>
      <c r="C37" s="2349" t="s">
        <v>625</v>
      </c>
      <c r="D37" s="2351"/>
      <c r="E37" s="2349" t="s">
        <v>594</v>
      </c>
      <c r="F37" s="2351"/>
      <c r="H37"/>
      <c r="I37"/>
      <c r="J37"/>
      <c r="K37"/>
      <c r="L37"/>
      <c r="M37"/>
      <c r="N37"/>
      <c r="O37"/>
    </row>
    <row r="38" spans="2:15" ht="36.75" customHeight="1" x14ac:dyDescent="0.2">
      <c r="B38" s="46" t="s">
        <v>744</v>
      </c>
      <c r="C38" s="2399" t="s">
        <v>376</v>
      </c>
      <c r="D38" s="2399"/>
      <c r="E38" s="1267" t="s">
        <v>627</v>
      </c>
      <c r="F38" s="1267"/>
    </row>
    <row r="42" spans="2:15" x14ac:dyDescent="0.2">
      <c r="B42" s="182" t="s">
        <v>1207</v>
      </c>
    </row>
    <row r="43" spans="2:15" ht="42" customHeight="1" x14ac:dyDescent="0.25">
      <c r="B43" s="2373"/>
      <c r="C43" s="2374"/>
      <c r="D43" s="2375"/>
      <c r="E43" s="2376"/>
      <c r="F43" s="2377"/>
      <c r="G43" s="183"/>
      <c r="H43"/>
    </row>
  </sheetData>
  <sheetProtection algorithmName="SHA-512" hashValue="CzhzZ7/m4H6c9b/cYHE3P3tLGq4jtYjRkEb39oqTxzUUDhn/gRsjr60QsnzG9T+4cjM9rTNpQsKvncW8r3NiTQ==" saltValue="PYqpvScUh12MPaisXK3LAw==" spinCount="100000" sheet="1" objects="1" scenarios="1"/>
  <mergeCells count="33">
    <mergeCell ref="B43:C43"/>
    <mergeCell ref="B15:C15"/>
    <mergeCell ref="C38:D38"/>
    <mergeCell ref="E38:F38"/>
    <mergeCell ref="D43:F43"/>
    <mergeCell ref="B36:C36"/>
    <mergeCell ref="B23:E23"/>
    <mergeCell ref="B25:C25"/>
    <mergeCell ref="B18:C18"/>
    <mergeCell ref="C26:D26"/>
    <mergeCell ref="E26:F26"/>
    <mergeCell ref="B27:F27"/>
    <mergeCell ref="B28:F28"/>
    <mergeCell ref="C29:D29"/>
    <mergeCell ref="E29:F29"/>
    <mergeCell ref="C33:D33"/>
    <mergeCell ref="B2:E2"/>
    <mergeCell ref="B13:G13"/>
    <mergeCell ref="B6:C6"/>
    <mergeCell ref="B14:E14"/>
    <mergeCell ref="F14:G14"/>
    <mergeCell ref="C8:D8"/>
    <mergeCell ref="F8:G8"/>
    <mergeCell ref="C9:D9"/>
    <mergeCell ref="F9:G9"/>
    <mergeCell ref="C37:D37"/>
    <mergeCell ref="E37:F37"/>
    <mergeCell ref="E33:F33"/>
    <mergeCell ref="C30:D30"/>
    <mergeCell ref="E30:F30"/>
    <mergeCell ref="C31:D31"/>
    <mergeCell ref="E31:F31"/>
    <mergeCell ref="B32:F32"/>
  </mergeCells>
  <hyperlinks>
    <hyperlink ref="B3" location="Content!A1" display="Content (Inhaltsverzeichnis)" xr:uid="{00000000-0004-0000-20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Tabelle35"/>
  <dimension ref="B1:M35"/>
  <sheetViews>
    <sheetView showGridLines="0" showRuler="0" zoomScaleSheetLayoutView="100" workbookViewId="0">
      <pane ySplit="3" topLeftCell="A4" activePane="bottomLeft" state="frozen"/>
      <selection pane="bottomLeft" activeCell="D5" sqref="D5"/>
    </sheetView>
  </sheetViews>
  <sheetFormatPr baseColWidth="10" defaultColWidth="9" defaultRowHeight="14.25" x14ac:dyDescent="0.2"/>
  <cols>
    <col min="1" max="1" width="2.85546875" style="64" customWidth="1"/>
    <col min="2" max="2" width="20.7109375" style="64" customWidth="1"/>
    <col min="3" max="3" width="23.140625" style="64" customWidth="1"/>
    <col min="4" max="4" width="18.42578125" style="64" customWidth="1"/>
    <col min="5" max="5" width="15.28515625" style="64" customWidth="1"/>
    <col min="6" max="6" width="22.7109375" style="64" customWidth="1"/>
    <col min="7" max="7" width="18.7109375" style="64" customWidth="1"/>
    <col min="8" max="16384" width="9" style="64"/>
  </cols>
  <sheetData>
    <row r="1" spans="2:13" ht="9" customHeight="1" x14ac:dyDescent="0.2"/>
    <row r="2" spans="2:13" ht="47.25" customHeight="1" x14ac:dyDescent="0.25">
      <c r="B2" s="1247" t="s">
        <v>3833</v>
      </c>
      <c r="C2" s="1247"/>
      <c r="D2" s="1247"/>
      <c r="E2" s="762"/>
      <c r="F2" s="762"/>
      <c r="G2" s="61"/>
      <c r="H2" s="28"/>
      <c r="I2"/>
    </row>
    <row r="3" spans="2:13" s="1" customFormat="1" ht="16.5" customHeight="1" x14ac:dyDescent="0.25">
      <c r="B3" s="409" t="s">
        <v>1169</v>
      </c>
      <c r="C3"/>
      <c r="D3"/>
      <c r="E3"/>
      <c r="F3"/>
      <c r="G3" s="200"/>
      <c r="H3" s="200"/>
      <c r="I3" s="200"/>
      <c r="J3" s="201"/>
      <c r="K3"/>
      <c r="L3"/>
      <c r="M3"/>
    </row>
    <row r="5" spans="2:13" ht="18" x14ac:dyDescent="0.25">
      <c r="B5" s="169"/>
      <c r="C5" s="169"/>
      <c r="E5" s="169"/>
      <c r="F5" s="169"/>
      <c r="G5" s="169"/>
      <c r="H5" s="169"/>
    </row>
    <row r="6" spans="2:13" ht="27.75" customHeight="1" x14ac:dyDescent="0.25">
      <c r="B6" s="2397" t="s">
        <v>1665</v>
      </c>
      <c r="C6" s="2397"/>
      <c r="D6" s="169"/>
      <c r="E6" s="610" t="s">
        <v>1666</v>
      </c>
      <c r="H6" s="24"/>
    </row>
    <row r="7" spans="2:13" ht="8.25" customHeight="1" x14ac:dyDescent="0.2">
      <c r="B7" s="170"/>
      <c r="C7" s="170"/>
      <c r="D7" s="170"/>
      <c r="E7" s="29"/>
      <c r="H7" s="29"/>
      <c r="J7" s="171"/>
      <c r="K7" s="171"/>
      <c r="L7" s="171"/>
      <c r="M7" s="171"/>
    </row>
    <row r="8" spans="2:13" ht="42.75" customHeight="1" x14ac:dyDescent="0.2">
      <c r="B8" s="495" t="s">
        <v>1405</v>
      </c>
      <c r="C8" s="2385" t="s">
        <v>3832</v>
      </c>
      <c r="D8" s="2386"/>
      <c r="E8" s="497" t="s">
        <v>1405</v>
      </c>
      <c r="F8" s="2387"/>
      <c r="G8" s="2388"/>
      <c r="H8" s="172"/>
      <c r="I8" s="173"/>
      <c r="J8" s="171"/>
      <c r="K8" s="171"/>
      <c r="L8" s="171"/>
      <c r="M8" s="171"/>
    </row>
    <row r="9" spans="2:13" ht="45" customHeight="1" x14ac:dyDescent="0.2">
      <c r="B9" s="496" t="s">
        <v>1826</v>
      </c>
      <c r="C9" s="2385" t="s">
        <v>3794</v>
      </c>
      <c r="D9" s="2386"/>
      <c r="E9" s="498" t="s">
        <v>1826</v>
      </c>
      <c r="F9" s="2389"/>
      <c r="G9" s="2391"/>
      <c r="H9" s="172"/>
      <c r="I9" s="173"/>
      <c r="J9" s="170"/>
      <c r="K9" s="171"/>
      <c r="L9" s="171"/>
      <c r="M9" s="171"/>
    </row>
    <row r="10" spans="2:13" ht="24" customHeight="1" x14ac:dyDescent="0.2">
      <c r="B10" s="174"/>
      <c r="C10" s="174"/>
      <c r="D10" s="174"/>
      <c r="E10" s="175"/>
      <c r="F10" s="176"/>
      <c r="G10" s="176"/>
      <c r="H10" s="177"/>
      <c r="I10" s="173"/>
      <c r="J10" s="170"/>
      <c r="K10" s="171"/>
      <c r="L10" s="171"/>
      <c r="M10" s="171"/>
    </row>
    <row r="11" spans="2:13" ht="15.75" x14ac:dyDescent="0.2">
      <c r="B11" s="174"/>
      <c r="C11" s="170"/>
      <c r="D11" s="170"/>
      <c r="E11" s="27"/>
      <c r="H11" s="178"/>
      <c r="I11" s="170"/>
      <c r="J11" s="170"/>
      <c r="K11" s="171"/>
      <c r="L11" s="171"/>
      <c r="M11" s="171"/>
    </row>
    <row r="12" spans="2:13" ht="15" customHeight="1" x14ac:dyDescent="0.2">
      <c r="B12" s="7" t="s">
        <v>1664</v>
      </c>
    </row>
    <row r="13" spans="2:13" ht="24.95" customHeight="1" x14ac:dyDescent="0.2">
      <c r="B13" s="2378" t="s">
        <v>1681</v>
      </c>
      <c r="C13" s="2469"/>
      <c r="D13" s="2469"/>
      <c r="E13" s="2469"/>
      <c r="F13" s="2469"/>
      <c r="G13" s="2470"/>
      <c r="H13" s="179"/>
    </row>
    <row r="14" spans="2:13" ht="24.95" customHeight="1" x14ac:dyDescent="0.2">
      <c r="B14" s="2452" t="s">
        <v>1682</v>
      </c>
      <c r="C14" s="2452"/>
      <c r="D14" s="2452"/>
      <c r="E14" s="2452"/>
      <c r="F14" s="2486" t="s">
        <v>1697</v>
      </c>
      <c r="G14" s="2487"/>
      <c r="H14" s="7"/>
    </row>
    <row r="15" spans="2:13" x14ac:dyDescent="0.2">
      <c r="B15" s="7"/>
      <c r="C15" s="7"/>
      <c r="D15" s="7"/>
      <c r="E15" s="7"/>
      <c r="F15" s="7"/>
      <c r="G15" s="7"/>
      <c r="H15" s="7"/>
    </row>
    <row r="16" spans="2:13" x14ac:dyDescent="0.2">
      <c r="B16" s="2503" t="s">
        <v>595</v>
      </c>
      <c r="C16" s="2490"/>
      <c r="D16" s="613"/>
      <c r="E16" s="613"/>
      <c r="F16" s="180"/>
      <c r="G16" s="7"/>
    </row>
    <row r="17" spans="2:8" ht="24.95" customHeight="1" x14ac:dyDescent="0.2">
      <c r="B17" s="2401" t="s">
        <v>2484</v>
      </c>
      <c r="C17" s="2401"/>
      <c r="D17" s="2401"/>
      <c r="E17" s="2401"/>
      <c r="F17" s="180"/>
      <c r="G17" s="7"/>
    </row>
    <row r="18" spans="2:8" x14ac:dyDescent="0.2">
      <c r="B18" s="7"/>
      <c r="C18" s="7"/>
      <c r="D18" s="7"/>
      <c r="E18" s="7"/>
      <c r="F18" s="7"/>
      <c r="G18" s="7"/>
      <c r="H18" s="7"/>
    </row>
    <row r="19" spans="2:8" x14ac:dyDescent="0.2">
      <c r="B19" s="7"/>
      <c r="C19" s="7"/>
      <c r="D19" s="7"/>
      <c r="E19" s="7"/>
      <c r="F19" s="7"/>
      <c r="G19" s="7"/>
      <c r="H19" s="7"/>
    </row>
    <row r="20" spans="2:8" x14ac:dyDescent="0.2">
      <c r="B20" s="7"/>
      <c r="C20" s="7"/>
      <c r="D20" s="7"/>
      <c r="E20" s="7"/>
      <c r="F20" s="7"/>
      <c r="G20" s="7"/>
      <c r="H20" s="7"/>
    </row>
    <row r="22" spans="2:8" ht="33" customHeight="1" x14ac:dyDescent="0.25">
      <c r="B22" s="2395" t="s">
        <v>1205</v>
      </c>
      <c r="C22" s="2395"/>
      <c r="D22" s="2395"/>
      <c r="E22" s="2395"/>
    </row>
    <row r="23" spans="2:8" ht="7.5" customHeight="1" x14ac:dyDescent="0.2"/>
    <row r="24" spans="2:8" ht="28.5" customHeight="1" x14ac:dyDescent="0.2">
      <c r="B24" s="2396" t="s">
        <v>1844</v>
      </c>
      <c r="C24" s="2396"/>
    </row>
    <row r="25" spans="2:8" ht="24.95" customHeight="1" thickBot="1" x14ac:dyDescent="0.25">
      <c r="B25" s="403" t="s">
        <v>1672</v>
      </c>
      <c r="C25" s="2418" t="s">
        <v>1673</v>
      </c>
      <c r="D25" s="2419"/>
      <c r="E25" s="2420" t="s">
        <v>1674</v>
      </c>
      <c r="F25" s="2421"/>
    </row>
    <row r="26" spans="2:8" ht="33" customHeight="1" thickBot="1" x14ac:dyDescent="0.25">
      <c r="B26" s="2392" t="s">
        <v>1214</v>
      </c>
      <c r="C26" s="2393"/>
      <c r="D26" s="2393"/>
      <c r="E26" s="2393"/>
      <c r="F26" s="2394"/>
    </row>
    <row r="27" spans="2:8" ht="13.5" customHeight="1" x14ac:dyDescent="0.2"/>
    <row r="29" spans="2:8" ht="28.5" customHeight="1" thickBot="1" x14ac:dyDescent="0.25">
      <c r="B29" s="2396" t="s">
        <v>1208</v>
      </c>
      <c r="C29" s="2396"/>
    </row>
    <row r="30" spans="2:8" ht="33" customHeight="1" thickBot="1" x14ac:dyDescent="0.25">
      <c r="B30" s="2392" t="s">
        <v>1217</v>
      </c>
      <c r="C30" s="2393"/>
      <c r="D30" s="2393"/>
      <c r="E30" s="2393"/>
      <c r="F30" s="2394"/>
    </row>
    <row r="34" spans="2:8" x14ac:dyDescent="0.2">
      <c r="B34" s="182" t="s">
        <v>1207</v>
      </c>
    </row>
    <row r="35" spans="2:8" ht="42" customHeight="1" x14ac:dyDescent="0.25">
      <c r="B35" s="2373"/>
      <c r="C35" s="2374"/>
      <c r="D35" s="2481"/>
      <c r="E35" s="2482"/>
      <c r="F35" s="2483"/>
      <c r="G35" s="183"/>
      <c r="H35"/>
    </row>
  </sheetData>
  <sheetProtection algorithmName="SHA-512" hashValue="FSLunZ7dYGO1O9wQM/QTGzMVtzu7ZZzGNNiqAAAy8y8KgDbaoOc5qL4ti+vTb8NtnZUMEtQmXSFAE98qe7X7kA==" saltValue="UbNu8L7b+p8N5FIlXAAR6Q==" spinCount="100000" sheet="1" objects="1" scenarios="1"/>
  <mergeCells count="20">
    <mergeCell ref="B35:C35"/>
    <mergeCell ref="B16:C16"/>
    <mergeCell ref="D35:F35"/>
    <mergeCell ref="B30:F30"/>
    <mergeCell ref="B26:F26"/>
    <mergeCell ref="B29:C29"/>
    <mergeCell ref="B22:E22"/>
    <mergeCell ref="B24:C24"/>
    <mergeCell ref="C25:D25"/>
    <mergeCell ref="E25:F25"/>
    <mergeCell ref="B17:E17"/>
    <mergeCell ref="B2:D2"/>
    <mergeCell ref="B13:G13"/>
    <mergeCell ref="B14:E14"/>
    <mergeCell ref="F14:G14"/>
    <mergeCell ref="C8:D8"/>
    <mergeCell ref="F8:G8"/>
    <mergeCell ref="C9:D9"/>
    <mergeCell ref="F9:G9"/>
    <mergeCell ref="B6:C6"/>
  </mergeCells>
  <hyperlinks>
    <hyperlink ref="B3" location="Content!A1" display="Content (Inhaltsverzeichnis)" xr:uid="{00000000-0004-0000-21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belle36"/>
  <dimension ref="B1:M43"/>
  <sheetViews>
    <sheetView showGridLines="0" showRuler="0" zoomScaleSheetLayoutView="100" workbookViewId="0">
      <pane ySplit="3" topLeftCell="A4" activePane="bottomLeft" state="frozen"/>
      <selection pane="bottomLeft" activeCell="F8" sqref="F8:G8"/>
    </sheetView>
  </sheetViews>
  <sheetFormatPr baseColWidth="10" defaultColWidth="9" defaultRowHeight="14.25" x14ac:dyDescent="0.2"/>
  <cols>
    <col min="1" max="1" width="2.85546875" style="64" customWidth="1"/>
    <col min="2" max="2" width="20.7109375" style="64" customWidth="1"/>
    <col min="3" max="3" width="23.140625" style="64" customWidth="1"/>
    <col min="4" max="4" width="18.42578125" style="64" customWidth="1"/>
    <col min="5" max="5" width="15.28515625" style="64" customWidth="1"/>
    <col min="6" max="6" width="22.7109375" style="64" customWidth="1"/>
    <col min="7" max="7" width="18.7109375" style="64" customWidth="1"/>
    <col min="8" max="16384" width="9" style="64"/>
  </cols>
  <sheetData>
    <row r="1" spans="2:13" ht="9" customHeight="1" x14ac:dyDescent="0.2"/>
    <row r="2" spans="2:13" ht="54" customHeight="1" x14ac:dyDescent="0.25">
      <c r="B2" s="1247" t="s">
        <v>3801</v>
      </c>
      <c r="C2" s="1247"/>
      <c r="D2" s="1247"/>
      <c r="E2" s="762"/>
      <c r="F2" s="762"/>
      <c r="G2" s="61"/>
      <c r="H2" s="28"/>
      <c r="I2"/>
    </row>
    <row r="3" spans="2:13" s="1" customFormat="1" ht="16.5" customHeight="1" x14ac:dyDescent="0.25">
      <c r="B3" s="409" t="s">
        <v>1169</v>
      </c>
      <c r="C3"/>
      <c r="D3"/>
      <c r="E3"/>
      <c r="F3"/>
      <c r="G3" s="200"/>
      <c r="H3" s="200"/>
      <c r="I3" s="200"/>
      <c r="J3" s="201"/>
      <c r="K3"/>
      <c r="L3"/>
      <c r="M3"/>
    </row>
    <row r="5" spans="2:13" ht="18" x14ac:dyDescent="0.25">
      <c r="B5" s="169"/>
      <c r="C5" s="169"/>
      <c r="E5" s="169"/>
      <c r="F5" s="169"/>
      <c r="G5" s="169"/>
      <c r="H5" s="169"/>
    </row>
    <row r="6" spans="2:13" ht="27.75" customHeight="1" x14ac:dyDescent="0.25">
      <c r="B6" s="2397" t="s">
        <v>1665</v>
      </c>
      <c r="C6" s="2397"/>
      <c r="D6" s="169"/>
      <c r="E6" s="610" t="s">
        <v>1666</v>
      </c>
      <c r="H6" s="24"/>
    </row>
    <row r="7" spans="2:13" ht="8.25" customHeight="1" x14ac:dyDescent="0.2">
      <c r="B7" s="170"/>
      <c r="C7" s="170"/>
      <c r="D7" s="170"/>
      <c r="E7" s="29"/>
      <c r="H7" s="29"/>
      <c r="J7" s="171"/>
      <c r="K7" s="171"/>
      <c r="L7" s="171"/>
      <c r="M7" s="171"/>
    </row>
    <row r="8" spans="2:13" ht="300.75" customHeight="1" x14ac:dyDescent="0.2">
      <c r="B8" s="495" t="s">
        <v>1405</v>
      </c>
      <c r="C8" s="2385" t="s">
        <v>3834</v>
      </c>
      <c r="D8" s="2386"/>
      <c r="E8" s="497" t="s">
        <v>1405</v>
      </c>
      <c r="F8" s="2387"/>
      <c r="G8" s="2388"/>
      <c r="H8" s="172"/>
      <c r="I8" s="173"/>
      <c r="J8" s="171"/>
      <c r="K8" s="171"/>
      <c r="L8" s="171"/>
      <c r="M8" s="171"/>
    </row>
    <row r="9" spans="2:13" ht="47.25" customHeight="1" x14ac:dyDescent="0.2">
      <c r="B9" s="496" t="s">
        <v>1826</v>
      </c>
      <c r="C9" s="2385" t="s">
        <v>3802</v>
      </c>
      <c r="D9" s="2386"/>
      <c r="E9" s="498" t="s">
        <v>1826</v>
      </c>
      <c r="F9" s="2389"/>
      <c r="G9" s="2391"/>
      <c r="H9" s="172"/>
      <c r="I9" s="173"/>
      <c r="J9" s="170"/>
      <c r="K9" s="171"/>
      <c r="L9" s="171"/>
      <c r="M9" s="171"/>
    </row>
    <row r="10" spans="2:13" ht="24" customHeight="1" x14ac:dyDescent="0.2">
      <c r="B10" s="174"/>
      <c r="C10" s="174"/>
      <c r="D10" s="174"/>
      <c r="E10" s="175"/>
      <c r="F10" s="176"/>
      <c r="G10" s="176"/>
      <c r="H10" s="177"/>
      <c r="I10" s="173"/>
      <c r="J10" s="170"/>
      <c r="K10" s="171"/>
      <c r="L10" s="171"/>
      <c r="M10" s="171"/>
    </row>
    <row r="11" spans="2:13" ht="15.75" x14ac:dyDescent="0.2">
      <c r="B11" s="174"/>
      <c r="C11" s="170"/>
      <c r="D11" s="170"/>
      <c r="E11" s="27"/>
      <c r="H11" s="178"/>
      <c r="I11" s="170"/>
      <c r="J11" s="170"/>
      <c r="K11" s="171"/>
      <c r="L11" s="171"/>
      <c r="M11" s="171"/>
    </row>
    <row r="12" spans="2:13" ht="15" customHeight="1" x14ac:dyDescent="0.2">
      <c r="B12" s="7" t="s">
        <v>1664</v>
      </c>
    </row>
    <row r="13" spans="2:13" ht="24.95" customHeight="1" x14ac:dyDescent="0.2">
      <c r="B13" s="2378" t="s">
        <v>1681</v>
      </c>
      <c r="C13" s="2469"/>
      <c r="D13" s="2469"/>
      <c r="E13" s="2469"/>
      <c r="F13" s="2469"/>
      <c r="G13" s="2470"/>
      <c r="H13" s="179"/>
    </row>
    <row r="14" spans="2:13" ht="24.95" customHeight="1" x14ac:dyDescent="0.2">
      <c r="B14" s="2452" t="s">
        <v>1682</v>
      </c>
      <c r="C14" s="2452"/>
      <c r="D14" s="2452"/>
      <c r="E14" s="2452"/>
      <c r="F14" s="2486" t="s">
        <v>1697</v>
      </c>
      <c r="G14" s="2487"/>
      <c r="H14" s="7"/>
    </row>
    <row r="15" spans="2:13" ht="24.95" customHeight="1" x14ac:dyDescent="0.2">
      <c r="B15" s="2378" t="s">
        <v>1710</v>
      </c>
      <c r="C15" s="2379"/>
      <c r="D15" s="2380"/>
      <c r="E15" s="604" t="s">
        <v>1711</v>
      </c>
    </row>
    <row r="16" spans="2:13" x14ac:dyDescent="0.2">
      <c r="B16" s="45"/>
      <c r="C16" s="45"/>
      <c r="D16" s="45"/>
      <c r="E16" s="45"/>
      <c r="F16" s="7"/>
      <c r="G16" s="7"/>
      <c r="H16" s="7"/>
    </row>
    <row r="17" spans="2:8" ht="24.95" customHeight="1" x14ac:dyDescent="0.2">
      <c r="B17" s="2504" t="s">
        <v>1712</v>
      </c>
      <c r="C17" s="2505"/>
      <c r="D17" s="613"/>
      <c r="E17" s="613"/>
      <c r="F17" s="7"/>
    </row>
    <row r="18" spans="2:8" ht="24.95" customHeight="1" x14ac:dyDescent="0.2">
      <c r="B18" s="2401" t="s">
        <v>1839</v>
      </c>
      <c r="C18" s="2401"/>
      <c r="D18" s="2401"/>
      <c r="E18" s="613"/>
      <c r="F18" s="7"/>
    </row>
    <row r="19" spans="2:8" x14ac:dyDescent="0.2">
      <c r="B19" s="7"/>
      <c r="C19" s="7"/>
      <c r="D19" s="7"/>
      <c r="E19" s="7"/>
      <c r="F19" s="7"/>
      <c r="G19" s="7"/>
      <c r="H19" s="7"/>
    </row>
    <row r="20" spans="2:8" x14ac:dyDescent="0.2">
      <c r="B20" s="7"/>
      <c r="C20" s="7"/>
      <c r="D20" s="7"/>
      <c r="E20" s="7"/>
      <c r="F20" s="7"/>
      <c r="G20" s="7"/>
      <c r="H20" s="7"/>
    </row>
    <row r="21" spans="2:8" x14ac:dyDescent="0.2">
      <c r="B21" s="7"/>
      <c r="C21" s="7"/>
      <c r="D21" s="7"/>
      <c r="E21" s="7"/>
      <c r="F21" s="7"/>
      <c r="G21" s="7"/>
      <c r="H21" s="7"/>
    </row>
    <row r="23" spans="2:8" ht="33" customHeight="1" x14ac:dyDescent="0.25">
      <c r="B23" s="2395" t="s">
        <v>1205</v>
      </c>
      <c r="C23" s="2395"/>
      <c r="D23" s="2395"/>
      <c r="E23" s="2395"/>
    </row>
    <row r="24" spans="2:8" ht="7.5" customHeight="1" x14ac:dyDescent="0.2"/>
    <row r="25" spans="2:8" ht="28.5" customHeight="1" x14ac:dyDescent="0.2">
      <c r="B25" s="2396" t="s">
        <v>1844</v>
      </c>
      <c r="C25" s="2396"/>
    </row>
    <row r="26" spans="2:8" ht="24.95" customHeight="1" thickBot="1" x14ac:dyDescent="0.25">
      <c r="B26" s="403" t="s">
        <v>1672</v>
      </c>
      <c r="C26" s="2418" t="s">
        <v>1673</v>
      </c>
      <c r="D26" s="2419"/>
      <c r="E26" s="2420" t="s">
        <v>1674</v>
      </c>
      <c r="F26" s="2421"/>
    </row>
    <row r="27" spans="2:8" ht="33" customHeight="1" thickBot="1" x14ac:dyDescent="0.25">
      <c r="B27" s="2509" t="s">
        <v>1679</v>
      </c>
      <c r="C27" s="2510"/>
      <c r="D27" s="2510"/>
      <c r="E27" s="2510"/>
      <c r="F27" s="2511"/>
    </row>
    <row r="28" spans="2:8" ht="36.75" customHeight="1" x14ac:dyDescent="0.2">
      <c r="B28" s="37" t="s">
        <v>715</v>
      </c>
      <c r="C28" s="2405" t="s">
        <v>8</v>
      </c>
      <c r="D28" s="2405"/>
      <c r="E28" s="1777" t="s">
        <v>8</v>
      </c>
      <c r="F28" s="1777"/>
    </row>
    <row r="29" spans="2:8" ht="36.75" customHeight="1" x14ac:dyDescent="0.2">
      <c r="B29" s="32" t="s">
        <v>717</v>
      </c>
      <c r="C29" s="2405" t="s">
        <v>843</v>
      </c>
      <c r="D29" s="2405"/>
      <c r="E29" s="1777">
        <v>7</v>
      </c>
      <c r="F29" s="1777"/>
    </row>
    <row r="30" spans="2:8" ht="51" customHeight="1" x14ac:dyDescent="0.2">
      <c r="B30" s="32" t="s">
        <v>722</v>
      </c>
      <c r="C30" s="1267" t="s">
        <v>2513</v>
      </c>
      <c r="D30" s="1267"/>
      <c r="E30" s="1777" t="s">
        <v>2512</v>
      </c>
      <c r="F30" s="1777"/>
    </row>
    <row r="31" spans="2:8" ht="13.5" customHeight="1" x14ac:dyDescent="0.2"/>
    <row r="33" spans="2:8" ht="28.5" customHeight="1" x14ac:dyDescent="0.2">
      <c r="B33" s="2396" t="s">
        <v>1208</v>
      </c>
      <c r="C33" s="2396"/>
    </row>
    <row r="34" spans="2:8" ht="46.5" customHeight="1" x14ac:dyDescent="0.2">
      <c r="B34" s="32" t="s">
        <v>722</v>
      </c>
      <c r="C34" s="1267" t="s">
        <v>1680</v>
      </c>
      <c r="D34" s="1267"/>
      <c r="E34" s="1267" t="s">
        <v>1657</v>
      </c>
      <c r="F34" s="1267"/>
    </row>
    <row r="35" spans="2:8" ht="46.5" customHeight="1" x14ac:dyDescent="0.2">
      <c r="B35" s="32" t="s">
        <v>723</v>
      </c>
      <c r="C35" s="1267" t="s">
        <v>1680</v>
      </c>
      <c r="D35" s="1267"/>
      <c r="E35" s="1777" t="s">
        <v>1657</v>
      </c>
      <c r="F35" s="1777"/>
    </row>
    <row r="36" spans="2:8" ht="47.25" customHeight="1" x14ac:dyDescent="0.2">
      <c r="B36" s="38" t="s">
        <v>724</v>
      </c>
      <c r="C36" s="1267" t="s">
        <v>1680</v>
      </c>
      <c r="D36" s="1267"/>
      <c r="E36" s="1777" t="s">
        <v>1657</v>
      </c>
      <c r="F36" s="1777"/>
    </row>
    <row r="37" spans="2:8" ht="36.75" customHeight="1" x14ac:dyDescent="0.2">
      <c r="B37" s="36" t="s">
        <v>725</v>
      </c>
      <c r="C37" s="2513" t="s">
        <v>28</v>
      </c>
      <c r="D37" s="2436"/>
      <c r="E37" s="1777" t="s">
        <v>1657</v>
      </c>
      <c r="F37" s="1777"/>
    </row>
    <row r="38" spans="2:8" ht="36.75" customHeight="1" x14ac:dyDescent="0.2">
      <c r="B38" s="36" t="s">
        <v>726</v>
      </c>
      <c r="C38" s="2512" t="s">
        <v>28</v>
      </c>
      <c r="D38" s="2436"/>
      <c r="E38" s="1777" t="s">
        <v>1657</v>
      </c>
      <c r="F38" s="1777"/>
    </row>
    <row r="42" spans="2:8" x14ac:dyDescent="0.2">
      <c r="B42" s="182" t="s">
        <v>1207</v>
      </c>
    </row>
    <row r="43" spans="2:8" ht="138.75" customHeight="1" x14ac:dyDescent="0.25">
      <c r="B43" s="1339" t="s">
        <v>2773</v>
      </c>
      <c r="C43" s="2506"/>
      <c r="D43" s="1365" t="s">
        <v>2772</v>
      </c>
      <c r="E43" s="2507"/>
      <c r="F43" s="2508"/>
      <c r="G43" s="183"/>
      <c r="H43"/>
    </row>
  </sheetData>
  <sheetProtection algorithmName="SHA-512" hashValue="7qBJO18y+z/ZUmXHf4wzPpZozerPXFu3+YSWASiZPWGjjhqCIsGPMnzl3EtR+wf5AyFM8HUt1BDEihD4D5eNlw==" saltValue="eEcO6UUkRba5jrWEL8hHow==" spinCount="100000" sheet="1" objects="1" scenarios="1"/>
  <mergeCells count="36">
    <mergeCell ref="B43:C43"/>
    <mergeCell ref="C28:D28"/>
    <mergeCell ref="D43:F43"/>
    <mergeCell ref="E28:F28"/>
    <mergeCell ref="B27:F27"/>
    <mergeCell ref="C29:D29"/>
    <mergeCell ref="E29:F29"/>
    <mergeCell ref="C38:D38"/>
    <mergeCell ref="E38:F38"/>
    <mergeCell ref="C35:D35"/>
    <mergeCell ref="B33:C33"/>
    <mergeCell ref="C37:D37"/>
    <mergeCell ref="B2:D2"/>
    <mergeCell ref="B13:G13"/>
    <mergeCell ref="C34:D34"/>
    <mergeCell ref="E34:F34"/>
    <mergeCell ref="B23:E23"/>
    <mergeCell ref="C8:D8"/>
    <mergeCell ref="F8:G8"/>
    <mergeCell ref="C9:D9"/>
    <mergeCell ref="F9:G9"/>
    <mergeCell ref="B6:C6"/>
    <mergeCell ref="C26:D26"/>
    <mergeCell ref="E26:F26"/>
    <mergeCell ref="B15:D15"/>
    <mergeCell ref="B18:D18"/>
    <mergeCell ref="B17:C17"/>
    <mergeCell ref="B25:C25"/>
    <mergeCell ref="B14:E14"/>
    <mergeCell ref="F14:G14"/>
    <mergeCell ref="C30:D30"/>
    <mergeCell ref="E30:F30"/>
    <mergeCell ref="E37:F37"/>
    <mergeCell ref="C36:D36"/>
    <mergeCell ref="E35:F35"/>
    <mergeCell ref="E36:F36"/>
  </mergeCells>
  <hyperlinks>
    <hyperlink ref="B3" location="Content!A1" display="Content (Inhaltsverzeichnis)" xr:uid="{00000000-0004-0000-22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Tabelle37"/>
  <dimension ref="B1:M39"/>
  <sheetViews>
    <sheetView showGridLines="0" showRuler="0" zoomScaleSheetLayoutView="100" workbookViewId="0">
      <pane ySplit="3" topLeftCell="A4" activePane="bottomLeft" state="frozen"/>
      <selection pane="bottomLeft" activeCell="C8" sqref="C8:D8"/>
    </sheetView>
  </sheetViews>
  <sheetFormatPr baseColWidth="10" defaultColWidth="9" defaultRowHeight="14.25" x14ac:dyDescent="0.2"/>
  <cols>
    <col min="1" max="1" width="2.85546875" style="64" customWidth="1"/>
    <col min="2" max="2" width="20.7109375" style="64" customWidth="1"/>
    <col min="3" max="3" width="23.140625" style="64" customWidth="1"/>
    <col min="4" max="4" width="18.42578125" style="64" customWidth="1"/>
    <col min="5" max="5" width="15.28515625" style="64" customWidth="1"/>
    <col min="6" max="6" width="22.7109375" style="64" customWidth="1"/>
    <col min="7" max="7" width="26.42578125" style="64" customWidth="1"/>
    <col min="8" max="16384" width="9" style="64"/>
  </cols>
  <sheetData>
    <row r="1" spans="2:13" ht="9" customHeight="1" x14ac:dyDescent="0.2"/>
    <row r="2" spans="2:13" ht="50.25" customHeight="1" x14ac:dyDescent="0.25">
      <c r="B2" s="1247" t="s">
        <v>3803</v>
      </c>
      <c r="C2" s="1247"/>
      <c r="D2" s="1247"/>
      <c r="E2" s="762"/>
      <c r="F2" s="762"/>
      <c r="G2" s="61"/>
      <c r="H2" s="28"/>
      <c r="I2"/>
    </row>
    <row r="3" spans="2:13" s="1" customFormat="1" ht="16.5" customHeight="1" x14ac:dyDescent="0.25">
      <c r="B3" s="409" t="s">
        <v>1169</v>
      </c>
      <c r="C3"/>
      <c r="D3"/>
      <c r="E3"/>
      <c r="F3"/>
      <c r="G3" s="200"/>
      <c r="H3" s="200"/>
      <c r="I3" s="200"/>
      <c r="J3" s="201"/>
      <c r="K3"/>
      <c r="L3"/>
      <c r="M3"/>
    </row>
    <row r="5" spans="2:13" ht="18" x14ac:dyDescent="0.25">
      <c r="B5" s="169"/>
      <c r="C5" s="169"/>
      <c r="E5" s="169"/>
      <c r="F5" s="169"/>
      <c r="G5" s="169"/>
      <c r="H5" s="169"/>
    </row>
    <row r="6" spans="2:13" ht="27.75" customHeight="1" x14ac:dyDescent="0.25">
      <c r="B6" s="2397" t="s">
        <v>1665</v>
      </c>
      <c r="C6" s="2397"/>
      <c r="D6" s="169"/>
      <c r="E6" s="610" t="s">
        <v>1666</v>
      </c>
      <c r="H6" s="24"/>
    </row>
    <row r="7" spans="2:13" ht="8.25" customHeight="1" x14ac:dyDescent="0.2">
      <c r="B7" s="170"/>
      <c r="C7" s="170"/>
      <c r="D7" s="170"/>
      <c r="E7" s="29"/>
      <c r="H7" s="29"/>
      <c r="J7" s="171"/>
      <c r="K7" s="171"/>
      <c r="L7" s="171"/>
      <c r="M7" s="171"/>
    </row>
    <row r="8" spans="2:13" ht="129" customHeight="1" x14ac:dyDescent="0.2">
      <c r="B8" s="495" t="s">
        <v>1405</v>
      </c>
      <c r="C8" s="2385" t="s">
        <v>3835</v>
      </c>
      <c r="D8" s="2386"/>
      <c r="E8" s="497" t="s">
        <v>1405</v>
      </c>
      <c r="F8" s="2387"/>
      <c r="G8" s="2388"/>
      <c r="H8" s="172"/>
      <c r="I8" s="173"/>
      <c r="J8" s="171"/>
      <c r="K8" s="171"/>
      <c r="L8" s="171"/>
      <c r="M8" s="171"/>
    </row>
    <row r="9" spans="2:13" ht="55.5" customHeight="1" x14ac:dyDescent="0.2">
      <c r="B9" s="496" t="s">
        <v>1826</v>
      </c>
      <c r="C9" s="2467" t="s">
        <v>3804</v>
      </c>
      <c r="D9" s="2468"/>
      <c r="E9" s="498" t="s">
        <v>1826</v>
      </c>
      <c r="F9" s="2389"/>
      <c r="G9" s="2391"/>
      <c r="H9" s="172"/>
      <c r="I9" s="173"/>
      <c r="J9" s="170"/>
      <c r="K9" s="171"/>
      <c r="L9" s="171"/>
      <c r="M9" s="171"/>
    </row>
    <row r="10" spans="2:13" ht="24" customHeight="1" x14ac:dyDescent="0.2">
      <c r="B10" s="174"/>
      <c r="C10" s="174"/>
      <c r="D10" s="174"/>
      <c r="E10" s="175"/>
      <c r="F10" s="176"/>
      <c r="G10" s="176"/>
      <c r="H10" s="177"/>
      <c r="I10" s="173"/>
      <c r="J10" s="170"/>
      <c r="K10" s="171"/>
      <c r="L10" s="171"/>
      <c r="M10" s="171"/>
    </row>
    <row r="11" spans="2:13" ht="15.75" x14ac:dyDescent="0.2">
      <c r="B11" s="174"/>
      <c r="C11" s="170"/>
      <c r="D11" s="170"/>
      <c r="E11" s="27"/>
      <c r="H11" s="178"/>
      <c r="I11" s="170"/>
      <c r="J11" s="170"/>
      <c r="K11" s="171"/>
      <c r="L11" s="171"/>
      <c r="M11" s="171"/>
    </row>
    <row r="12" spans="2:13" ht="15" customHeight="1" x14ac:dyDescent="0.2">
      <c r="B12" s="7" t="s">
        <v>1664</v>
      </c>
    </row>
    <row r="13" spans="2:13" ht="24.95" customHeight="1" x14ac:dyDescent="0.2">
      <c r="B13" s="2378" t="s">
        <v>1681</v>
      </c>
      <c r="C13" s="2469"/>
      <c r="D13" s="2469"/>
      <c r="E13" s="2469"/>
      <c r="F13" s="2469"/>
      <c r="G13" s="2470"/>
      <c r="H13" s="179"/>
    </row>
    <row r="14" spans="2:13" ht="24.95" customHeight="1" x14ac:dyDescent="0.2">
      <c r="B14" s="2378" t="s">
        <v>1682</v>
      </c>
      <c r="C14" s="2469"/>
      <c r="D14" s="2469"/>
      <c r="E14" s="2469"/>
      <c r="F14" s="2469"/>
      <c r="G14" s="629" t="s">
        <v>1709</v>
      </c>
      <c r="H14" s="7"/>
    </row>
    <row r="15" spans="2:13" ht="24.95" customHeight="1" x14ac:dyDescent="0.2">
      <c r="B15" s="2378" t="s">
        <v>1706</v>
      </c>
      <c r="C15" s="2379"/>
      <c r="D15" s="2379"/>
      <c r="E15" s="2380"/>
      <c r="F15" s="604" t="s">
        <v>1825</v>
      </c>
    </row>
    <row r="16" spans="2:13" x14ac:dyDescent="0.2">
      <c r="B16" s="45"/>
      <c r="C16" s="45"/>
      <c r="D16" s="45"/>
      <c r="E16" s="45"/>
      <c r="F16" s="45"/>
      <c r="G16" s="7"/>
      <c r="H16" s="7"/>
    </row>
    <row r="17" spans="2:8" ht="24.95" customHeight="1" x14ac:dyDescent="0.2">
      <c r="B17" s="2488" t="s">
        <v>1705</v>
      </c>
      <c r="C17" s="2489"/>
      <c r="D17" s="2490"/>
      <c r="E17" s="613"/>
      <c r="F17" s="613"/>
      <c r="G17" s="7"/>
    </row>
    <row r="18" spans="2:8" ht="24.95" customHeight="1" x14ac:dyDescent="0.2">
      <c r="B18" s="2401" t="s">
        <v>1840</v>
      </c>
      <c r="C18" s="2401"/>
      <c r="D18" s="2401"/>
      <c r="E18" s="2401"/>
      <c r="F18" s="613"/>
      <c r="G18" s="180"/>
      <c r="H18" s="7"/>
    </row>
    <row r="19" spans="2:8" x14ac:dyDescent="0.2">
      <c r="B19" s="7"/>
      <c r="C19" s="7"/>
      <c r="D19" s="7"/>
      <c r="E19" s="7"/>
      <c r="F19" s="7"/>
      <c r="G19" s="7"/>
      <c r="H19" s="7"/>
    </row>
    <row r="20" spans="2:8" x14ac:dyDescent="0.2">
      <c r="B20" s="7"/>
      <c r="C20" s="7"/>
      <c r="D20" s="7"/>
      <c r="E20" s="7"/>
      <c r="F20" s="7"/>
      <c r="G20" s="7"/>
      <c r="H20" s="7"/>
    </row>
    <row r="21" spans="2:8" x14ac:dyDescent="0.2">
      <c r="B21" s="7"/>
      <c r="C21" s="7"/>
      <c r="D21" s="7"/>
      <c r="E21" s="7"/>
      <c r="F21" s="7"/>
      <c r="G21" s="7"/>
      <c r="H21" s="7"/>
    </row>
    <row r="23" spans="2:8" ht="33" customHeight="1" x14ac:dyDescent="0.25">
      <c r="B23" s="2395" t="s">
        <v>1205</v>
      </c>
      <c r="C23" s="2395"/>
      <c r="D23" s="2395"/>
      <c r="E23" s="2395"/>
    </row>
    <row r="24" spans="2:8" ht="7.5" customHeight="1" x14ac:dyDescent="0.2"/>
    <row r="25" spans="2:8" ht="28.5" customHeight="1" x14ac:dyDescent="0.2">
      <c r="B25" s="2396" t="s">
        <v>1844</v>
      </c>
      <c r="C25" s="2396"/>
    </row>
    <row r="26" spans="2:8" ht="24.95" customHeight="1" thickBot="1" x14ac:dyDescent="0.25">
      <c r="B26" s="403" t="s">
        <v>1672</v>
      </c>
      <c r="C26" s="2418" t="s">
        <v>1673</v>
      </c>
      <c r="D26" s="2419"/>
      <c r="E26" s="2420" t="s">
        <v>1674</v>
      </c>
      <c r="F26" s="2421"/>
    </row>
    <row r="27" spans="2:8" ht="33" customHeight="1" thickBot="1" x14ac:dyDescent="0.25">
      <c r="B27" s="2515" t="s">
        <v>1676</v>
      </c>
      <c r="C27" s="2516"/>
      <c r="D27" s="2516"/>
      <c r="E27" s="2516"/>
      <c r="F27" s="2517"/>
    </row>
    <row r="28" spans="2:8" ht="36.75" customHeight="1" x14ac:dyDescent="0.2">
      <c r="B28" s="32" t="s">
        <v>747</v>
      </c>
      <c r="C28" s="2405" t="s">
        <v>619</v>
      </c>
      <c r="D28" s="2405"/>
      <c r="E28" s="1777" t="s">
        <v>620</v>
      </c>
      <c r="F28" s="1777"/>
    </row>
    <row r="29" spans="2:8" ht="13.5" customHeight="1" x14ac:dyDescent="0.2"/>
    <row r="31" spans="2:8" ht="28.5" customHeight="1" x14ac:dyDescent="0.2">
      <c r="B31" s="2396" t="s">
        <v>1208</v>
      </c>
      <c r="C31" s="2396"/>
    </row>
    <row r="32" spans="2:8" ht="36.75" customHeight="1" x14ac:dyDescent="0.2">
      <c r="B32" s="38" t="s">
        <v>737</v>
      </c>
      <c r="C32" s="2514" t="s">
        <v>2771</v>
      </c>
      <c r="D32" s="2514"/>
      <c r="E32" s="1267" t="s">
        <v>2774</v>
      </c>
      <c r="F32" s="1267"/>
    </row>
    <row r="33" spans="2:8" ht="51.75" customHeight="1" x14ac:dyDescent="0.2">
      <c r="B33" s="32" t="s">
        <v>763</v>
      </c>
      <c r="C33" s="1267" t="s">
        <v>1680</v>
      </c>
      <c r="D33" s="1267"/>
      <c r="E33" s="1777" t="s">
        <v>1657</v>
      </c>
      <c r="F33" s="1777"/>
    </row>
    <row r="34" spans="2:8" ht="51.75" customHeight="1" x14ac:dyDescent="0.2">
      <c r="B34" s="32" t="s">
        <v>764</v>
      </c>
      <c r="C34" s="1267" t="s">
        <v>1680</v>
      </c>
      <c r="D34" s="1267"/>
      <c r="E34" s="1777" t="s">
        <v>1657</v>
      </c>
      <c r="F34" s="1777"/>
    </row>
    <row r="38" spans="2:8" x14ac:dyDescent="0.2">
      <c r="B38" s="182" t="s">
        <v>1207</v>
      </c>
    </row>
    <row r="39" spans="2:8" ht="42" customHeight="1" x14ac:dyDescent="0.25">
      <c r="B39" s="2373"/>
      <c r="C39" s="2374"/>
      <c r="D39" s="2481"/>
      <c r="E39" s="2482"/>
      <c r="F39" s="2483"/>
      <c r="G39" s="183"/>
      <c r="H39"/>
    </row>
  </sheetData>
  <sheetProtection algorithmName="SHA-512" hashValue="lv/rjrI6Ni1c+PZL3AuqfFn4jBZuiHalbTH6W+y+xg+KWLAGhcOWat4ZkdL0hxTi9kQzCsCS3UbmQYunWAD00g==" saltValue="zv/8mQhNkju95ISy4SQmCg==" spinCount="100000" sheet="1" objects="1" scenarios="1"/>
  <mergeCells count="27">
    <mergeCell ref="B31:C31"/>
    <mergeCell ref="B23:E23"/>
    <mergeCell ref="B25:C25"/>
    <mergeCell ref="D39:F39"/>
    <mergeCell ref="C32:D32"/>
    <mergeCell ref="E32:F32"/>
    <mergeCell ref="B39:C39"/>
    <mergeCell ref="C34:D34"/>
    <mergeCell ref="E34:F34"/>
    <mergeCell ref="C33:D33"/>
    <mergeCell ref="E33:F33"/>
    <mergeCell ref="C28:D28"/>
    <mergeCell ref="E28:F28"/>
    <mergeCell ref="B27:F27"/>
    <mergeCell ref="B14:F14"/>
    <mergeCell ref="B15:E15"/>
    <mergeCell ref="B17:D17"/>
    <mergeCell ref="B18:E18"/>
    <mergeCell ref="C26:D26"/>
    <mergeCell ref="E26:F26"/>
    <mergeCell ref="B6:C6"/>
    <mergeCell ref="B2:D2"/>
    <mergeCell ref="B13:G13"/>
    <mergeCell ref="C8:D8"/>
    <mergeCell ref="F8:G8"/>
    <mergeCell ref="C9:D9"/>
    <mergeCell ref="F9:G9"/>
  </mergeCells>
  <hyperlinks>
    <hyperlink ref="B3" location="Content!A1" display="Content (Inhaltsverzeichnis)" xr:uid="{00000000-0004-0000-23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Tabelle42"/>
  <dimension ref="B1:M25"/>
  <sheetViews>
    <sheetView showGridLines="0" showRuler="0" zoomScaleSheetLayoutView="100" workbookViewId="0">
      <pane ySplit="3" topLeftCell="A4" activePane="bottomLeft" state="frozen"/>
      <selection pane="bottomLeft" activeCell="I10" sqref="I10"/>
    </sheetView>
  </sheetViews>
  <sheetFormatPr baseColWidth="10" defaultColWidth="9" defaultRowHeight="14.25" x14ac:dyDescent="0.2"/>
  <cols>
    <col min="1" max="1" width="2.85546875" style="64" customWidth="1"/>
    <col min="2" max="2" width="20.7109375" style="64" customWidth="1"/>
    <col min="3" max="3" width="23.140625" style="64" customWidth="1"/>
    <col min="4" max="4" width="18.42578125" style="64" customWidth="1"/>
    <col min="5" max="5" width="13" style="64" customWidth="1"/>
    <col min="6" max="6" width="22.7109375" style="64" customWidth="1"/>
    <col min="7" max="7" width="18.7109375" style="64" customWidth="1"/>
    <col min="8" max="16384" width="9" style="64"/>
  </cols>
  <sheetData>
    <row r="1" spans="2:13" ht="9" customHeight="1" x14ac:dyDescent="0.2"/>
    <row r="2" spans="2:13" ht="53.25" customHeight="1" x14ac:dyDescent="0.25">
      <c r="B2" s="2491" t="s">
        <v>3836</v>
      </c>
      <c r="C2" s="2491"/>
      <c r="D2" s="2491"/>
      <c r="E2" s="2491"/>
      <c r="F2" s="2491"/>
      <c r="G2" s="61"/>
      <c r="H2" s="28"/>
      <c r="I2"/>
    </row>
    <row r="3" spans="2:13" s="1" customFormat="1" ht="16.5" customHeight="1" x14ac:dyDescent="0.25">
      <c r="B3" s="409" t="s">
        <v>1169</v>
      </c>
      <c r="C3"/>
      <c r="D3"/>
      <c r="E3"/>
      <c r="F3"/>
      <c r="G3" s="200"/>
      <c r="H3" s="200"/>
      <c r="I3" s="200"/>
      <c r="J3" s="201"/>
      <c r="K3"/>
      <c r="L3"/>
      <c r="M3"/>
    </row>
    <row r="5" spans="2:13" s="630" customFormat="1" ht="35.1" customHeight="1" x14ac:dyDescent="0.25">
      <c r="B5" s="2519" t="s">
        <v>1804</v>
      </c>
      <c r="C5" s="2520"/>
      <c r="D5" s="2520"/>
      <c r="E5" s="2520"/>
      <c r="F5" s="2521"/>
    </row>
    <row r="6" spans="2:13" ht="18" x14ac:dyDescent="0.25">
      <c r="B6" s="169"/>
      <c r="C6" s="169"/>
      <c r="E6" s="169"/>
      <c r="F6" s="169"/>
      <c r="G6" s="169"/>
      <c r="H6" s="169"/>
    </row>
    <row r="7" spans="2:13" ht="27.75" customHeight="1" x14ac:dyDescent="0.25">
      <c r="B7" s="2397" t="s">
        <v>1665</v>
      </c>
      <c r="C7" s="2397"/>
      <c r="D7" s="169"/>
      <c r="E7" s="610" t="s">
        <v>1666</v>
      </c>
      <c r="H7" s="24"/>
    </row>
    <row r="8" spans="2:13" ht="8.25" customHeight="1" x14ac:dyDescent="0.2">
      <c r="B8" s="170"/>
      <c r="C8" s="170"/>
      <c r="D8" s="170"/>
      <c r="E8" s="29"/>
      <c r="H8" s="29"/>
      <c r="J8" s="171"/>
      <c r="K8" s="171"/>
      <c r="L8" s="171"/>
      <c r="M8" s="171"/>
    </row>
    <row r="9" spans="2:13" ht="54.75" customHeight="1" x14ac:dyDescent="0.2">
      <c r="B9" s="495" t="s">
        <v>1405</v>
      </c>
      <c r="C9" s="2385" t="s">
        <v>3837</v>
      </c>
      <c r="D9" s="2386"/>
      <c r="E9" s="497" t="s">
        <v>1405</v>
      </c>
      <c r="F9" s="2387"/>
      <c r="G9" s="2388"/>
      <c r="H9" s="172"/>
      <c r="I9" s="173"/>
      <c r="J9" s="171"/>
      <c r="K9" s="171"/>
      <c r="L9" s="171"/>
      <c r="M9" s="171"/>
    </row>
    <row r="10" spans="2:13" ht="54.75" customHeight="1" x14ac:dyDescent="0.2">
      <c r="B10" s="496" t="s">
        <v>1826</v>
      </c>
      <c r="C10" s="2385" t="s">
        <v>3805</v>
      </c>
      <c r="D10" s="2386"/>
      <c r="E10" s="498" t="s">
        <v>1826</v>
      </c>
      <c r="F10" s="2389"/>
      <c r="G10" s="2391"/>
      <c r="H10" s="172"/>
      <c r="I10" s="173"/>
      <c r="J10" s="170"/>
      <c r="K10" s="171"/>
      <c r="L10" s="171"/>
      <c r="M10" s="171"/>
    </row>
    <row r="11" spans="2:13" ht="24" customHeight="1" x14ac:dyDescent="0.2">
      <c r="B11" s="174"/>
      <c r="C11" s="174"/>
      <c r="D11" s="174"/>
      <c r="E11" s="175"/>
      <c r="F11" s="176"/>
      <c r="G11" s="176"/>
      <c r="H11" s="177"/>
      <c r="I11" s="173"/>
      <c r="J11" s="170"/>
      <c r="K11" s="171"/>
      <c r="L11" s="171"/>
      <c r="M11" s="171"/>
    </row>
    <row r="12" spans="2:13" ht="15.75" x14ac:dyDescent="0.2">
      <c r="B12" s="174"/>
      <c r="C12" s="170"/>
      <c r="D12" s="170"/>
      <c r="E12" s="27"/>
      <c r="H12" s="178"/>
      <c r="I12" s="170"/>
      <c r="J12" s="170"/>
      <c r="K12" s="171"/>
      <c r="L12" s="171"/>
      <c r="M12" s="171"/>
    </row>
    <row r="13" spans="2:13" ht="15" customHeight="1" x14ac:dyDescent="0.2">
      <c r="B13" s="7" t="s">
        <v>1664</v>
      </c>
    </row>
    <row r="14" spans="2:13" ht="24.95" customHeight="1" x14ac:dyDescent="0.2">
      <c r="B14" s="2378" t="s">
        <v>1681</v>
      </c>
      <c r="C14" s="2469"/>
      <c r="D14" s="2469"/>
      <c r="E14" s="2469"/>
      <c r="F14" s="2469"/>
      <c r="G14" s="2470"/>
    </row>
    <row r="15" spans="2:13" ht="15" customHeight="1" x14ac:dyDescent="0.2">
      <c r="B15" s="2518" t="s">
        <v>0</v>
      </c>
      <c r="C15" s="2379"/>
      <c r="D15" s="2379"/>
      <c r="E15" s="2379"/>
      <c r="F15" s="2380"/>
      <c r="G15" s="45"/>
    </row>
    <row r="16" spans="2:13" ht="24.95" customHeight="1" x14ac:dyDescent="0.2">
      <c r="B16" s="2522" t="s">
        <v>1708</v>
      </c>
      <c r="C16" s="2442"/>
      <c r="D16" s="2442"/>
      <c r="E16" s="2523"/>
      <c r="F16" s="45"/>
      <c r="G16" s="45"/>
    </row>
    <row r="17" spans="2:9" ht="15" customHeight="1" x14ac:dyDescent="0.2">
      <c r="B17" s="2453" t="s">
        <v>628</v>
      </c>
      <c r="C17" s="2453"/>
      <c r="D17" s="2453"/>
      <c r="E17" s="45"/>
      <c r="F17" s="45"/>
      <c r="G17" s="45"/>
    </row>
    <row r="18" spans="2:9" x14ac:dyDescent="0.2">
      <c r="B18" s="613"/>
      <c r="C18" s="613"/>
      <c r="D18" s="613"/>
      <c r="E18" s="613"/>
      <c r="F18" s="45"/>
      <c r="G18" s="45"/>
    </row>
    <row r="19" spans="2:9" ht="15" customHeight="1" x14ac:dyDescent="0.2">
      <c r="B19" s="2526" t="s">
        <v>629</v>
      </c>
      <c r="C19" s="2526"/>
      <c r="D19" s="45"/>
      <c r="E19" s="45"/>
      <c r="F19" s="45"/>
      <c r="G19" s="45"/>
    </row>
    <row r="20" spans="2:9" ht="24.95" customHeight="1" x14ac:dyDescent="0.2">
      <c r="B20" s="2425" t="s">
        <v>1841</v>
      </c>
      <c r="C20" s="2524"/>
      <c r="D20" s="2525"/>
      <c r="E20" s="613"/>
      <c r="F20" s="45"/>
      <c r="G20" s="45"/>
    </row>
    <row r="21" spans="2:9" x14ac:dyDescent="0.2">
      <c r="B21" s="7"/>
      <c r="C21" s="7"/>
      <c r="D21" s="7"/>
      <c r="E21" s="7"/>
      <c r="F21" s="7"/>
      <c r="G21" s="7"/>
      <c r="H21" s="7"/>
    </row>
    <row r="22" spans="2:9" x14ac:dyDescent="0.2">
      <c r="B22" s="7"/>
      <c r="C22" s="7"/>
      <c r="D22" s="7"/>
      <c r="E22" s="7"/>
      <c r="F22" s="7"/>
      <c r="G22" s="7"/>
      <c r="H22" s="7"/>
    </row>
    <row r="23" spans="2:9" x14ac:dyDescent="0.2">
      <c r="B23" s="7"/>
      <c r="C23" s="7"/>
      <c r="D23" s="7"/>
      <c r="E23" s="7"/>
      <c r="F23" s="7"/>
      <c r="G23" s="7"/>
      <c r="H23" s="7"/>
    </row>
    <row r="24" spans="2:9" x14ac:dyDescent="0.2">
      <c r="B24" s="182" t="s">
        <v>1207</v>
      </c>
    </row>
    <row r="25" spans="2:9" ht="42" customHeight="1" x14ac:dyDescent="0.25">
      <c r="B25" s="2373"/>
      <c r="C25" s="2374"/>
      <c r="D25" s="2375"/>
      <c r="E25" s="2376"/>
      <c r="F25" s="2376"/>
      <c r="G25" s="2377"/>
      <c r="H25" s="183"/>
      <c r="I25"/>
    </row>
  </sheetData>
  <sheetProtection algorithmName="SHA-512" hashValue="Da5+brsA03BQ616B/6/Is1Q+dDDWQoDcHegp9LwjYUOd5qz3+JbU996CIToRGojX+E4oWHvGXUWFi4JRFJF87A==" saltValue="jdYCCK8Lao070B3m/7QfOA==" spinCount="100000" sheet="1" objects="1" scenarios="1"/>
  <mergeCells count="15">
    <mergeCell ref="B16:E16"/>
    <mergeCell ref="B17:D17"/>
    <mergeCell ref="B20:D20"/>
    <mergeCell ref="B19:C19"/>
    <mergeCell ref="B25:C25"/>
    <mergeCell ref="D25:G25"/>
    <mergeCell ref="B2:F2"/>
    <mergeCell ref="B14:G14"/>
    <mergeCell ref="B15:F15"/>
    <mergeCell ref="B5:F5"/>
    <mergeCell ref="C9:D9"/>
    <mergeCell ref="F9:G9"/>
    <mergeCell ref="C10:D10"/>
    <mergeCell ref="F10:G10"/>
    <mergeCell ref="B7:C7"/>
  </mergeCells>
  <hyperlinks>
    <hyperlink ref="B3" location="Content!A1" display="Content (Inhaltsverzeichnis)" xr:uid="{00000000-0004-0000-26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Tabelle38"/>
  <dimension ref="B1:M8"/>
  <sheetViews>
    <sheetView showGridLines="0" showRuler="0" zoomScaleSheetLayoutView="100" workbookViewId="0">
      <pane ySplit="3" topLeftCell="A4" activePane="bottomLeft" state="frozen"/>
      <selection pane="bottomLeft" activeCell="I5" sqref="I5"/>
    </sheetView>
  </sheetViews>
  <sheetFormatPr baseColWidth="10" defaultColWidth="9" defaultRowHeight="14.25" x14ac:dyDescent="0.2"/>
  <cols>
    <col min="1" max="1" width="2.85546875" style="64" customWidth="1"/>
    <col min="2" max="2" width="20.7109375" style="64" customWidth="1"/>
    <col min="3" max="3" width="23.140625" style="64" customWidth="1"/>
    <col min="4" max="4" width="18.42578125" style="64" customWidth="1"/>
    <col min="5" max="5" width="15.28515625" style="64" customWidth="1"/>
    <col min="6" max="6" width="22.7109375" style="64" customWidth="1"/>
    <col min="7" max="7" width="27.7109375" style="64" customWidth="1"/>
    <col min="8" max="16384" width="9" style="64"/>
  </cols>
  <sheetData>
    <row r="1" spans="2:13" ht="9" customHeight="1" x14ac:dyDescent="0.2"/>
    <row r="2" spans="2:13" ht="49.5" customHeight="1" x14ac:dyDescent="0.25">
      <c r="B2" s="1247" t="s">
        <v>2713</v>
      </c>
      <c r="C2" s="1247"/>
      <c r="D2" s="1247"/>
      <c r="E2" s="762"/>
      <c r="F2" s="762"/>
      <c r="G2" s="61"/>
      <c r="H2" s="28"/>
      <c r="I2"/>
    </row>
    <row r="3" spans="2:13" s="1" customFormat="1" ht="16.5" customHeight="1" x14ac:dyDescent="0.25">
      <c r="B3" s="409" t="s">
        <v>1169</v>
      </c>
      <c r="C3"/>
      <c r="D3"/>
      <c r="E3"/>
      <c r="F3"/>
      <c r="G3" s="200"/>
      <c r="H3" s="200"/>
      <c r="I3" s="200"/>
      <c r="J3" s="201"/>
      <c r="K3"/>
      <c r="L3"/>
      <c r="M3"/>
    </row>
    <row r="5" spans="2:13" ht="53.25" customHeight="1" x14ac:dyDescent="0.2">
      <c r="B5" s="2519" t="s">
        <v>3619</v>
      </c>
      <c r="C5" s="2527"/>
      <c r="D5" s="2527"/>
      <c r="E5" s="2527"/>
      <c r="F5" s="2527"/>
      <c r="G5" s="2528"/>
    </row>
    <row r="6" spans="2:13" ht="20.25" customHeight="1" x14ac:dyDescent="0.2"/>
    <row r="7" spans="2:13" ht="24" customHeight="1" x14ac:dyDescent="0.2">
      <c r="B7" s="174"/>
      <c r="C7" s="174"/>
      <c r="D7" s="174"/>
      <c r="E7" s="175"/>
      <c r="F7" s="176"/>
      <c r="G7" s="176"/>
      <c r="H7" s="177"/>
      <c r="I7" s="173"/>
      <c r="J7" s="170"/>
      <c r="K7" s="171"/>
      <c r="L7" s="171"/>
      <c r="M7" s="171"/>
    </row>
    <row r="8" spans="2:13" ht="15.75" x14ac:dyDescent="0.2">
      <c r="B8" s="174"/>
      <c r="C8" s="170"/>
      <c r="D8" s="170"/>
      <c r="E8" s="27"/>
      <c r="H8" s="178"/>
      <c r="I8" s="170"/>
      <c r="J8" s="170"/>
      <c r="K8" s="171"/>
      <c r="L8" s="171"/>
      <c r="M8" s="171"/>
    </row>
  </sheetData>
  <sheetProtection password="CA09" sheet="1" objects="1" scenarios="1"/>
  <mergeCells count="2">
    <mergeCell ref="B5:G5"/>
    <mergeCell ref="B2:D2"/>
  </mergeCells>
  <hyperlinks>
    <hyperlink ref="B3" location="Content!A1" display="Content (Inhaltsverzeichnis)" xr:uid="{00000000-0004-0000-27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Tabelle44"/>
  <dimension ref="B1:M43"/>
  <sheetViews>
    <sheetView showGridLines="0" showRuler="0" zoomScaleSheetLayoutView="100" workbookViewId="0">
      <pane ySplit="3" topLeftCell="A4" activePane="bottomLeft" state="frozen"/>
      <selection pane="bottomLeft" activeCell="C9" sqref="C9:D9"/>
    </sheetView>
  </sheetViews>
  <sheetFormatPr baseColWidth="10" defaultColWidth="9" defaultRowHeight="14.25" x14ac:dyDescent="0.2"/>
  <cols>
    <col min="1" max="1" width="2.85546875" style="64" customWidth="1"/>
    <col min="2" max="2" width="20.7109375" style="64" customWidth="1"/>
    <col min="3" max="3" width="28.42578125" style="64" customWidth="1"/>
    <col min="4" max="4" width="19.7109375" style="64" customWidth="1"/>
    <col min="5" max="5" width="15.28515625" style="64" customWidth="1"/>
    <col min="6" max="6" width="22.7109375" style="64" customWidth="1"/>
    <col min="7" max="7" width="26.85546875" style="64" customWidth="1"/>
    <col min="8" max="16384" width="9" style="64"/>
  </cols>
  <sheetData>
    <row r="1" spans="2:13" ht="9" customHeight="1" x14ac:dyDescent="0.2"/>
    <row r="2" spans="2:13" ht="48.75" customHeight="1" x14ac:dyDescent="0.25">
      <c r="B2" s="1247" t="s">
        <v>3806</v>
      </c>
      <c r="C2" s="1247"/>
      <c r="D2" s="1247"/>
      <c r="E2" s="1247"/>
      <c r="F2" s="762"/>
      <c r="G2" s="61"/>
      <c r="H2" s="28"/>
      <c r="I2"/>
    </row>
    <row r="3" spans="2:13" s="1" customFormat="1" ht="16.5" customHeight="1" x14ac:dyDescent="0.25">
      <c r="B3" s="409" t="s">
        <v>1169</v>
      </c>
      <c r="C3"/>
      <c r="D3"/>
      <c r="E3"/>
      <c r="F3"/>
      <c r="G3" s="200"/>
      <c r="H3" s="200"/>
      <c r="I3" s="200"/>
      <c r="J3" s="201"/>
      <c r="K3"/>
      <c r="L3"/>
      <c r="M3"/>
    </row>
    <row r="5" spans="2:13" ht="18" x14ac:dyDescent="0.25">
      <c r="B5" s="169"/>
      <c r="C5" s="169"/>
      <c r="E5" s="169"/>
      <c r="F5" s="169"/>
      <c r="G5" s="169"/>
      <c r="H5" s="169"/>
    </row>
    <row r="6" spans="2:13" ht="27.75" customHeight="1" x14ac:dyDescent="0.25">
      <c r="B6" s="2397" t="s">
        <v>1665</v>
      </c>
      <c r="C6" s="2397"/>
      <c r="D6" s="169"/>
      <c r="E6" s="610" t="s">
        <v>1666</v>
      </c>
      <c r="H6" s="24"/>
    </row>
    <row r="7" spans="2:13" ht="8.25" customHeight="1" x14ac:dyDescent="0.2">
      <c r="B7" s="170"/>
      <c r="C7" s="170"/>
      <c r="D7" s="170"/>
      <c r="E7" s="29"/>
      <c r="H7" s="29"/>
      <c r="J7" s="171"/>
      <c r="K7" s="171"/>
      <c r="L7" s="171"/>
      <c r="M7" s="171"/>
    </row>
    <row r="8" spans="2:13" ht="78.75" customHeight="1" x14ac:dyDescent="0.2">
      <c r="B8" s="495" t="s">
        <v>1405</v>
      </c>
      <c r="C8" s="2467" t="s">
        <v>3838</v>
      </c>
      <c r="D8" s="2468"/>
      <c r="E8" s="497" t="s">
        <v>1405</v>
      </c>
      <c r="F8" s="2387"/>
      <c r="G8" s="2388"/>
      <c r="H8" s="172"/>
      <c r="I8" s="173"/>
      <c r="J8" s="171"/>
      <c r="K8" s="171"/>
      <c r="L8" s="171"/>
      <c r="M8" s="171"/>
    </row>
    <row r="9" spans="2:13" ht="54.75" customHeight="1" x14ac:dyDescent="0.2">
      <c r="B9" s="496" t="s">
        <v>1826</v>
      </c>
      <c r="C9" s="2467" t="s">
        <v>3807</v>
      </c>
      <c r="D9" s="2468"/>
      <c r="E9" s="498" t="s">
        <v>1826</v>
      </c>
      <c r="F9" s="2389"/>
      <c r="G9" s="2391"/>
      <c r="H9" s="172"/>
      <c r="I9" s="173"/>
      <c r="J9" s="170"/>
      <c r="K9" s="171"/>
      <c r="L9" s="171"/>
      <c r="M9" s="171"/>
    </row>
    <row r="10" spans="2:13" ht="24" customHeight="1" x14ac:dyDescent="0.2">
      <c r="B10" s="174"/>
      <c r="C10" s="174"/>
      <c r="D10" s="174"/>
      <c r="E10" s="175"/>
      <c r="F10" s="176"/>
      <c r="G10" s="176"/>
      <c r="H10" s="177"/>
      <c r="I10" s="173"/>
      <c r="J10" s="170"/>
      <c r="K10" s="171"/>
      <c r="L10" s="171"/>
      <c r="M10" s="171"/>
    </row>
    <row r="11" spans="2:13" ht="15.75" x14ac:dyDescent="0.2">
      <c r="B11" s="174"/>
      <c r="C11" s="170"/>
      <c r="D11" s="170"/>
      <c r="E11" s="27"/>
      <c r="H11" s="178"/>
      <c r="I11" s="170"/>
      <c r="J11" s="170"/>
      <c r="K11" s="171"/>
      <c r="L11" s="171"/>
      <c r="M11" s="171"/>
    </row>
    <row r="12" spans="2:13" ht="15" customHeight="1" x14ac:dyDescent="0.2">
      <c r="B12" s="7" t="s">
        <v>1664</v>
      </c>
    </row>
    <row r="13" spans="2:13" ht="24.95" customHeight="1" x14ac:dyDescent="0.2">
      <c r="B13" s="2378" t="s">
        <v>1681</v>
      </c>
      <c r="C13" s="2469"/>
      <c r="D13" s="2469"/>
      <c r="E13" s="2469"/>
      <c r="F13" s="2469"/>
      <c r="G13" s="2470"/>
      <c r="H13" s="179"/>
    </row>
    <row r="14" spans="2:13" ht="24.95" customHeight="1" x14ac:dyDescent="0.2">
      <c r="B14" s="2378" t="s">
        <v>1682</v>
      </c>
      <c r="C14" s="2469"/>
      <c r="D14" s="2469"/>
      <c r="E14" s="2469"/>
      <c r="F14" s="2469"/>
      <c r="G14" s="629" t="s">
        <v>1709</v>
      </c>
      <c r="H14" s="7"/>
    </row>
    <row r="15" spans="2:13" ht="15" customHeight="1" x14ac:dyDescent="0.2">
      <c r="B15" s="2453" t="s">
        <v>630</v>
      </c>
      <c r="C15" s="2453"/>
      <c r="D15" s="2453"/>
      <c r="E15" s="2453"/>
      <c r="F15" s="45"/>
      <c r="G15" s="45"/>
    </row>
    <row r="16" spans="2:13" ht="15" customHeight="1" x14ac:dyDescent="0.2">
      <c r="B16" s="2518" t="s">
        <v>0</v>
      </c>
      <c r="C16" s="2379"/>
      <c r="D16" s="2380"/>
      <c r="E16" s="45"/>
      <c r="F16" s="45"/>
      <c r="G16" s="45"/>
    </row>
    <row r="17" spans="2:8" x14ac:dyDescent="0.2">
      <c r="B17" s="45"/>
      <c r="C17" s="45"/>
      <c r="D17" s="45"/>
      <c r="E17" s="45"/>
      <c r="F17" s="45"/>
      <c r="G17" s="45"/>
      <c r="H17" s="7"/>
    </row>
    <row r="18" spans="2:8" ht="26.25" customHeight="1" x14ac:dyDescent="0.2">
      <c r="B18" s="2530" t="s">
        <v>1714</v>
      </c>
      <c r="C18" s="2531"/>
      <c r="D18" s="622"/>
      <c r="E18" s="613"/>
      <c r="F18" s="45"/>
      <c r="G18" s="45"/>
    </row>
    <row r="19" spans="2:8" ht="24.95" customHeight="1" x14ac:dyDescent="0.2">
      <c r="B19" s="2425" t="s">
        <v>1842</v>
      </c>
      <c r="C19" s="2524"/>
      <c r="D19" s="2525"/>
      <c r="E19" s="613"/>
      <c r="F19" s="613"/>
      <c r="G19" s="45"/>
    </row>
    <row r="20" spans="2:8" x14ac:dyDescent="0.2">
      <c r="B20" s="7"/>
      <c r="C20" s="7"/>
      <c r="D20" s="7"/>
      <c r="E20" s="7"/>
      <c r="F20" s="7"/>
      <c r="G20" s="7"/>
    </row>
    <row r="21" spans="2:8" x14ac:dyDescent="0.2">
      <c r="B21" s="7"/>
      <c r="C21" s="7"/>
      <c r="D21" s="7"/>
      <c r="E21" s="7"/>
      <c r="F21" s="7"/>
      <c r="G21" s="7"/>
      <c r="H21" s="7"/>
    </row>
    <row r="22" spans="2:8" x14ac:dyDescent="0.2">
      <c r="B22" s="7"/>
      <c r="C22" s="7"/>
      <c r="D22" s="7"/>
      <c r="E22" s="7"/>
      <c r="F22" s="7"/>
      <c r="G22" s="7"/>
      <c r="H22" s="7"/>
    </row>
    <row r="24" spans="2:8" ht="33" customHeight="1" x14ac:dyDescent="0.25">
      <c r="B24" s="2395" t="s">
        <v>1205</v>
      </c>
      <c r="C24" s="2395"/>
      <c r="D24" s="2395"/>
      <c r="E24" s="2395"/>
    </row>
    <row r="25" spans="2:8" ht="7.5" customHeight="1" x14ac:dyDescent="0.2"/>
    <row r="26" spans="2:8" ht="28.5" customHeight="1" x14ac:dyDescent="0.2">
      <c r="B26" s="2396" t="s">
        <v>1844</v>
      </c>
      <c r="C26" s="2396"/>
    </row>
    <row r="27" spans="2:8" ht="24.95" customHeight="1" thickBot="1" x14ac:dyDescent="0.25">
      <c r="B27" s="403" t="s">
        <v>1672</v>
      </c>
      <c r="C27" s="2418" t="s">
        <v>1673</v>
      </c>
      <c r="D27" s="2419"/>
      <c r="E27" s="2420" t="s">
        <v>1674</v>
      </c>
      <c r="F27" s="2421"/>
    </row>
    <row r="28" spans="2:8" ht="33" customHeight="1" thickBot="1" x14ac:dyDescent="0.25">
      <c r="B28" s="2509" t="s">
        <v>1678</v>
      </c>
      <c r="C28" s="2510"/>
      <c r="D28" s="2510"/>
      <c r="E28" s="2510"/>
      <c r="F28" s="2511"/>
    </row>
    <row r="29" spans="2:8" ht="48" customHeight="1" x14ac:dyDescent="0.2">
      <c r="B29" s="239" t="s">
        <v>899</v>
      </c>
      <c r="C29" s="2400" t="s">
        <v>8</v>
      </c>
      <c r="D29" s="2400"/>
      <c r="E29" s="1499" t="s">
        <v>2473</v>
      </c>
      <c r="F29" s="1499"/>
    </row>
    <row r="30" spans="2:8" ht="52.5" customHeight="1" x14ac:dyDescent="0.2">
      <c r="B30" s="38" t="s">
        <v>719</v>
      </c>
      <c r="C30" s="1401" t="s">
        <v>13</v>
      </c>
      <c r="D30" s="1401"/>
      <c r="E30" s="1267" t="s">
        <v>892</v>
      </c>
      <c r="F30" s="1267"/>
    </row>
    <row r="31" spans="2:8" ht="48" customHeight="1" x14ac:dyDescent="0.2">
      <c r="B31" s="38" t="s">
        <v>720</v>
      </c>
      <c r="C31" s="1267" t="s">
        <v>2716</v>
      </c>
      <c r="D31" s="1267"/>
      <c r="E31" s="1267" t="s">
        <v>598</v>
      </c>
      <c r="F31" s="1267"/>
    </row>
    <row r="32" spans="2:8" ht="49.5" customHeight="1" x14ac:dyDescent="0.2">
      <c r="B32" s="38" t="s">
        <v>721</v>
      </c>
      <c r="C32" s="1401" t="s">
        <v>31</v>
      </c>
      <c r="D32" s="1401"/>
      <c r="E32" s="1267" t="s">
        <v>599</v>
      </c>
      <c r="F32" s="1267"/>
    </row>
    <row r="33" spans="2:8" ht="36.75" customHeight="1" x14ac:dyDescent="0.2">
      <c r="B33" s="32" t="s">
        <v>729</v>
      </c>
      <c r="C33" s="2400" t="s">
        <v>8</v>
      </c>
      <c r="D33" s="2400"/>
      <c r="E33" s="1267" t="s">
        <v>8</v>
      </c>
      <c r="F33" s="1267"/>
    </row>
    <row r="34" spans="2:8" ht="36.75" customHeight="1" x14ac:dyDescent="0.2">
      <c r="B34" s="32" t="s">
        <v>730</v>
      </c>
      <c r="C34" s="1267" t="s">
        <v>593</v>
      </c>
      <c r="D34" s="1267"/>
      <c r="E34" s="1267" t="s">
        <v>0</v>
      </c>
      <c r="F34" s="1267"/>
    </row>
    <row r="35" spans="2:8" ht="13.5" customHeight="1" x14ac:dyDescent="0.2"/>
    <row r="37" spans="2:8" ht="28.5" customHeight="1" x14ac:dyDescent="0.2">
      <c r="B37" s="2396" t="s">
        <v>1208</v>
      </c>
      <c r="C37" s="2396"/>
    </row>
    <row r="38" spans="2:8" ht="36.75" customHeight="1" x14ac:dyDescent="0.2">
      <c r="B38" s="46" t="s">
        <v>734</v>
      </c>
      <c r="C38" s="2529" t="s">
        <v>1218</v>
      </c>
      <c r="D38" s="2514"/>
      <c r="E38" s="1267" t="s">
        <v>2413</v>
      </c>
      <c r="F38" s="1267"/>
    </row>
    <row r="42" spans="2:8" x14ac:dyDescent="0.2">
      <c r="B42" s="182" t="s">
        <v>1207</v>
      </c>
    </row>
    <row r="43" spans="2:8" ht="42" customHeight="1" x14ac:dyDescent="0.25">
      <c r="B43" s="2373"/>
      <c r="C43" s="2374"/>
      <c r="D43" s="2481"/>
      <c r="E43" s="2482"/>
      <c r="F43" s="2483"/>
      <c r="G43" s="183"/>
      <c r="H43"/>
    </row>
  </sheetData>
  <sheetProtection algorithmName="SHA-512" hashValue="eTIBHZU26Tnvn0j4KWisJOaMapJCc+BhLfZtyIHHSnot9hheYHlUNS1yacotiLB5YJycY4N6Y+omP2oUb42SJQ==" saltValue="qVh50tntYWxe/j/j1VQO0A==" spinCount="100000" sheet="1" objects="1" scenarios="1"/>
  <mergeCells count="34">
    <mergeCell ref="B14:F14"/>
    <mergeCell ref="B15:E15"/>
    <mergeCell ref="E30:F30"/>
    <mergeCell ref="C31:D31"/>
    <mergeCell ref="E31:F31"/>
    <mergeCell ref="B26:C26"/>
    <mergeCell ref="C30:D30"/>
    <mergeCell ref="B2:E2"/>
    <mergeCell ref="B24:E24"/>
    <mergeCell ref="C29:D29"/>
    <mergeCell ref="B6:C6"/>
    <mergeCell ref="E29:F29"/>
    <mergeCell ref="C27:D27"/>
    <mergeCell ref="E27:F27"/>
    <mergeCell ref="C8:D8"/>
    <mergeCell ref="F8:G8"/>
    <mergeCell ref="C9:D9"/>
    <mergeCell ref="F9:G9"/>
    <mergeCell ref="B28:F28"/>
    <mergeCell ref="B13:G13"/>
    <mergeCell ref="B16:D16"/>
    <mergeCell ref="B18:C18"/>
    <mergeCell ref="B19:D19"/>
    <mergeCell ref="C32:D32"/>
    <mergeCell ref="E32:F32"/>
    <mergeCell ref="C33:D33"/>
    <mergeCell ref="E33:F33"/>
    <mergeCell ref="E34:F34"/>
    <mergeCell ref="C34:D34"/>
    <mergeCell ref="C38:D38"/>
    <mergeCell ref="E38:F38"/>
    <mergeCell ref="D43:F43"/>
    <mergeCell ref="B37:C37"/>
    <mergeCell ref="B43:C43"/>
  </mergeCells>
  <hyperlinks>
    <hyperlink ref="B3" location="Content!A1" display="Content (Inhaltsverzeichnis)" xr:uid="{00000000-0004-0000-28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Tabelle45"/>
  <dimension ref="B1:M40"/>
  <sheetViews>
    <sheetView showGridLines="0" showRuler="0" zoomScaleSheetLayoutView="100" workbookViewId="0">
      <pane ySplit="3" topLeftCell="A4" activePane="bottomLeft" state="frozen"/>
      <selection pane="bottomLeft" activeCell="C8" sqref="C8:D8"/>
    </sheetView>
  </sheetViews>
  <sheetFormatPr baseColWidth="10" defaultColWidth="9" defaultRowHeight="14.25" x14ac:dyDescent="0.2"/>
  <cols>
    <col min="1" max="1" width="2.7109375" style="64" customWidth="1"/>
    <col min="2" max="2" width="20.7109375" style="64" customWidth="1"/>
    <col min="3" max="3" width="23.140625" style="64" customWidth="1"/>
    <col min="4" max="4" width="18.42578125" style="64" customWidth="1"/>
    <col min="5" max="5" width="15.28515625" style="64" customWidth="1"/>
    <col min="6" max="6" width="22.7109375" style="64" customWidth="1"/>
    <col min="7" max="7" width="27.5703125" style="64" customWidth="1"/>
    <col min="8" max="16384" width="9" style="64"/>
  </cols>
  <sheetData>
    <row r="1" spans="2:13" ht="9" customHeight="1" x14ac:dyDescent="0.2"/>
    <row r="2" spans="2:13" ht="64.5" customHeight="1" x14ac:dyDescent="0.25">
      <c r="B2" s="2491" t="s">
        <v>3808</v>
      </c>
      <c r="C2" s="2491"/>
      <c r="D2" s="2491"/>
      <c r="E2" s="2491"/>
      <c r="F2" s="762"/>
      <c r="G2" s="61"/>
      <c r="H2" s="28"/>
      <c r="I2"/>
    </row>
    <row r="3" spans="2:13" s="1" customFormat="1" ht="16.5" customHeight="1" x14ac:dyDescent="0.25">
      <c r="B3" s="409" t="s">
        <v>1169</v>
      </c>
      <c r="C3"/>
      <c r="D3"/>
      <c r="E3"/>
      <c r="F3"/>
      <c r="G3" s="200"/>
      <c r="H3" s="200"/>
      <c r="I3" s="200"/>
      <c r="J3" s="201"/>
      <c r="K3"/>
      <c r="L3"/>
      <c r="M3"/>
    </row>
    <row r="5" spans="2:13" ht="18" x14ac:dyDescent="0.25">
      <c r="B5" s="169"/>
      <c r="C5" s="169"/>
      <c r="E5" s="169"/>
      <c r="F5" s="169"/>
      <c r="G5" s="169"/>
      <c r="H5" s="169"/>
    </row>
    <row r="6" spans="2:13" ht="27.75" customHeight="1" x14ac:dyDescent="0.25">
      <c r="B6" s="2397" t="s">
        <v>1665</v>
      </c>
      <c r="C6" s="2397"/>
      <c r="D6" s="169"/>
      <c r="E6" s="610" t="s">
        <v>1666</v>
      </c>
      <c r="H6" s="24"/>
    </row>
    <row r="7" spans="2:13" ht="8.25" customHeight="1" x14ac:dyDescent="0.2">
      <c r="B7" s="170"/>
      <c r="C7" s="170"/>
      <c r="D7" s="170"/>
      <c r="E7" s="29"/>
      <c r="H7" s="29"/>
      <c r="J7" s="171"/>
      <c r="K7" s="171"/>
      <c r="L7" s="171"/>
      <c r="M7" s="171"/>
    </row>
    <row r="8" spans="2:13" ht="82.5" customHeight="1" x14ac:dyDescent="0.2">
      <c r="B8" s="495" t="s">
        <v>1405</v>
      </c>
      <c r="C8" s="2492" t="s">
        <v>3839</v>
      </c>
      <c r="D8" s="2493"/>
      <c r="E8" s="497" t="s">
        <v>1405</v>
      </c>
      <c r="F8" s="2387"/>
      <c r="G8" s="2388"/>
      <c r="H8" s="172"/>
      <c r="I8" s="173"/>
      <c r="J8" s="171"/>
      <c r="K8" s="171"/>
      <c r="L8" s="171"/>
      <c r="M8" s="171"/>
    </row>
    <row r="9" spans="2:13" ht="76.5" customHeight="1" x14ac:dyDescent="0.2">
      <c r="B9" s="496" t="s">
        <v>1826</v>
      </c>
      <c r="C9" s="2532" t="s">
        <v>3809</v>
      </c>
      <c r="D9" s="2533"/>
      <c r="E9" s="498" t="s">
        <v>1826</v>
      </c>
      <c r="F9" s="2389"/>
      <c r="G9" s="2391"/>
      <c r="H9" s="172"/>
      <c r="I9" s="173"/>
      <c r="J9" s="170"/>
      <c r="K9" s="171"/>
      <c r="L9" s="171"/>
      <c r="M9" s="171"/>
    </row>
    <row r="10" spans="2:13" ht="24" customHeight="1" x14ac:dyDescent="0.2">
      <c r="B10" s="174"/>
      <c r="C10" s="174"/>
      <c r="D10" s="174"/>
      <c r="E10" s="175"/>
      <c r="F10" s="176"/>
      <c r="G10" s="176"/>
      <c r="H10" s="177"/>
      <c r="I10" s="173"/>
      <c r="J10" s="170"/>
      <c r="K10" s="171"/>
      <c r="L10" s="171"/>
      <c r="M10" s="171"/>
    </row>
    <row r="11" spans="2:13" ht="15.75" x14ac:dyDescent="0.2">
      <c r="B11" s="174"/>
      <c r="C11" s="170"/>
      <c r="D11" s="170"/>
      <c r="E11" s="27"/>
      <c r="H11" s="178"/>
      <c r="I11" s="170"/>
      <c r="J11" s="170"/>
      <c r="K11" s="171"/>
      <c r="L11" s="171"/>
      <c r="M11" s="171"/>
    </row>
    <row r="12" spans="2:13" ht="15" customHeight="1" x14ac:dyDescent="0.2">
      <c r="B12" s="7" t="s">
        <v>1664</v>
      </c>
    </row>
    <row r="13" spans="2:13" ht="24.95" customHeight="1" x14ac:dyDescent="0.2">
      <c r="B13" s="2378" t="s">
        <v>1681</v>
      </c>
      <c r="C13" s="2469"/>
      <c r="D13" s="2469"/>
      <c r="E13" s="2469"/>
      <c r="F13" s="2469"/>
      <c r="G13" s="2470"/>
      <c r="H13" s="179"/>
    </row>
    <row r="14" spans="2:13" ht="24.95" customHeight="1" x14ac:dyDescent="0.2">
      <c r="B14" s="2378" t="s">
        <v>1682</v>
      </c>
      <c r="C14" s="2469"/>
      <c r="D14" s="2469"/>
      <c r="E14" s="2469"/>
      <c r="F14" s="2469"/>
      <c r="G14" s="625" t="s">
        <v>1709</v>
      </c>
      <c r="H14" s="7"/>
    </row>
    <row r="15" spans="2:13" ht="24.95" customHeight="1" x14ac:dyDescent="0.2">
      <c r="B15" s="2378" t="s">
        <v>2775</v>
      </c>
      <c r="C15" s="2379"/>
      <c r="D15" s="2380"/>
      <c r="E15" s="45"/>
      <c r="F15" s="45"/>
      <c r="G15" s="45"/>
    </row>
    <row r="16" spans="2:13" x14ac:dyDescent="0.2">
      <c r="B16" s="45"/>
      <c r="C16" s="45"/>
      <c r="D16" s="45"/>
      <c r="E16" s="45"/>
      <c r="F16" s="45"/>
      <c r="G16" s="45"/>
      <c r="H16" s="7"/>
    </row>
    <row r="17" spans="2:8" ht="26.25" customHeight="1" x14ac:dyDescent="0.2">
      <c r="B17" s="2530" t="s">
        <v>1713</v>
      </c>
      <c r="C17" s="2531"/>
      <c r="D17" s="622"/>
      <c r="E17" s="613"/>
      <c r="F17" s="45"/>
      <c r="G17" s="45"/>
    </row>
    <row r="18" spans="2:8" ht="24.95" customHeight="1" x14ac:dyDescent="0.2">
      <c r="B18" s="2425" t="s">
        <v>2714</v>
      </c>
      <c r="C18" s="2524"/>
      <c r="D18" s="2525"/>
      <c r="E18" s="613"/>
      <c r="F18" s="613"/>
      <c r="G18" s="45"/>
    </row>
    <row r="19" spans="2:8" x14ac:dyDescent="0.2">
      <c r="B19" s="7"/>
      <c r="C19" s="7"/>
      <c r="D19" s="7"/>
      <c r="E19" s="7"/>
      <c r="F19" s="7"/>
      <c r="G19" s="7"/>
    </row>
    <row r="20" spans="2:8" x14ac:dyDescent="0.2">
      <c r="B20" s="7"/>
      <c r="C20" s="7"/>
      <c r="D20" s="7"/>
      <c r="E20" s="7"/>
      <c r="F20" s="7"/>
      <c r="G20" s="7"/>
      <c r="H20" s="7"/>
    </row>
    <row r="21" spans="2:8" x14ac:dyDescent="0.2">
      <c r="B21" s="7"/>
      <c r="C21" s="7"/>
      <c r="D21" s="7"/>
      <c r="E21" s="7"/>
      <c r="F21" s="7"/>
      <c r="G21" s="7"/>
      <c r="H21" s="7"/>
    </row>
    <row r="23" spans="2:8" ht="33" customHeight="1" x14ac:dyDescent="0.25">
      <c r="B23" s="2395" t="s">
        <v>1205</v>
      </c>
      <c r="C23" s="2395"/>
      <c r="D23" s="2395"/>
      <c r="E23" s="2395"/>
    </row>
    <row r="24" spans="2:8" ht="7.5" customHeight="1" x14ac:dyDescent="0.2"/>
    <row r="25" spans="2:8" ht="28.5" customHeight="1" x14ac:dyDescent="0.2">
      <c r="B25" s="2396" t="s">
        <v>1844</v>
      </c>
      <c r="C25" s="2396"/>
    </row>
    <row r="26" spans="2:8" ht="24.95" customHeight="1" thickBot="1" x14ac:dyDescent="0.25">
      <c r="B26" s="403" t="s">
        <v>1672</v>
      </c>
      <c r="C26" s="2418" t="s">
        <v>1673</v>
      </c>
      <c r="D26" s="2419"/>
      <c r="E26" s="2420" t="s">
        <v>1674</v>
      </c>
      <c r="F26" s="2421"/>
    </row>
    <row r="27" spans="2:8" ht="33" customHeight="1" thickBot="1" x14ac:dyDescent="0.25">
      <c r="B27" s="2509" t="s">
        <v>1678</v>
      </c>
      <c r="C27" s="2510"/>
      <c r="D27" s="2510"/>
      <c r="E27" s="2510"/>
      <c r="F27" s="2511"/>
    </row>
    <row r="28" spans="2:8" ht="48" customHeight="1" x14ac:dyDescent="0.2">
      <c r="B28" s="239" t="s">
        <v>899</v>
      </c>
      <c r="C28" s="2400" t="s">
        <v>8</v>
      </c>
      <c r="D28" s="2400"/>
      <c r="E28" s="1499" t="s">
        <v>2473</v>
      </c>
      <c r="F28" s="1499"/>
    </row>
    <row r="29" spans="2:8" ht="36.75" customHeight="1" x14ac:dyDescent="0.2">
      <c r="B29" s="32" t="s">
        <v>741</v>
      </c>
      <c r="C29" s="2435" t="s">
        <v>625</v>
      </c>
      <c r="D29" s="2436"/>
      <c r="E29" s="1478" t="s">
        <v>625</v>
      </c>
      <c r="F29" s="1364"/>
    </row>
    <row r="30" spans="2:8" ht="36.75" customHeight="1" x14ac:dyDescent="0.2">
      <c r="B30" s="32" t="s">
        <v>742</v>
      </c>
      <c r="C30" s="2435" t="s">
        <v>861</v>
      </c>
      <c r="D30" s="2436"/>
      <c r="E30" s="1478" t="s">
        <v>148</v>
      </c>
      <c r="F30" s="1364"/>
    </row>
    <row r="31" spans="2:8" ht="13.5" customHeight="1" x14ac:dyDescent="0.2"/>
    <row r="33" spans="2:8" ht="28.5" customHeight="1" x14ac:dyDescent="0.2">
      <c r="B33" s="2396" t="s">
        <v>1208</v>
      </c>
      <c r="C33" s="2396"/>
    </row>
    <row r="34" spans="2:8" ht="36.75" customHeight="1" x14ac:dyDescent="0.2">
      <c r="B34" s="32" t="s">
        <v>854</v>
      </c>
      <c r="C34" s="2399" t="s">
        <v>894</v>
      </c>
      <c r="D34" s="2399"/>
      <c r="E34" s="1267" t="s">
        <v>631</v>
      </c>
      <c r="F34" s="1267"/>
    </row>
    <row r="35" spans="2:8" ht="42.75" customHeight="1" x14ac:dyDescent="0.2">
      <c r="B35" s="32" t="s">
        <v>893</v>
      </c>
      <c r="C35" s="2534" t="s">
        <v>895</v>
      </c>
      <c r="D35" s="2399"/>
      <c r="E35" s="1267" t="s">
        <v>1656</v>
      </c>
      <c r="F35" s="1267"/>
    </row>
    <row r="39" spans="2:8" x14ac:dyDescent="0.2">
      <c r="B39" s="182" t="s">
        <v>1207</v>
      </c>
    </row>
    <row r="40" spans="2:8" ht="42" customHeight="1" x14ac:dyDescent="0.25">
      <c r="B40" s="2373"/>
      <c r="C40" s="2374"/>
      <c r="D40" s="2481"/>
      <c r="E40" s="2482"/>
      <c r="F40" s="2483"/>
      <c r="G40" s="183"/>
      <c r="H40"/>
    </row>
  </sheetData>
  <sheetProtection algorithmName="SHA-512" hashValue="3yN7jCVC+K+XhcfBYheelU7dXB46uqMGsFRd9bfb3t1hAzHk9mssWkxaB3cgaWvW5SlWy+WYqTwm4Jez+U6D+A==" saltValue="CCIX75QbEGJiHKJIHXFJEQ==" spinCount="100000" sheet="1" objects="1" scenarios="1"/>
  <mergeCells count="29">
    <mergeCell ref="E26:F26"/>
    <mergeCell ref="C28:D28"/>
    <mergeCell ref="C29:D29"/>
    <mergeCell ref="E29:F29"/>
    <mergeCell ref="C30:D30"/>
    <mergeCell ref="E30:F30"/>
    <mergeCell ref="C26:D26"/>
    <mergeCell ref="C34:D34"/>
    <mergeCell ref="E34:F34"/>
    <mergeCell ref="D40:F40"/>
    <mergeCell ref="B40:C40"/>
    <mergeCell ref="C35:D35"/>
    <mergeCell ref="E35:F35"/>
    <mergeCell ref="B33:C33"/>
    <mergeCell ref="E28:F28"/>
    <mergeCell ref="B27:F27"/>
    <mergeCell ref="B2:E2"/>
    <mergeCell ref="B14:F14"/>
    <mergeCell ref="B15:D15"/>
    <mergeCell ref="B17:C17"/>
    <mergeCell ref="B18:D18"/>
    <mergeCell ref="B6:C6"/>
    <mergeCell ref="B13:G13"/>
    <mergeCell ref="C8:D8"/>
    <mergeCell ref="F8:G8"/>
    <mergeCell ref="C9:D9"/>
    <mergeCell ref="F9:G9"/>
    <mergeCell ref="B23:E23"/>
    <mergeCell ref="B25:C25"/>
  </mergeCells>
  <hyperlinks>
    <hyperlink ref="B3" location="Content!A1" display="Content (Inhaltsverzeichnis)" xr:uid="{00000000-0004-0000-29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C6B4D-8D62-456C-9166-CD6074579BA3}">
  <sheetPr codeName="Tabelle39"/>
  <dimension ref="B1:M24"/>
  <sheetViews>
    <sheetView showGridLines="0" showRuler="0" zoomScaleSheetLayoutView="100" workbookViewId="0">
      <pane ySplit="3" topLeftCell="A4" activePane="bottomLeft" state="frozen"/>
      <selection pane="bottomLeft" activeCell="B2" sqref="B2:G2"/>
    </sheetView>
  </sheetViews>
  <sheetFormatPr baseColWidth="10" defaultColWidth="9" defaultRowHeight="14.25" x14ac:dyDescent="0.2"/>
  <cols>
    <col min="1" max="1" width="2.85546875" style="64" customWidth="1"/>
    <col min="2" max="2" width="20.7109375" style="64" customWidth="1"/>
    <col min="3" max="3" width="23.140625" style="64" customWidth="1"/>
    <col min="4" max="4" width="18.42578125" style="64" customWidth="1"/>
    <col min="5" max="5" width="13" style="64" customWidth="1"/>
    <col min="6" max="6" width="22.7109375" style="64" customWidth="1"/>
    <col min="7" max="7" width="18.7109375" style="64" customWidth="1"/>
    <col min="8" max="16384" width="9" style="64"/>
  </cols>
  <sheetData>
    <row r="1" spans="2:13" ht="9" customHeight="1" x14ac:dyDescent="0.2"/>
    <row r="2" spans="2:13" ht="54.75" customHeight="1" x14ac:dyDescent="0.25">
      <c r="B2" s="1247" t="s">
        <v>3810</v>
      </c>
      <c r="C2" s="1247"/>
      <c r="D2" s="1247"/>
      <c r="E2" s="1247"/>
      <c r="F2" s="1247"/>
      <c r="G2" s="1247"/>
      <c r="H2" s="28"/>
      <c r="I2"/>
    </row>
    <row r="3" spans="2:13" s="1" customFormat="1" ht="16.5" customHeight="1" x14ac:dyDescent="0.25">
      <c r="B3" s="409" t="s">
        <v>1169</v>
      </c>
      <c r="C3"/>
      <c r="D3"/>
      <c r="E3"/>
      <c r="F3"/>
      <c r="G3" s="200"/>
      <c r="H3" s="200"/>
      <c r="I3" s="200"/>
      <c r="J3" s="201"/>
      <c r="K3"/>
      <c r="L3"/>
      <c r="M3"/>
    </row>
    <row r="5" spans="2:13" s="630" customFormat="1" ht="35.1" customHeight="1" x14ac:dyDescent="0.25">
      <c r="B5" s="2519" t="s">
        <v>1804</v>
      </c>
      <c r="C5" s="2520"/>
      <c r="D5" s="2520"/>
      <c r="E5" s="2520"/>
      <c r="F5" s="2521"/>
    </row>
    <row r="6" spans="2:13" ht="18" x14ac:dyDescent="0.25">
      <c r="B6" s="169"/>
      <c r="C6" s="169"/>
      <c r="E6" s="169"/>
      <c r="F6" s="169"/>
      <c r="G6" s="169"/>
      <c r="H6" s="169"/>
    </row>
    <row r="7" spans="2:13" ht="27.75" customHeight="1" x14ac:dyDescent="0.25">
      <c r="B7" s="2397" t="s">
        <v>1665</v>
      </c>
      <c r="C7" s="2397"/>
      <c r="D7" s="169"/>
      <c r="E7" s="610" t="s">
        <v>1666</v>
      </c>
      <c r="H7" s="24"/>
    </row>
    <row r="8" spans="2:13" ht="8.25" customHeight="1" x14ac:dyDescent="0.2">
      <c r="B8" s="170"/>
      <c r="C8" s="170"/>
      <c r="D8" s="170"/>
      <c r="E8" s="29"/>
      <c r="H8" s="29"/>
      <c r="J8" s="171"/>
      <c r="K8" s="171"/>
      <c r="L8" s="171"/>
      <c r="M8" s="171"/>
    </row>
    <row r="9" spans="2:13" ht="82.5" customHeight="1" x14ac:dyDescent="0.2">
      <c r="B9" s="495" t="s">
        <v>1405</v>
      </c>
      <c r="C9" s="2385" t="s">
        <v>3840</v>
      </c>
      <c r="D9" s="2386"/>
      <c r="E9" s="497" t="s">
        <v>1405</v>
      </c>
      <c r="F9" s="2387"/>
      <c r="G9" s="2388"/>
      <c r="H9" s="172"/>
      <c r="I9" s="173"/>
      <c r="J9" s="171"/>
      <c r="K9" s="171"/>
      <c r="L9" s="171"/>
      <c r="M9" s="171"/>
    </row>
    <row r="10" spans="2:13" ht="57" customHeight="1" x14ac:dyDescent="0.2">
      <c r="B10" s="496" t="s">
        <v>1826</v>
      </c>
      <c r="C10" s="2385" t="s">
        <v>3811</v>
      </c>
      <c r="D10" s="2386"/>
      <c r="E10" s="498" t="s">
        <v>1826</v>
      </c>
      <c r="F10" s="2389"/>
      <c r="G10" s="2391"/>
      <c r="H10" s="172"/>
      <c r="I10" s="173"/>
      <c r="J10" s="170"/>
      <c r="K10" s="171"/>
      <c r="L10" s="171"/>
      <c r="M10" s="171"/>
    </row>
    <row r="11" spans="2:13" ht="24" customHeight="1" x14ac:dyDescent="0.2">
      <c r="B11" s="174"/>
      <c r="C11" s="174"/>
      <c r="D11" s="174"/>
      <c r="E11" s="175"/>
      <c r="F11" s="176"/>
      <c r="G11" s="176"/>
      <c r="H11" s="177"/>
      <c r="I11" s="173"/>
      <c r="J11" s="170"/>
      <c r="K11" s="171"/>
      <c r="L11" s="171"/>
      <c r="M11" s="171"/>
    </row>
    <row r="12" spans="2:13" ht="15.75" x14ac:dyDescent="0.2">
      <c r="B12" s="174"/>
      <c r="C12" s="170"/>
      <c r="D12" s="170"/>
      <c r="E12" s="27"/>
      <c r="H12" s="178"/>
      <c r="I12" s="170"/>
      <c r="J12" s="170"/>
      <c r="K12" s="171"/>
      <c r="L12" s="171"/>
      <c r="M12" s="171"/>
    </row>
    <row r="13" spans="2:13" ht="15" customHeight="1" x14ac:dyDescent="0.2">
      <c r="B13" s="7" t="s">
        <v>1664</v>
      </c>
    </row>
    <row r="14" spans="2:13" ht="24.95" customHeight="1" x14ac:dyDescent="0.2">
      <c r="B14" s="2378" t="s">
        <v>1681</v>
      </c>
      <c r="C14" s="2469"/>
      <c r="D14" s="2469"/>
      <c r="E14" s="2469"/>
      <c r="F14" s="2469"/>
      <c r="G14" s="2470"/>
    </row>
    <row r="15" spans="2:13" ht="28.5" customHeight="1" x14ac:dyDescent="0.2">
      <c r="B15" s="2378" t="s">
        <v>1690</v>
      </c>
      <c r="C15" s="2379"/>
      <c r="D15" s="2379"/>
      <c r="E15" s="2379"/>
      <c r="F15" s="2380"/>
      <c r="G15" s="45"/>
    </row>
    <row r="16" spans="2:13" ht="24.95" customHeight="1" x14ac:dyDescent="0.2">
      <c r="B16" s="2522" t="s">
        <v>2635</v>
      </c>
      <c r="C16" s="2442"/>
      <c r="D16" s="2442"/>
      <c r="E16" s="2523"/>
      <c r="F16" s="45"/>
      <c r="G16" s="45"/>
    </row>
    <row r="17" spans="2:9" x14ac:dyDescent="0.2">
      <c r="B17" s="613"/>
      <c r="C17" s="613"/>
      <c r="D17" s="613"/>
      <c r="E17" s="613"/>
      <c r="F17" s="45"/>
      <c r="G17" s="45"/>
    </row>
    <row r="18" spans="2:9" ht="25.5" customHeight="1" x14ac:dyDescent="0.2">
      <c r="B18" s="2535" t="s">
        <v>2636</v>
      </c>
      <c r="C18" s="2536"/>
      <c r="D18" s="45"/>
      <c r="E18" s="45"/>
      <c r="F18" s="45"/>
      <c r="G18" s="45"/>
    </row>
    <row r="19" spans="2:9" ht="24.95" customHeight="1" x14ac:dyDescent="0.2">
      <c r="B19" s="2401" t="s">
        <v>2485</v>
      </c>
      <c r="C19" s="2401"/>
      <c r="D19" s="2401"/>
      <c r="E19" s="2401"/>
      <c r="F19" s="45"/>
      <c r="G19" s="45"/>
    </row>
    <row r="20" spans="2:9" x14ac:dyDescent="0.2">
      <c r="B20" s="7"/>
      <c r="C20" s="7"/>
      <c r="D20" s="7"/>
      <c r="E20" s="7"/>
      <c r="F20" s="7"/>
      <c r="G20" s="7"/>
      <c r="H20" s="7"/>
    </row>
    <row r="21" spans="2:9" x14ac:dyDescent="0.2">
      <c r="B21" s="7"/>
      <c r="C21" s="7"/>
      <c r="D21" s="7"/>
      <c r="E21" s="7"/>
      <c r="F21" s="7"/>
      <c r="G21" s="7"/>
      <c r="H21" s="7"/>
    </row>
    <row r="22" spans="2:9" x14ac:dyDescent="0.2">
      <c r="B22" s="7"/>
      <c r="C22" s="7"/>
      <c r="D22" s="7"/>
      <c r="E22" s="7"/>
      <c r="F22" s="7"/>
      <c r="G22" s="7"/>
      <c r="H22" s="7"/>
    </row>
    <row r="23" spans="2:9" x14ac:dyDescent="0.2">
      <c r="B23" s="182" t="s">
        <v>1207</v>
      </c>
    </row>
    <row r="24" spans="2:9" ht="42" customHeight="1" x14ac:dyDescent="0.25">
      <c r="B24" s="2373"/>
      <c r="C24" s="2374"/>
      <c r="D24" s="2375"/>
      <c r="E24" s="2376"/>
      <c r="F24" s="2376"/>
      <c r="G24" s="2377"/>
      <c r="H24" s="183"/>
      <c r="I24"/>
    </row>
  </sheetData>
  <sheetProtection algorithmName="SHA-512" hashValue="EgozRM/6P9hOiptKhn7Knyt3mf/zFkHnrbBcaHc9ntuY8hi4FSKofkWgScLPPcG6MYD0L14VHJdzrC69BvfiZw==" saltValue="dd0yTQt1NUwOXuvB8LGblg==" spinCount="100000" sheet="1" objects="1" scenarios="1"/>
  <mergeCells count="14">
    <mergeCell ref="B24:C24"/>
    <mergeCell ref="D24:G24"/>
    <mergeCell ref="B19:E19"/>
    <mergeCell ref="B14:G14"/>
    <mergeCell ref="B15:F15"/>
    <mergeCell ref="B16:E16"/>
    <mergeCell ref="B18:C18"/>
    <mergeCell ref="B2:G2"/>
    <mergeCell ref="C10:D10"/>
    <mergeCell ref="F10:G10"/>
    <mergeCell ref="B5:F5"/>
    <mergeCell ref="B7:C7"/>
    <mergeCell ref="C9:D9"/>
    <mergeCell ref="F9:G9"/>
  </mergeCells>
  <hyperlinks>
    <hyperlink ref="B3" location="Content!A1" display="Content (Inhaltsverzeichnis)" xr:uid="{D318B53D-6797-42C7-8E1B-E75B3C4401DD}"/>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dimension ref="A1:N134"/>
  <sheetViews>
    <sheetView showGridLines="0" zoomScaleNormal="100" workbookViewId="0">
      <pane ySplit="3" topLeftCell="A25" activePane="bottomLeft" state="frozen"/>
      <selection pane="bottomLeft" activeCell="J112" sqref="J112"/>
    </sheetView>
  </sheetViews>
  <sheetFormatPr baseColWidth="10" defaultRowHeight="15" x14ac:dyDescent="0.25"/>
  <cols>
    <col min="1" max="1" width="2.28515625" customWidth="1"/>
    <col min="2" max="2" width="2.140625" customWidth="1"/>
    <col min="3" max="3" width="18.7109375" style="64" customWidth="1"/>
    <col min="4" max="4" width="18.42578125" style="64" customWidth="1"/>
    <col min="5" max="5" width="30.7109375" style="67" customWidth="1"/>
    <col min="6" max="6" width="14" style="161" customWidth="1"/>
    <col min="7" max="7" width="21.5703125" style="64" customWidth="1"/>
    <col min="8" max="8" width="22" style="64" customWidth="1"/>
    <col min="9" max="9" width="33.140625" style="27" customWidth="1"/>
    <col min="10" max="10" width="15.140625" style="65" customWidth="1"/>
    <col min="11" max="11" width="16" style="64" customWidth="1"/>
  </cols>
  <sheetData>
    <row r="1" spans="1:14" s="29" customFormat="1" ht="8.25" customHeight="1" x14ac:dyDescent="0.2">
      <c r="B1" s="23"/>
      <c r="C1" s="24"/>
      <c r="D1" s="24"/>
      <c r="E1" s="26"/>
      <c r="F1" s="160"/>
      <c r="G1" s="24"/>
      <c r="H1" s="25"/>
      <c r="I1" s="26"/>
      <c r="J1" s="60"/>
      <c r="K1" s="26"/>
      <c r="L1" s="28"/>
      <c r="M1" s="28"/>
      <c r="N1" s="28"/>
    </row>
    <row r="2" spans="1:14" s="29" customFormat="1" ht="47.25" customHeight="1" x14ac:dyDescent="0.2">
      <c r="B2" s="23"/>
      <c r="C2" s="1247" t="s">
        <v>1649</v>
      </c>
      <c r="D2" s="1247"/>
      <c r="E2" s="1247"/>
      <c r="F2" s="1247"/>
      <c r="G2" s="1247"/>
      <c r="H2" s="25"/>
      <c r="I2" s="26"/>
      <c r="J2" s="60"/>
      <c r="K2" s="26"/>
      <c r="L2" s="28"/>
      <c r="M2" s="28"/>
      <c r="N2" s="28"/>
    </row>
    <row r="3" spans="1:14" s="29" customFormat="1" ht="23.25" customHeight="1" x14ac:dyDescent="0.2">
      <c r="B3" s="146"/>
      <c r="C3" s="1264" t="s">
        <v>1169</v>
      </c>
      <c r="D3" s="1264"/>
      <c r="E3" s="1264"/>
      <c r="F3" s="1264"/>
      <c r="G3" s="146"/>
      <c r="H3" s="61"/>
      <c r="I3" s="42"/>
      <c r="J3" s="136"/>
      <c r="K3" s="661"/>
      <c r="L3" s="28"/>
      <c r="M3" s="28"/>
      <c r="N3" s="28"/>
    </row>
    <row r="4" spans="1:14" s="29" customFormat="1" ht="18" customHeight="1" x14ac:dyDescent="0.2">
      <c r="A4" s="787"/>
      <c r="B4" s="663">
        <v>1</v>
      </c>
      <c r="C4" s="664" t="s">
        <v>488</v>
      </c>
      <c r="D4" s="665"/>
      <c r="E4" s="666"/>
      <c r="F4" s="667" t="s">
        <v>86</v>
      </c>
      <c r="G4" s="668" t="s">
        <v>353</v>
      </c>
      <c r="H4" s="669"/>
      <c r="I4" s="669"/>
      <c r="J4" s="670"/>
      <c r="K4" s="671"/>
      <c r="L4" s="28"/>
      <c r="M4" s="28"/>
      <c r="N4" s="28"/>
    </row>
    <row r="5" spans="1:14" ht="33.75" x14ac:dyDescent="0.25">
      <c r="A5" s="788"/>
      <c r="B5" s="672">
        <v>1</v>
      </c>
      <c r="C5" s="32" t="s">
        <v>758</v>
      </c>
      <c r="D5" s="83" t="s">
        <v>8</v>
      </c>
      <c r="E5" s="83" t="s">
        <v>489</v>
      </c>
      <c r="F5" s="8" t="s">
        <v>418</v>
      </c>
      <c r="G5" s="10" t="s">
        <v>359</v>
      </c>
      <c r="H5" s="32" t="s">
        <v>8</v>
      </c>
      <c r="I5" s="11" t="s">
        <v>1069</v>
      </c>
      <c r="J5" s="347" t="s">
        <v>1068</v>
      </c>
      <c r="K5" s="348" t="s">
        <v>9</v>
      </c>
    </row>
    <row r="6" spans="1:14" ht="33.75" x14ac:dyDescent="0.25">
      <c r="A6" s="788"/>
      <c r="B6" s="672">
        <v>1</v>
      </c>
      <c r="C6" s="32" t="s">
        <v>759</v>
      </c>
      <c r="D6" s="83" t="s">
        <v>90</v>
      </c>
      <c r="E6" s="83" t="s">
        <v>490</v>
      </c>
      <c r="F6" s="8" t="s">
        <v>491</v>
      </c>
      <c r="G6" s="10" t="s">
        <v>1070</v>
      </c>
      <c r="H6" s="32" t="s">
        <v>360</v>
      </c>
      <c r="I6" s="32" t="s">
        <v>1071</v>
      </c>
      <c r="J6" s="347" t="s">
        <v>1068</v>
      </c>
      <c r="K6" s="348" t="s">
        <v>9</v>
      </c>
    </row>
    <row r="7" spans="1:14" ht="22.5" x14ac:dyDescent="0.25">
      <c r="A7" s="788"/>
      <c r="B7" s="672">
        <v>1</v>
      </c>
      <c r="C7" s="32" t="s">
        <v>2532</v>
      </c>
      <c r="D7" s="83" t="s">
        <v>8</v>
      </c>
      <c r="E7" s="83" t="s">
        <v>2533</v>
      </c>
      <c r="F7" s="8" t="s">
        <v>2527</v>
      </c>
      <c r="G7" s="10" t="s">
        <v>2536</v>
      </c>
      <c r="H7" s="83" t="s">
        <v>8</v>
      </c>
      <c r="I7" s="32"/>
      <c r="J7" s="347" t="s">
        <v>1068</v>
      </c>
      <c r="K7" s="348" t="s">
        <v>9</v>
      </c>
    </row>
    <row r="8" spans="1:14" ht="22.5" x14ac:dyDescent="0.25">
      <c r="A8" s="788"/>
      <c r="B8" s="672">
        <v>1</v>
      </c>
      <c r="C8" s="32" t="s">
        <v>2531</v>
      </c>
      <c r="D8" s="83" t="s">
        <v>8</v>
      </c>
      <c r="E8" s="83" t="s">
        <v>2534</v>
      </c>
      <c r="F8" s="8" t="s">
        <v>2528</v>
      </c>
      <c r="G8" s="10" t="s">
        <v>2537</v>
      </c>
      <c r="H8" s="83" t="s">
        <v>8</v>
      </c>
      <c r="I8" s="32"/>
      <c r="J8" s="347" t="s">
        <v>1068</v>
      </c>
      <c r="K8" s="348" t="s">
        <v>9</v>
      </c>
    </row>
    <row r="9" spans="1:14" ht="33.75" x14ac:dyDescent="0.25">
      <c r="A9" s="788"/>
      <c r="B9" s="672">
        <v>1</v>
      </c>
      <c r="C9" s="32" t="s">
        <v>2530</v>
      </c>
      <c r="D9" s="83" t="s">
        <v>8</v>
      </c>
      <c r="E9" s="83" t="s">
        <v>2535</v>
      </c>
      <c r="F9" s="8" t="s">
        <v>2529</v>
      </c>
      <c r="G9" s="10" t="s">
        <v>2538</v>
      </c>
      <c r="H9" s="83" t="s">
        <v>8</v>
      </c>
      <c r="I9" s="32"/>
      <c r="J9" s="347" t="s">
        <v>1068</v>
      </c>
      <c r="K9" s="348" t="s">
        <v>9</v>
      </c>
    </row>
    <row r="10" spans="1:14" ht="22.5" x14ac:dyDescent="0.25">
      <c r="A10" s="786"/>
      <c r="B10" s="351">
        <v>1</v>
      </c>
      <c r="C10" s="711" t="s">
        <v>2540</v>
      </c>
      <c r="D10" s="352"/>
      <c r="E10" s="353"/>
      <c r="F10" s="354" t="s">
        <v>2058</v>
      </c>
      <c r="G10" s="727" t="s">
        <v>2541</v>
      </c>
      <c r="H10" s="355"/>
      <c r="I10" s="356"/>
      <c r="J10" s="357"/>
      <c r="K10" s="358"/>
    </row>
    <row r="11" spans="1:14" ht="87.75" customHeight="1" x14ac:dyDescent="0.25">
      <c r="A11" s="786"/>
      <c r="B11" s="359">
        <v>1</v>
      </c>
      <c r="C11" s="32" t="s">
        <v>2542</v>
      </c>
      <c r="D11" s="32" t="s">
        <v>90</v>
      </c>
      <c r="E11" s="36" t="s">
        <v>97</v>
      </c>
      <c r="F11" s="59" t="s">
        <v>2068</v>
      </c>
      <c r="G11" s="10" t="s">
        <v>2547</v>
      </c>
      <c r="H11" s="32" t="s">
        <v>360</v>
      </c>
      <c r="I11" s="349" t="s">
        <v>1072</v>
      </c>
      <c r="J11" s="347" t="s">
        <v>1068</v>
      </c>
      <c r="K11" s="348" t="s">
        <v>9</v>
      </c>
    </row>
    <row r="12" spans="1:14" ht="45" x14ac:dyDescent="0.25">
      <c r="A12" s="786"/>
      <c r="B12" s="359">
        <v>1</v>
      </c>
      <c r="C12" s="336" t="s">
        <v>2543</v>
      </c>
      <c r="D12" s="336" t="s">
        <v>90</v>
      </c>
      <c r="E12" s="36" t="s">
        <v>101</v>
      </c>
      <c r="F12" s="87" t="s">
        <v>2069</v>
      </c>
      <c r="G12" s="2" t="s">
        <v>2546</v>
      </c>
      <c r="H12" s="336" t="s">
        <v>360</v>
      </c>
      <c r="I12" s="349" t="s">
        <v>369</v>
      </c>
      <c r="J12" s="347" t="s">
        <v>1068</v>
      </c>
      <c r="K12" s="348" t="s">
        <v>9</v>
      </c>
    </row>
    <row r="13" spans="1:14" ht="45" x14ac:dyDescent="0.25">
      <c r="A13" s="786"/>
      <c r="B13" s="359">
        <v>1</v>
      </c>
      <c r="C13" s="336" t="s">
        <v>2544</v>
      </c>
      <c r="D13" s="336" t="s">
        <v>2523</v>
      </c>
      <c r="E13" s="36" t="s">
        <v>101</v>
      </c>
      <c r="F13" s="87" t="s">
        <v>2522</v>
      </c>
      <c r="G13" s="2" t="s">
        <v>2545</v>
      </c>
      <c r="H13" s="336" t="s">
        <v>2523</v>
      </c>
      <c r="I13" s="349" t="s">
        <v>369</v>
      </c>
      <c r="J13" s="347" t="s">
        <v>1068</v>
      </c>
      <c r="K13" s="348" t="s">
        <v>9</v>
      </c>
    </row>
    <row r="14" spans="1:14" ht="15.75" customHeight="1" x14ac:dyDescent="0.25">
      <c r="A14" s="774"/>
      <c r="B14" s="766" t="s">
        <v>125</v>
      </c>
      <c r="C14" s="767" t="s">
        <v>2524</v>
      </c>
      <c r="D14" s="768"/>
      <c r="E14" s="768"/>
      <c r="F14" s="769" t="s">
        <v>2526</v>
      </c>
      <c r="G14" s="770" t="s">
        <v>2525</v>
      </c>
      <c r="H14" s="771"/>
      <c r="I14" s="769"/>
      <c r="J14" s="772"/>
      <c r="K14" s="773"/>
    </row>
    <row r="15" spans="1:14" ht="45" x14ac:dyDescent="0.25">
      <c r="A15" s="774"/>
      <c r="B15" s="766"/>
      <c r="C15" s="336" t="s">
        <v>2548</v>
      </c>
      <c r="D15" s="336" t="s">
        <v>2552</v>
      </c>
      <c r="E15" s="36"/>
      <c r="F15" s="87"/>
      <c r="G15" s="2" t="s">
        <v>2548</v>
      </c>
      <c r="H15" s="336" t="s">
        <v>2552</v>
      </c>
      <c r="I15" s="349"/>
      <c r="J15" s="347"/>
      <c r="K15" s="348"/>
    </row>
    <row r="16" spans="1:14" ht="45" x14ac:dyDescent="0.25">
      <c r="A16" s="774"/>
      <c r="B16" s="766"/>
      <c r="C16" s="336" t="s">
        <v>2549</v>
      </c>
      <c r="D16" s="336" t="s">
        <v>2553</v>
      </c>
      <c r="E16" s="36"/>
      <c r="F16" s="87"/>
      <c r="G16" s="2" t="s">
        <v>2549</v>
      </c>
      <c r="H16" s="336" t="s">
        <v>2553</v>
      </c>
      <c r="I16" s="349"/>
      <c r="J16" s="347"/>
      <c r="K16" s="348"/>
    </row>
    <row r="17" spans="1:14" ht="33.75" x14ac:dyDescent="0.25">
      <c r="A17" s="774"/>
      <c r="B17" s="766"/>
      <c r="C17" s="336" t="s">
        <v>2550</v>
      </c>
      <c r="D17" s="83" t="s">
        <v>8</v>
      </c>
      <c r="E17" s="36"/>
      <c r="F17" s="87"/>
      <c r="G17" s="2" t="s">
        <v>2554</v>
      </c>
      <c r="H17" s="83" t="s">
        <v>8</v>
      </c>
      <c r="I17" s="349"/>
      <c r="J17" s="347"/>
      <c r="K17" s="348"/>
    </row>
    <row r="18" spans="1:14" ht="45" x14ac:dyDescent="0.25">
      <c r="A18" s="774"/>
      <c r="B18" s="766"/>
      <c r="C18" s="336" t="s">
        <v>2551</v>
      </c>
      <c r="D18" s="83" t="s">
        <v>8</v>
      </c>
      <c r="E18" s="36"/>
      <c r="F18" s="87"/>
      <c r="G18" s="2" t="s">
        <v>2555</v>
      </c>
      <c r="H18" s="83" t="s">
        <v>8</v>
      </c>
      <c r="I18" s="349"/>
      <c r="J18" s="347"/>
      <c r="K18" s="348"/>
    </row>
    <row r="19" spans="1:14" ht="15.75" customHeight="1" x14ac:dyDescent="0.25">
      <c r="A19" s="774"/>
      <c r="B19" s="712">
        <v>1</v>
      </c>
      <c r="C19" s="720" t="s">
        <v>2031</v>
      </c>
      <c r="D19" s="721"/>
      <c r="E19" s="721"/>
      <c r="F19" s="722" t="s">
        <v>2029</v>
      </c>
      <c r="G19" s="723" t="s">
        <v>2030</v>
      </c>
      <c r="H19" s="724"/>
      <c r="I19" s="722"/>
      <c r="J19" s="725"/>
      <c r="K19" s="726"/>
    </row>
    <row r="20" spans="1:14" ht="36" customHeight="1" x14ac:dyDescent="0.25">
      <c r="A20" s="774"/>
      <c r="B20" s="712"/>
      <c r="C20" s="32" t="s">
        <v>2044</v>
      </c>
      <c r="D20" s="83" t="s">
        <v>8</v>
      </c>
      <c r="E20" s="83" t="s">
        <v>487</v>
      </c>
      <c r="F20" s="87" t="s">
        <v>2045</v>
      </c>
      <c r="G20" s="10" t="s">
        <v>2232</v>
      </c>
      <c r="H20" s="83" t="s">
        <v>8</v>
      </c>
      <c r="I20" s="55" t="s">
        <v>1067</v>
      </c>
      <c r="J20" s="714" t="s">
        <v>9</v>
      </c>
      <c r="K20" s="713" t="s">
        <v>9</v>
      </c>
    </row>
    <row r="21" spans="1:14" ht="45" customHeight="1" x14ac:dyDescent="0.25">
      <c r="A21" s="774"/>
      <c r="B21" s="712">
        <v>1</v>
      </c>
      <c r="C21" s="32" t="s">
        <v>2032</v>
      </c>
      <c r="D21" s="55" t="s">
        <v>2035</v>
      </c>
      <c r="E21" s="41" t="s">
        <v>2034</v>
      </c>
      <c r="F21" s="87" t="s">
        <v>2041</v>
      </c>
      <c r="G21" s="10" t="s">
        <v>2233</v>
      </c>
      <c r="H21" s="55" t="s">
        <v>2035</v>
      </c>
      <c r="I21" s="388" t="s">
        <v>2235</v>
      </c>
      <c r="J21" s="714" t="s">
        <v>9</v>
      </c>
      <c r="K21" s="713" t="s">
        <v>9</v>
      </c>
    </row>
    <row r="22" spans="1:14" ht="63.75" customHeight="1" x14ac:dyDescent="0.25">
      <c r="A22" s="774"/>
      <c r="B22" s="712">
        <v>1</v>
      </c>
      <c r="C22" s="32" t="s">
        <v>2033</v>
      </c>
      <c r="D22" s="55" t="s">
        <v>2037</v>
      </c>
      <c r="E22" s="41" t="s">
        <v>2036</v>
      </c>
      <c r="F22" s="87" t="s">
        <v>2042</v>
      </c>
      <c r="G22" s="10" t="s">
        <v>2234</v>
      </c>
      <c r="H22" s="55" t="s">
        <v>2037</v>
      </c>
      <c r="I22" s="388" t="s">
        <v>2236</v>
      </c>
      <c r="J22" s="714" t="s">
        <v>9</v>
      </c>
      <c r="K22" s="713" t="s">
        <v>9</v>
      </c>
    </row>
    <row r="23" spans="1:14" ht="152.25" customHeight="1" x14ac:dyDescent="0.25">
      <c r="A23" s="774"/>
      <c r="B23" s="712">
        <v>1</v>
      </c>
      <c r="C23" s="32" t="s">
        <v>2038</v>
      </c>
      <c r="D23" s="55" t="s">
        <v>2039</v>
      </c>
      <c r="E23" s="41" t="s">
        <v>2040</v>
      </c>
      <c r="F23" s="87" t="s">
        <v>2043</v>
      </c>
      <c r="G23" s="10" t="s">
        <v>2237</v>
      </c>
      <c r="H23" s="55" t="s">
        <v>2039</v>
      </c>
      <c r="I23" s="388" t="s">
        <v>2238</v>
      </c>
      <c r="J23" s="714" t="s">
        <v>9</v>
      </c>
      <c r="K23" s="713" t="s">
        <v>9</v>
      </c>
    </row>
    <row r="24" spans="1:14" s="29" customFormat="1" ht="24" customHeight="1" x14ac:dyDescent="0.2">
      <c r="A24" s="775"/>
      <c r="B24" s="776">
        <v>1</v>
      </c>
      <c r="C24" s="777" t="s">
        <v>2072</v>
      </c>
      <c r="D24" s="778"/>
      <c r="E24" s="779"/>
      <c r="F24" s="780" t="s">
        <v>2121</v>
      </c>
      <c r="G24" s="781"/>
      <c r="H24" s="782"/>
      <c r="I24" s="782"/>
      <c r="J24" s="783"/>
      <c r="K24" s="784"/>
      <c r="L24" s="28"/>
      <c r="M24" s="28"/>
      <c r="N24" s="28"/>
    </row>
    <row r="25" spans="1:14" ht="32.25" customHeight="1" x14ac:dyDescent="0.25">
      <c r="A25" s="774"/>
      <c r="B25" s="785">
        <v>1</v>
      </c>
      <c r="C25" s="32" t="s">
        <v>2073</v>
      </c>
      <c r="D25" s="83" t="s">
        <v>8</v>
      </c>
      <c r="E25" s="83" t="s">
        <v>487</v>
      </c>
      <c r="F25" s="8" t="s">
        <v>2071</v>
      </c>
      <c r="G25" s="10" t="s">
        <v>2120</v>
      </c>
      <c r="H25" s="32" t="s">
        <v>8</v>
      </c>
      <c r="I25" s="55" t="s">
        <v>1067</v>
      </c>
      <c r="J25" s="347" t="s">
        <v>1068</v>
      </c>
      <c r="K25" s="348" t="s">
        <v>9</v>
      </c>
    </row>
    <row r="26" spans="1:14" ht="36.75" customHeight="1" x14ac:dyDescent="0.25">
      <c r="A26" s="774"/>
      <c r="B26" s="785"/>
      <c r="C26" s="32" t="s">
        <v>2074</v>
      </c>
      <c r="D26" s="83" t="s">
        <v>70</v>
      </c>
      <c r="E26" s="83" t="s">
        <v>2047</v>
      </c>
      <c r="F26" s="8" t="s">
        <v>2070</v>
      </c>
      <c r="G26" s="10" t="s">
        <v>2165</v>
      </c>
      <c r="H26" s="32" t="s">
        <v>2048</v>
      </c>
      <c r="I26" s="55" t="s">
        <v>2049</v>
      </c>
      <c r="J26" s="347" t="s">
        <v>1068</v>
      </c>
      <c r="K26" s="348" t="s">
        <v>9</v>
      </c>
    </row>
    <row r="27" spans="1:14" ht="78.75" x14ac:dyDescent="0.25">
      <c r="A27" s="774"/>
      <c r="B27" s="785">
        <v>1</v>
      </c>
      <c r="C27" s="32" t="s">
        <v>2075</v>
      </c>
      <c r="D27" s="83" t="s">
        <v>482</v>
      </c>
      <c r="E27" s="83" t="s">
        <v>535</v>
      </c>
      <c r="F27" s="8" t="s">
        <v>492</v>
      </c>
      <c r="G27" s="10" t="s">
        <v>2166</v>
      </c>
      <c r="H27" s="32" t="s">
        <v>482</v>
      </c>
      <c r="I27" s="32" t="s">
        <v>587</v>
      </c>
      <c r="J27" s="155" t="s">
        <v>163</v>
      </c>
      <c r="K27" s="11" t="s">
        <v>168</v>
      </c>
    </row>
    <row r="28" spans="1:14" ht="101.25" x14ac:dyDescent="0.25">
      <c r="A28" s="774"/>
      <c r="B28" s="785">
        <v>1</v>
      </c>
      <c r="C28" s="32" t="s">
        <v>2076</v>
      </c>
      <c r="D28" s="83" t="s">
        <v>483</v>
      </c>
      <c r="E28" s="83" t="s">
        <v>536</v>
      </c>
      <c r="F28" s="8" t="s">
        <v>493</v>
      </c>
      <c r="G28" s="10" t="s">
        <v>2167</v>
      </c>
      <c r="H28" s="32" t="s">
        <v>483</v>
      </c>
      <c r="I28" s="32" t="s">
        <v>586</v>
      </c>
      <c r="J28" s="155" t="s">
        <v>163</v>
      </c>
      <c r="K28" s="11" t="s">
        <v>173</v>
      </c>
    </row>
    <row r="29" spans="1:14" ht="112.5" x14ac:dyDescent="0.25">
      <c r="A29" s="774"/>
      <c r="B29" s="785">
        <v>1</v>
      </c>
      <c r="C29" s="32" t="s">
        <v>2077</v>
      </c>
      <c r="D29" s="83" t="s">
        <v>485</v>
      </c>
      <c r="E29" s="83" t="s">
        <v>537</v>
      </c>
      <c r="F29" s="8" t="s">
        <v>494</v>
      </c>
      <c r="G29" s="10" t="s">
        <v>2168</v>
      </c>
      <c r="H29" s="32" t="s">
        <v>485</v>
      </c>
      <c r="I29" s="32" t="s">
        <v>585</v>
      </c>
      <c r="J29" s="155" t="s">
        <v>163</v>
      </c>
      <c r="K29" s="11" t="s">
        <v>2521</v>
      </c>
    </row>
    <row r="30" spans="1:14" ht="101.25" x14ac:dyDescent="0.25">
      <c r="A30" s="774"/>
      <c r="B30" s="785">
        <v>1</v>
      </c>
      <c r="C30" s="32" t="s">
        <v>2078</v>
      </c>
      <c r="D30" s="83" t="s">
        <v>484</v>
      </c>
      <c r="E30" s="83" t="s">
        <v>538</v>
      </c>
      <c r="F30" s="8" t="s">
        <v>495</v>
      </c>
      <c r="G30" s="10" t="s">
        <v>2169</v>
      </c>
      <c r="H30" s="32" t="s">
        <v>484</v>
      </c>
      <c r="I30" s="32" t="s">
        <v>584</v>
      </c>
      <c r="J30" s="155" t="s">
        <v>163</v>
      </c>
      <c r="K30" s="11" t="s">
        <v>184</v>
      </c>
    </row>
    <row r="31" spans="1:14" ht="101.25" x14ac:dyDescent="0.25">
      <c r="A31" s="774"/>
      <c r="B31" s="785">
        <v>1</v>
      </c>
      <c r="C31" s="32" t="s">
        <v>2079</v>
      </c>
      <c r="D31" s="83" t="s">
        <v>484</v>
      </c>
      <c r="E31" s="83" t="s">
        <v>539</v>
      </c>
      <c r="F31" s="8" t="s">
        <v>496</v>
      </c>
      <c r="G31" s="10" t="s">
        <v>2170</v>
      </c>
      <c r="H31" s="32" t="s">
        <v>484</v>
      </c>
      <c r="I31" s="32" t="s">
        <v>583</v>
      </c>
      <c r="J31" s="155" t="s">
        <v>186</v>
      </c>
      <c r="K31" s="11" t="s">
        <v>184</v>
      </c>
    </row>
    <row r="32" spans="1:14" ht="101.25" x14ac:dyDescent="0.25">
      <c r="A32" s="774"/>
      <c r="B32" s="785">
        <v>1</v>
      </c>
      <c r="C32" s="32" t="s">
        <v>2164</v>
      </c>
      <c r="D32" s="83" t="s">
        <v>484</v>
      </c>
      <c r="E32" s="83" t="s">
        <v>540</v>
      </c>
      <c r="F32" s="8" t="s">
        <v>497</v>
      </c>
      <c r="G32" s="10" t="s">
        <v>2171</v>
      </c>
      <c r="H32" s="32" t="s">
        <v>484</v>
      </c>
      <c r="I32" s="32" t="s">
        <v>582</v>
      </c>
      <c r="J32" s="155" t="s">
        <v>186</v>
      </c>
      <c r="K32" s="11" t="s">
        <v>184</v>
      </c>
    </row>
    <row r="33" spans="1:11" ht="101.25" x14ac:dyDescent="0.25">
      <c r="A33" s="774"/>
      <c r="B33" s="785">
        <v>1</v>
      </c>
      <c r="C33" s="32" t="s">
        <v>2083</v>
      </c>
      <c r="D33" s="83" t="s">
        <v>484</v>
      </c>
      <c r="E33" s="83" t="s">
        <v>541</v>
      </c>
      <c r="F33" s="8" t="s">
        <v>498</v>
      </c>
      <c r="G33" s="10" t="s">
        <v>2172</v>
      </c>
      <c r="H33" s="32" t="s">
        <v>484</v>
      </c>
      <c r="I33" s="32" t="s">
        <v>581</v>
      </c>
      <c r="J33" s="155" t="s">
        <v>186</v>
      </c>
      <c r="K33" s="11" t="s">
        <v>184</v>
      </c>
    </row>
    <row r="34" spans="1:11" ht="101.25" x14ac:dyDescent="0.25">
      <c r="A34" s="774"/>
      <c r="B34" s="785">
        <v>1</v>
      </c>
      <c r="C34" s="32" t="s">
        <v>2080</v>
      </c>
      <c r="D34" s="83" t="s">
        <v>484</v>
      </c>
      <c r="E34" s="83" t="s">
        <v>542</v>
      </c>
      <c r="F34" s="8" t="s">
        <v>499</v>
      </c>
      <c r="G34" s="10" t="s">
        <v>2173</v>
      </c>
      <c r="H34" s="32" t="s">
        <v>484</v>
      </c>
      <c r="I34" s="32" t="s">
        <v>580</v>
      </c>
      <c r="J34" s="155" t="s">
        <v>186</v>
      </c>
      <c r="K34" s="11" t="s">
        <v>184</v>
      </c>
    </row>
    <row r="35" spans="1:11" ht="101.25" x14ac:dyDescent="0.25">
      <c r="A35" s="774"/>
      <c r="B35" s="785">
        <v>1</v>
      </c>
      <c r="C35" s="32" t="s">
        <v>2081</v>
      </c>
      <c r="D35" s="83" t="s">
        <v>482</v>
      </c>
      <c r="E35" s="83" t="s">
        <v>543</v>
      </c>
      <c r="F35" s="8" t="s">
        <v>505</v>
      </c>
      <c r="G35" s="10" t="s">
        <v>2174</v>
      </c>
      <c r="H35" s="32" t="s">
        <v>482</v>
      </c>
      <c r="I35" s="32" t="s">
        <v>579</v>
      </c>
      <c r="J35" s="673"/>
      <c r="K35" s="789"/>
    </row>
    <row r="36" spans="1:11" ht="90" x14ac:dyDescent="0.25">
      <c r="A36" s="774"/>
      <c r="B36" s="785">
        <v>1</v>
      </c>
      <c r="C36" s="32" t="s">
        <v>2082</v>
      </c>
      <c r="D36" s="83" t="s">
        <v>484</v>
      </c>
      <c r="E36" s="83" t="s">
        <v>544</v>
      </c>
      <c r="F36" s="8" t="s">
        <v>500</v>
      </c>
      <c r="G36" s="10" t="s">
        <v>2175</v>
      </c>
      <c r="H36" s="32" t="s">
        <v>484</v>
      </c>
      <c r="I36" s="32" t="s">
        <v>578</v>
      </c>
      <c r="J36" s="155" t="s">
        <v>204</v>
      </c>
      <c r="K36" s="11" t="s">
        <v>184</v>
      </c>
    </row>
    <row r="37" spans="1:11" ht="90" x14ac:dyDescent="0.25">
      <c r="A37" s="774"/>
      <c r="B37" s="785">
        <v>1</v>
      </c>
      <c r="C37" s="32" t="s">
        <v>2084</v>
      </c>
      <c r="D37" s="83" t="s">
        <v>484</v>
      </c>
      <c r="E37" s="83" t="s">
        <v>545</v>
      </c>
      <c r="F37" s="8" t="s">
        <v>501</v>
      </c>
      <c r="G37" s="10" t="s">
        <v>2176</v>
      </c>
      <c r="H37" s="32" t="s">
        <v>484</v>
      </c>
      <c r="I37" s="32" t="s">
        <v>577</v>
      </c>
      <c r="J37" s="155" t="s">
        <v>204</v>
      </c>
      <c r="K37" s="11" t="s">
        <v>184</v>
      </c>
    </row>
    <row r="38" spans="1:11" ht="90" x14ac:dyDescent="0.25">
      <c r="A38" s="774"/>
      <c r="B38" s="785">
        <v>1</v>
      </c>
      <c r="C38" s="32" t="s">
        <v>2085</v>
      </c>
      <c r="D38" s="83" t="s">
        <v>484</v>
      </c>
      <c r="E38" s="83" t="s">
        <v>546</v>
      </c>
      <c r="F38" s="8" t="s">
        <v>502</v>
      </c>
      <c r="G38" s="10" t="s">
        <v>2177</v>
      </c>
      <c r="H38" s="32" t="s">
        <v>484</v>
      </c>
      <c r="I38" s="32" t="s">
        <v>576</v>
      </c>
      <c r="J38" s="155" t="s">
        <v>204</v>
      </c>
      <c r="K38" s="11" t="s">
        <v>184</v>
      </c>
    </row>
    <row r="39" spans="1:11" ht="90" x14ac:dyDescent="0.25">
      <c r="A39" s="774"/>
      <c r="B39" s="785">
        <v>1</v>
      </c>
      <c r="C39" s="32" t="s">
        <v>2086</v>
      </c>
      <c r="D39" s="83" t="s">
        <v>484</v>
      </c>
      <c r="E39" s="83" t="s">
        <v>547</v>
      </c>
      <c r="F39" s="8" t="s">
        <v>503</v>
      </c>
      <c r="G39" s="10" t="s">
        <v>2178</v>
      </c>
      <c r="H39" s="32" t="s">
        <v>484</v>
      </c>
      <c r="I39" s="32" t="s">
        <v>575</v>
      </c>
      <c r="J39" s="155" t="s">
        <v>204</v>
      </c>
      <c r="K39" s="11" t="s">
        <v>184</v>
      </c>
    </row>
    <row r="40" spans="1:11" ht="101.25" x14ac:dyDescent="0.25">
      <c r="A40" s="774"/>
      <c r="B40" s="785">
        <v>1</v>
      </c>
      <c r="C40" s="32" t="s">
        <v>2087</v>
      </c>
      <c r="D40" s="83" t="s">
        <v>484</v>
      </c>
      <c r="E40" s="83" t="s">
        <v>548</v>
      </c>
      <c r="F40" s="8" t="s">
        <v>504</v>
      </c>
      <c r="G40" s="10" t="s">
        <v>2179</v>
      </c>
      <c r="H40" s="32" t="s">
        <v>484</v>
      </c>
      <c r="I40" s="32" t="s">
        <v>574</v>
      </c>
      <c r="J40" s="155" t="s">
        <v>204</v>
      </c>
      <c r="K40" s="11" t="s">
        <v>184</v>
      </c>
    </row>
    <row r="41" spans="1:11" ht="90" x14ac:dyDescent="0.25">
      <c r="A41" s="774"/>
      <c r="B41" s="785">
        <v>1</v>
      </c>
      <c r="C41" s="32" t="s">
        <v>2088</v>
      </c>
      <c r="D41" s="83" t="s">
        <v>482</v>
      </c>
      <c r="E41" s="83" t="s">
        <v>549</v>
      </c>
      <c r="F41" s="8" t="s">
        <v>506</v>
      </c>
      <c r="G41" s="10" t="s">
        <v>2180</v>
      </c>
      <c r="H41" s="32" t="s">
        <v>482</v>
      </c>
      <c r="I41" s="32" t="s">
        <v>573</v>
      </c>
      <c r="J41" s="155" t="s">
        <v>204</v>
      </c>
      <c r="K41" s="11" t="s">
        <v>202</v>
      </c>
    </row>
    <row r="42" spans="1:11" ht="90" x14ac:dyDescent="0.25">
      <c r="A42" s="774"/>
      <c r="B42" s="785">
        <v>1</v>
      </c>
      <c r="C42" s="32" t="s">
        <v>2089</v>
      </c>
      <c r="D42" s="83" t="s">
        <v>482</v>
      </c>
      <c r="E42" s="83" t="s">
        <v>550</v>
      </c>
      <c r="F42" s="8" t="s">
        <v>507</v>
      </c>
      <c r="G42" s="10" t="s">
        <v>2181</v>
      </c>
      <c r="H42" s="32" t="s">
        <v>482</v>
      </c>
      <c r="I42" s="32" t="s">
        <v>572</v>
      </c>
      <c r="J42" s="155" t="s">
        <v>222</v>
      </c>
      <c r="K42" s="11" t="s">
        <v>168</v>
      </c>
    </row>
    <row r="43" spans="1:11" ht="106.5" customHeight="1" x14ac:dyDescent="0.25">
      <c r="A43" s="774"/>
      <c r="B43" s="785">
        <v>1</v>
      </c>
      <c r="C43" s="32" t="s">
        <v>2090</v>
      </c>
      <c r="D43" s="83" t="s">
        <v>482</v>
      </c>
      <c r="E43" s="83" t="s">
        <v>551</v>
      </c>
      <c r="F43" s="8" t="s">
        <v>508</v>
      </c>
      <c r="G43" s="10" t="s">
        <v>2182</v>
      </c>
      <c r="H43" s="32" t="s">
        <v>482</v>
      </c>
      <c r="I43" s="32" t="s">
        <v>571</v>
      </c>
      <c r="J43" s="155" t="s">
        <v>222</v>
      </c>
      <c r="K43" s="11" t="s">
        <v>168</v>
      </c>
    </row>
    <row r="44" spans="1:11" ht="105.75" customHeight="1" x14ac:dyDescent="0.25">
      <c r="A44" s="774"/>
      <c r="B44" s="785">
        <v>1</v>
      </c>
      <c r="C44" s="32" t="s">
        <v>2091</v>
      </c>
      <c r="D44" s="83" t="s">
        <v>483</v>
      </c>
      <c r="E44" s="83" t="s">
        <v>552</v>
      </c>
      <c r="F44" s="8" t="s">
        <v>509</v>
      </c>
      <c r="G44" s="10" t="s">
        <v>2183</v>
      </c>
      <c r="H44" s="32" t="s">
        <v>483</v>
      </c>
      <c r="I44" s="32" t="s">
        <v>570</v>
      </c>
      <c r="J44" s="155" t="s">
        <v>222</v>
      </c>
      <c r="K44" s="11" t="s">
        <v>173</v>
      </c>
    </row>
    <row r="45" spans="1:11" ht="146.25" x14ac:dyDescent="0.25">
      <c r="A45" s="774"/>
      <c r="B45" s="785">
        <v>1</v>
      </c>
      <c r="C45" s="32" t="s">
        <v>2092</v>
      </c>
      <c r="D45" s="83" t="s">
        <v>482</v>
      </c>
      <c r="E45" s="83" t="s">
        <v>553</v>
      </c>
      <c r="F45" s="8" t="s">
        <v>510</v>
      </c>
      <c r="G45" s="10" t="s">
        <v>2184</v>
      </c>
      <c r="H45" s="32" t="s">
        <v>482</v>
      </c>
      <c r="I45" s="32" t="s">
        <v>569</v>
      </c>
      <c r="J45" s="155" t="s">
        <v>222</v>
      </c>
      <c r="K45" s="11" t="s">
        <v>168</v>
      </c>
    </row>
    <row r="46" spans="1:11" ht="90" x14ac:dyDescent="0.25">
      <c r="A46" s="774"/>
      <c r="B46" s="785">
        <v>1</v>
      </c>
      <c r="C46" s="32" t="s">
        <v>2093</v>
      </c>
      <c r="D46" s="83" t="s">
        <v>482</v>
      </c>
      <c r="E46" s="83" t="s">
        <v>554</v>
      </c>
      <c r="F46" s="8" t="s">
        <v>511</v>
      </c>
      <c r="G46" s="10" t="s">
        <v>2185</v>
      </c>
      <c r="H46" s="32" t="s">
        <v>482</v>
      </c>
      <c r="I46" s="32" t="s">
        <v>568</v>
      </c>
      <c r="J46" s="155" t="s">
        <v>222</v>
      </c>
      <c r="K46" s="11" t="s">
        <v>168</v>
      </c>
    </row>
    <row r="47" spans="1:11" ht="101.25" x14ac:dyDescent="0.25">
      <c r="A47" s="774"/>
      <c r="B47" s="785">
        <v>1</v>
      </c>
      <c r="C47" s="32" t="s">
        <v>2094</v>
      </c>
      <c r="D47" s="83" t="s">
        <v>482</v>
      </c>
      <c r="E47" s="83" t="s">
        <v>555</v>
      </c>
      <c r="F47" s="8" t="s">
        <v>512</v>
      </c>
      <c r="G47" s="10" t="s">
        <v>2186</v>
      </c>
      <c r="H47" s="32" t="s">
        <v>482</v>
      </c>
      <c r="I47" s="32" t="s">
        <v>567</v>
      </c>
      <c r="J47" s="155" t="s">
        <v>222</v>
      </c>
      <c r="K47" s="11" t="s">
        <v>202</v>
      </c>
    </row>
    <row r="48" spans="1:11" ht="90" x14ac:dyDescent="0.25">
      <c r="A48" s="774"/>
      <c r="B48" s="785">
        <v>1</v>
      </c>
      <c r="C48" s="32" t="s">
        <v>2095</v>
      </c>
      <c r="D48" s="83" t="s">
        <v>484</v>
      </c>
      <c r="E48" s="83" t="s">
        <v>556</v>
      </c>
      <c r="F48" s="8" t="s">
        <v>517</v>
      </c>
      <c r="G48" s="10" t="s">
        <v>2187</v>
      </c>
      <c r="H48" s="32" t="s">
        <v>484</v>
      </c>
      <c r="I48" s="32" t="s">
        <v>566</v>
      </c>
      <c r="J48" s="155" t="s">
        <v>245</v>
      </c>
      <c r="K48" s="11" t="s">
        <v>184</v>
      </c>
    </row>
    <row r="49" spans="1:11" ht="90" x14ac:dyDescent="0.25">
      <c r="A49" s="774"/>
      <c r="B49" s="785">
        <v>1</v>
      </c>
      <c r="C49" s="32" t="s">
        <v>2096</v>
      </c>
      <c r="D49" s="83" t="s">
        <v>484</v>
      </c>
      <c r="E49" s="83" t="s">
        <v>557</v>
      </c>
      <c r="F49" s="8" t="s">
        <v>516</v>
      </c>
      <c r="G49" s="10" t="s">
        <v>2188</v>
      </c>
      <c r="H49" s="32" t="s">
        <v>484</v>
      </c>
      <c r="I49" s="32" t="s">
        <v>565</v>
      </c>
      <c r="J49" s="155" t="s">
        <v>245</v>
      </c>
      <c r="K49" s="11" t="s">
        <v>184</v>
      </c>
    </row>
    <row r="50" spans="1:11" ht="90" x14ac:dyDescent="0.25">
      <c r="A50" s="774"/>
      <c r="B50" s="785">
        <v>1</v>
      </c>
      <c r="C50" s="32" t="s">
        <v>2097</v>
      </c>
      <c r="D50" s="83" t="s">
        <v>484</v>
      </c>
      <c r="E50" s="83" t="s">
        <v>558</v>
      </c>
      <c r="F50" s="8" t="s">
        <v>515</v>
      </c>
      <c r="G50" s="10" t="s">
        <v>2189</v>
      </c>
      <c r="H50" s="32" t="s">
        <v>484</v>
      </c>
      <c r="I50" s="32" t="s">
        <v>564</v>
      </c>
      <c r="J50" s="155" t="s">
        <v>245</v>
      </c>
      <c r="K50" s="11" t="s">
        <v>184</v>
      </c>
    </row>
    <row r="51" spans="1:11" ht="90" x14ac:dyDescent="0.25">
      <c r="A51" s="774"/>
      <c r="B51" s="785">
        <v>1</v>
      </c>
      <c r="C51" s="32" t="s">
        <v>2098</v>
      </c>
      <c r="D51" s="83" t="s">
        <v>484</v>
      </c>
      <c r="E51" s="83" t="s">
        <v>559</v>
      </c>
      <c r="F51" s="8" t="s">
        <v>513</v>
      </c>
      <c r="G51" s="10" t="s">
        <v>2191</v>
      </c>
      <c r="H51" s="32" t="s">
        <v>484</v>
      </c>
      <c r="I51" s="32" t="s">
        <v>563</v>
      </c>
      <c r="J51" s="155" t="s">
        <v>245</v>
      </c>
      <c r="K51" s="11" t="s">
        <v>184</v>
      </c>
    </row>
    <row r="52" spans="1:11" ht="90" x14ac:dyDescent="0.25">
      <c r="A52" s="774"/>
      <c r="B52" s="785">
        <v>1</v>
      </c>
      <c r="C52" s="32" t="s">
        <v>2099</v>
      </c>
      <c r="D52" s="83" t="s">
        <v>484</v>
      </c>
      <c r="E52" s="83" t="s">
        <v>560</v>
      </c>
      <c r="F52" s="8" t="s">
        <v>514</v>
      </c>
      <c r="G52" s="10" t="s">
        <v>2190</v>
      </c>
      <c r="H52" s="32" t="s">
        <v>484</v>
      </c>
      <c r="I52" s="32" t="s">
        <v>562</v>
      </c>
      <c r="J52" s="155" t="s">
        <v>245</v>
      </c>
      <c r="K52" s="11" t="s">
        <v>184</v>
      </c>
    </row>
    <row r="53" spans="1:11" ht="67.5" x14ac:dyDescent="0.25">
      <c r="A53" s="774"/>
      <c r="B53" s="785">
        <v>1</v>
      </c>
      <c r="C53" s="32" t="s">
        <v>2100</v>
      </c>
      <c r="D53" s="83" t="s">
        <v>483</v>
      </c>
      <c r="E53" s="55" t="s">
        <v>1052</v>
      </c>
      <c r="F53" s="8" t="s">
        <v>2119</v>
      </c>
      <c r="G53" s="10" t="s">
        <v>2327</v>
      </c>
      <c r="H53" s="55" t="s">
        <v>483</v>
      </c>
      <c r="I53" s="55" t="s">
        <v>561</v>
      </c>
      <c r="J53" s="155" t="s">
        <v>1989</v>
      </c>
      <c r="K53" s="348" t="s">
        <v>9</v>
      </c>
    </row>
    <row r="54" spans="1:11" ht="45" x14ac:dyDescent="0.25">
      <c r="A54" s="774"/>
      <c r="B54" s="785">
        <v>1</v>
      </c>
      <c r="C54" s="32" t="s">
        <v>2101</v>
      </c>
      <c r="D54" s="83" t="s">
        <v>1051</v>
      </c>
      <c r="E54" s="41" t="s">
        <v>1053</v>
      </c>
      <c r="F54" s="8" t="s">
        <v>2118</v>
      </c>
      <c r="G54" s="10" t="s">
        <v>2328</v>
      </c>
      <c r="H54" s="55" t="s">
        <v>1051</v>
      </c>
      <c r="I54" s="41" t="s">
        <v>1050</v>
      </c>
      <c r="J54" s="155" t="s">
        <v>1989</v>
      </c>
      <c r="K54" s="348" t="s">
        <v>9</v>
      </c>
    </row>
    <row r="55" spans="1:11" ht="123.75" x14ac:dyDescent="0.25">
      <c r="A55" s="774"/>
      <c r="B55" s="785">
        <v>1</v>
      </c>
      <c r="C55" s="32" t="s">
        <v>2102</v>
      </c>
      <c r="D55" s="55" t="s">
        <v>1054</v>
      </c>
      <c r="E55" s="41" t="s">
        <v>1056</v>
      </c>
      <c r="F55" s="8" t="s">
        <v>2117</v>
      </c>
      <c r="G55" s="10" t="s">
        <v>2329</v>
      </c>
      <c r="H55" s="55" t="s">
        <v>1054</v>
      </c>
      <c r="I55" s="41" t="s">
        <v>1062</v>
      </c>
      <c r="J55" s="155" t="s">
        <v>1989</v>
      </c>
      <c r="K55" s="348" t="s">
        <v>9</v>
      </c>
    </row>
    <row r="56" spans="1:11" ht="36.75" customHeight="1" x14ac:dyDescent="0.25">
      <c r="A56" s="774"/>
      <c r="B56" s="785">
        <v>1</v>
      </c>
      <c r="C56" s="32" t="s">
        <v>2103</v>
      </c>
      <c r="D56" s="55" t="s">
        <v>90</v>
      </c>
      <c r="E56" s="41" t="s">
        <v>2110</v>
      </c>
      <c r="F56" s="8" t="s">
        <v>2111</v>
      </c>
      <c r="G56" s="10" t="s">
        <v>2330</v>
      </c>
      <c r="H56" s="55" t="s">
        <v>360</v>
      </c>
      <c r="I56" s="41" t="s">
        <v>1065</v>
      </c>
      <c r="J56" s="155" t="s">
        <v>1989</v>
      </c>
      <c r="K56" s="348" t="s">
        <v>9</v>
      </c>
    </row>
    <row r="57" spans="1:11" ht="135" x14ac:dyDescent="0.25">
      <c r="A57" s="774"/>
      <c r="B57" s="785">
        <v>1</v>
      </c>
      <c r="C57" s="32" t="s">
        <v>2104</v>
      </c>
      <c r="D57" s="55" t="s">
        <v>1054</v>
      </c>
      <c r="E57" s="41" t="s">
        <v>1055</v>
      </c>
      <c r="F57" s="8" t="s">
        <v>2116</v>
      </c>
      <c r="G57" s="10" t="s">
        <v>2331</v>
      </c>
      <c r="H57" s="55" t="s">
        <v>1054</v>
      </c>
      <c r="I57" s="41" t="s">
        <v>1061</v>
      </c>
      <c r="J57" s="155" t="s">
        <v>1989</v>
      </c>
      <c r="K57" s="348" t="s">
        <v>9</v>
      </c>
    </row>
    <row r="58" spans="1:11" ht="135" x14ac:dyDescent="0.25">
      <c r="A58" s="774"/>
      <c r="B58" s="785">
        <v>1</v>
      </c>
      <c r="C58" s="32" t="s">
        <v>2105</v>
      </c>
      <c r="D58" s="55" t="s">
        <v>1054</v>
      </c>
      <c r="E58" s="41" t="s">
        <v>1057</v>
      </c>
      <c r="F58" s="8" t="s">
        <v>2115</v>
      </c>
      <c r="G58" s="10" t="s">
        <v>2332</v>
      </c>
      <c r="H58" s="55" t="s">
        <v>1054</v>
      </c>
      <c r="I58" s="41" t="s">
        <v>1063</v>
      </c>
      <c r="J58" s="155" t="s">
        <v>1989</v>
      </c>
      <c r="K58" s="348" t="s">
        <v>9</v>
      </c>
    </row>
    <row r="59" spans="1:11" ht="123.75" x14ac:dyDescent="0.25">
      <c r="A59" s="774"/>
      <c r="B59" s="785">
        <v>1</v>
      </c>
      <c r="C59" s="32" t="s">
        <v>2106</v>
      </c>
      <c r="D59" s="55" t="s">
        <v>1054</v>
      </c>
      <c r="E59" s="41" t="s">
        <v>1058</v>
      </c>
      <c r="F59" s="8" t="s">
        <v>2114</v>
      </c>
      <c r="G59" s="10" t="s">
        <v>2333</v>
      </c>
      <c r="H59" s="55" t="s">
        <v>1054</v>
      </c>
      <c r="I59" s="41" t="s">
        <v>1060</v>
      </c>
      <c r="J59" s="155" t="s">
        <v>1989</v>
      </c>
      <c r="K59" s="348" t="s">
        <v>9</v>
      </c>
    </row>
    <row r="60" spans="1:11" ht="123.75" x14ac:dyDescent="0.25">
      <c r="A60" s="774"/>
      <c r="B60" s="785">
        <v>1</v>
      </c>
      <c r="C60" s="32" t="s">
        <v>2109</v>
      </c>
      <c r="D60" s="55" t="s">
        <v>1054</v>
      </c>
      <c r="E60" s="41" t="s">
        <v>1064</v>
      </c>
      <c r="F60" s="8" t="s">
        <v>2113</v>
      </c>
      <c r="G60" s="10" t="s">
        <v>2334</v>
      </c>
      <c r="H60" s="55" t="s">
        <v>1054</v>
      </c>
      <c r="I60" s="41" t="s">
        <v>1059</v>
      </c>
      <c r="J60" s="155" t="s">
        <v>1989</v>
      </c>
      <c r="K60" s="348" t="s">
        <v>9</v>
      </c>
    </row>
    <row r="61" spans="1:11" ht="45" customHeight="1" x14ac:dyDescent="0.25">
      <c r="A61" s="774"/>
      <c r="B61" s="785">
        <v>1</v>
      </c>
      <c r="C61" s="32" t="s">
        <v>2107</v>
      </c>
      <c r="D61" s="55" t="s">
        <v>90</v>
      </c>
      <c r="E61" s="41" t="s">
        <v>2108</v>
      </c>
      <c r="F61" s="8" t="s">
        <v>2112</v>
      </c>
      <c r="G61" s="10" t="s">
        <v>2335</v>
      </c>
      <c r="H61" s="55" t="s">
        <v>360</v>
      </c>
      <c r="I61" s="41" t="s">
        <v>1066</v>
      </c>
      <c r="J61" s="155" t="s">
        <v>1989</v>
      </c>
      <c r="K61" s="348" t="s">
        <v>9</v>
      </c>
    </row>
    <row r="62" spans="1:11" ht="22.5" x14ac:dyDescent="0.25">
      <c r="A62" s="774"/>
      <c r="B62" s="674" t="s">
        <v>125</v>
      </c>
      <c r="C62" s="715" t="s">
        <v>2124</v>
      </c>
      <c r="D62" s="675"/>
      <c r="E62" s="676"/>
      <c r="F62" s="677" t="s">
        <v>2046</v>
      </c>
      <c r="G62" s="719" t="s">
        <v>2125</v>
      </c>
      <c r="H62" s="678"/>
      <c r="I62" s="679"/>
      <c r="J62" s="680"/>
      <c r="K62" s="681"/>
    </row>
    <row r="63" spans="1:11" ht="36.75" customHeight="1" x14ac:dyDescent="0.25">
      <c r="A63" s="774"/>
      <c r="B63" s="674">
        <v>1</v>
      </c>
      <c r="C63" s="32" t="s">
        <v>2126</v>
      </c>
      <c r="D63" s="83" t="s">
        <v>8</v>
      </c>
      <c r="E63" s="83" t="s">
        <v>487</v>
      </c>
      <c r="F63" s="8" t="s">
        <v>2071</v>
      </c>
      <c r="G63" s="10" t="s">
        <v>2192</v>
      </c>
      <c r="H63" s="32" t="s">
        <v>8</v>
      </c>
      <c r="I63" s="55" t="s">
        <v>1067</v>
      </c>
      <c r="J63" s="347" t="s">
        <v>1068</v>
      </c>
      <c r="K63" s="348" t="s">
        <v>9</v>
      </c>
    </row>
    <row r="64" spans="1:11" ht="36.75" customHeight="1" x14ac:dyDescent="0.25">
      <c r="A64" s="774"/>
      <c r="B64" s="674">
        <v>1</v>
      </c>
      <c r="C64" s="32" t="s">
        <v>2127</v>
      </c>
      <c r="D64" s="83" t="s">
        <v>70</v>
      </c>
      <c r="E64" s="83" t="s">
        <v>2047</v>
      </c>
      <c r="F64" s="8" t="s">
        <v>2070</v>
      </c>
      <c r="G64" s="10" t="s">
        <v>2193</v>
      </c>
      <c r="H64" s="32" t="s">
        <v>2048</v>
      </c>
      <c r="I64" s="55" t="s">
        <v>2049</v>
      </c>
      <c r="J64" s="347" t="s">
        <v>1068</v>
      </c>
      <c r="K64" s="348" t="s">
        <v>9</v>
      </c>
    </row>
    <row r="65" spans="1:11" ht="78.75" x14ac:dyDescent="0.25">
      <c r="A65" s="774"/>
      <c r="B65" s="674">
        <v>1</v>
      </c>
      <c r="C65" s="32" t="s">
        <v>2128</v>
      </c>
      <c r="D65" s="83" t="s">
        <v>482</v>
      </c>
      <c r="E65" s="83" t="s">
        <v>535</v>
      </c>
      <c r="F65" s="8" t="s">
        <v>492</v>
      </c>
      <c r="G65" s="10" t="s">
        <v>2194</v>
      </c>
      <c r="H65" s="32" t="s">
        <v>482</v>
      </c>
      <c r="I65" s="32" t="s">
        <v>587</v>
      </c>
      <c r="J65" s="155" t="s">
        <v>163</v>
      </c>
      <c r="K65" s="11" t="s">
        <v>168</v>
      </c>
    </row>
    <row r="66" spans="1:11" ht="101.25" x14ac:dyDescent="0.25">
      <c r="A66" s="774"/>
      <c r="B66" s="674">
        <v>1</v>
      </c>
      <c r="C66" s="32" t="s">
        <v>2129</v>
      </c>
      <c r="D66" s="83" t="s">
        <v>483</v>
      </c>
      <c r="E66" s="83" t="s">
        <v>536</v>
      </c>
      <c r="F66" s="8" t="s">
        <v>493</v>
      </c>
      <c r="G66" s="10" t="s">
        <v>2195</v>
      </c>
      <c r="H66" s="32" t="s">
        <v>483</v>
      </c>
      <c r="I66" s="32" t="s">
        <v>586</v>
      </c>
      <c r="J66" s="155" t="s">
        <v>163</v>
      </c>
      <c r="K66" s="11" t="s">
        <v>173</v>
      </c>
    </row>
    <row r="67" spans="1:11" ht="112.5" x14ac:dyDescent="0.25">
      <c r="A67" s="774"/>
      <c r="B67" s="674">
        <v>1</v>
      </c>
      <c r="C67" s="32" t="s">
        <v>2130</v>
      </c>
      <c r="D67" s="83" t="s">
        <v>485</v>
      </c>
      <c r="E67" s="83" t="s">
        <v>537</v>
      </c>
      <c r="F67" s="8" t="s">
        <v>494</v>
      </c>
      <c r="G67" s="10" t="s">
        <v>2196</v>
      </c>
      <c r="H67" s="32" t="s">
        <v>485</v>
      </c>
      <c r="I67" s="32" t="s">
        <v>585</v>
      </c>
      <c r="J67" s="155" t="s">
        <v>163</v>
      </c>
      <c r="K67" s="11" t="s">
        <v>178</v>
      </c>
    </row>
    <row r="68" spans="1:11" ht="101.25" x14ac:dyDescent="0.25">
      <c r="A68" s="774"/>
      <c r="B68" s="674">
        <v>1</v>
      </c>
      <c r="C68" s="32" t="s">
        <v>2131</v>
      </c>
      <c r="D68" s="83" t="s">
        <v>484</v>
      </c>
      <c r="E68" s="83" t="s">
        <v>538</v>
      </c>
      <c r="F68" s="8" t="s">
        <v>495</v>
      </c>
      <c r="G68" s="10" t="s">
        <v>2197</v>
      </c>
      <c r="H68" s="32" t="s">
        <v>484</v>
      </c>
      <c r="I68" s="32" t="s">
        <v>584</v>
      </c>
      <c r="J68" s="155" t="s">
        <v>163</v>
      </c>
      <c r="K68" s="11" t="s">
        <v>184</v>
      </c>
    </row>
    <row r="69" spans="1:11" ht="101.25" x14ac:dyDescent="0.25">
      <c r="A69" s="774"/>
      <c r="B69" s="674">
        <v>1</v>
      </c>
      <c r="C69" s="32" t="s">
        <v>2132</v>
      </c>
      <c r="D69" s="83" t="s">
        <v>484</v>
      </c>
      <c r="E69" s="83" t="s">
        <v>539</v>
      </c>
      <c r="F69" s="8" t="s">
        <v>496</v>
      </c>
      <c r="G69" s="10" t="s">
        <v>2198</v>
      </c>
      <c r="H69" s="32" t="s">
        <v>484</v>
      </c>
      <c r="I69" s="32" t="s">
        <v>583</v>
      </c>
      <c r="J69" s="155" t="s">
        <v>186</v>
      </c>
      <c r="K69" s="11" t="s">
        <v>184</v>
      </c>
    </row>
    <row r="70" spans="1:11" ht="101.25" x14ac:dyDescent="0.25">
      <c r="A70" s="774"/>
      <c r="B70" s="674">
        <v>1</v>
      </c>
      <c r="C70" s="32" t="s">
        <v>2133</v>
      </c>
      <c r="D70" s="83" t="s">
        <v>484</v>
      </c>
      <c r="E70" s="83" t="s">
        <v>540</v>
      </c>
      <c r="F70" s="8" t="s">
        <v>497</v>
      </c>
      <c r="G70" s="10" t="s">
        <v>2199</v>
      </c>
      <c r="H70" s="32" t="s">
        <v>484</v>
      </c>
      <c r="I70" s="32" t="s">
        <v>582</v>
      </c>
      <c r="J70" s="155" t="s">
        <v>186</v>
      </c>
      <c r="K70" s="11" t="s">
        <v>184</v>
      </c>
    </row>
    <row r="71" spans="1:11" ht="101.25" x14ac:dyDescent="0.25">
      <c r="A71" s="774"/>
      <c r="B71" s="674">
        <v>1</v>
      </c>
      <c r="C71" s="32" t="s">
        <v>2134</v>
      </c>
      <c r="D71" s="83" t="s">
        <v>484</v>
      </c>
      <c r="E71" s="83" t="s">
        <v>541</v>
      </c>
      <c r="F71" s="8" t="s">
        <v>498</v>
      </c>
      <c r="G71" s="10" t="s">
        <v>2200</v>
      </c>
      <c r="H71" s="32" t="s">
        <v>484</v>
      </c>
      <c r="I71" s="32" t="s">
        <v>581</v>
      </c>
      <c r="J71" s="155" t="s">
        <v>186</v>
      </c>
      <c r="K71" s="11" t="s">
        <v>184</v>
      </c>
    </row>
    <row r="72" spans="1:11" ht="101.25" x14ac:dyDescent="0.25">
      <c r="A72" s="774"/>
      <c r="B72" s="674">
        <v>1</v>
      </c>
      <c r="C72" s="32" t="s">
        <v>2135</v>
      </c>
      <c r="D72" s="83" t="s">
        <v>484</v>
      </c>
      <c r="E72" s="83" t="s">
        <v>542</v>
      </c>
      <c r="F72" s="8" t="s">
        <v>499</v>
      </c>
      <c r="G72" s="10" t="s">
        <v>2201</v>
      </c>
      <c r="H72" s="32" t="s">
        <v>484</v>
      </c>
      <c r="I72" s="32" t="s">
        <v>580</v>
      </c>
      <c r="J72" s="155" t="s">
        <v>186</v>
      </c>
      <c r="K72" s="11" t="s">
        <v>184</v>
      </c>
    </row>
    <row r="73" spans="1:11" ht="101.25" x14ac:dyDescent="0.25">
      <c r="A73" s="774"/>
      <c r="B73" s="674">
        <v>1</v>
      </c>
      <c r="C73" s="32" t="s">
        <v>2136</v>
      </c>
      <c r="D73" s="83" t="s">
        <v>482</v>
      </c>
      <c r="E73" s="83" t="s">
        <v>543</v>
      </c>
      <c r="F73" s="8" t="s">
        <v>505</v>
      </c>
      <c r="G73" s="10" t="s">
        <v>2202</v>
      </c>
      <c r="H73" s="32" t="s">
        <v>482</v>
      </c>
      <c r="I73" s="32" t="s">
        <v>579</v>
      </c>
      <c r="J73" s="673"/>
      <c r="K73" s="11" t="s">
        <v>202</v>
      </c>
    </row>
    <row r="74" spans="1:11" ht="90" x14ac:dyDescent="0.25">
      <c r="A74" s="774"/>
      <c r="B74" s="674">
        <v>1</v>
      </c>
      <c r="C74" s="32" t="s">
        <v>2137</v>
      </c>
      <c r="D74" s="83" t="s">
        <v>484</v>
      </c>
      <c r="E74" s="83" t="s">
        <v>544</v>
      </c>
      <c r="F74" s="8" t="s">
        <v>500</v>
      </c>
      <c r="G74" s="10" t="s">
        <v>2203</v>
      </c>
      <c r="H74" s="32" t="s">
        <v>484</v>
      </c>
      <c r="I74" s="32" t="s">
        <v>578</v>
      </c>
      <c r="J74" s="155" t="s">
        <v>204</v>
      </c>
      <c r="K74" s="11" t="s">
        <v>184</v>
      </c>
    </row>
    <row r="75" spans="1:11" ht="90" x14ac:dyDescent="0.25">
      <c r="A75" s="774"/>
      <c r="B75" s="674">
        <v>1</v>
      </c>
      <c r="C75" s="32" t="s">
        <v>2138</v>
      </c>
      <c r="D75" s="83" t="s">
        <v>484</v>
      </c>
      <c r="E75" s="83" t="s">
        <v>545</v>
      </c>
      <c r="F75" s="8" t="s">
        <v>501</v>
      </c>
      <c r="G75" s="10" t="s">
        <v>2204</v>
      </c>
      <c r="H75" s="32" t="s">
        <v>484</v>
      </c>
      <c r="I75" s="32" t="s">
        <v>577</v>
      </c>
      <c r="J75" s="155" t="s">
        <v>204</v>
      </c>
      <c r="K75" s="11" t="s">
        <v>184</v>
      </c>
    </row>
    <row r="76" spans="1:11" ht="90" x14ac:dyDescent="0.25">
      <c r="A76" s="774"/>
      <c r="B76" s="674">
        <v>1</v>
      </c>
      <c r="C76" s="32" t="s">
        <v>2139</v>
      </c>
      <c r="D76" s="83" t="s">
        <v>484</v>
      </c>
      <c r="E76" s="83" t="s">
        <v>546</v>
      </c>
      <c r="F76" s="8" t="s">
        <v>502</v>
      </c>
      <c r="G76" s="10" t="s">
        <v>2205</v>
      </c>
      <c r="H76" s="32" t="s">
        <v>484</v>
      </c>
      <c r="I76" s="32" t="s">
        <v>576</v>
      </c>
      <c r="J76" s="155" t="s">
        <v>204</v>
      </c>
      <c r="K76" s="11" t="s">
        <v>184</v>
      </c>
    </row>
    <row r="77" spans="1:11" ht="90" x14ac:dyDescent="0.25">
      <c r="A77" s="774"/>
      <c r="B77" s="674">
        <v>1</v>
      </c>
      <c r="C77" s="32" t="s">
        <v>2140</v>
      </c>
      <c r="D77" s="83" t="s">
        <v>484</v>
      </c>
      <c r="E77" s="83" t="s">
        <v>547</v>
      </c>
      <c r="F77" s="8" t="s">
        <v>503</v>
      </c>
      <c r="G77" s="10" t="s">
        <v>2206</v>
      </c>
      <c r="H77" s="32" t="s">
        <v>484</v>
      </c>
      <c r="I77" s="32" t="s">
        <v>575</v>
      </c>
      <c r="J77" s="155" t="s">
        <v>204</v>
      </c>
      <c r="K77" s="11" t="s">
        <v>184</v>
      </c>
    </row>
    <row r="78" spans="1:11" ht="101.25" x14ac:dyDescent="0.25">
      <c r="A78" s="774"/>
      <c r="B78" s="674">
        <v>1</v>
      </c>
      <c r="C78" s="32" t="s">
        <v>2141</v>
      </c>
      <c r="D78" s="83" t="s">
        <v>484</v>
      </c>
      <c r="E78" s="83" t="s">
        <v>548</v>
      </c>
      <c r="F78" s="8" t="s">
        <v>504</v>
      </c>
      <c r="G78" s="10" t="s">
        <v>2207</v>
      </c>
      <c r="H78" s="32" t="s">
        <v>484</v>
      </c>
      <c r="I78" s="32" t="s">
        <v>574</v>
      </c>
      <c r="J78" s="155" t="s">
        <v>204</v>
      </c>
      <c r="K78" s="11" t="s">
        <v>184</v>
      </c>
    </row>
    <row r="79" spans="1:11" ht="90" x14ac:dyDescent="0.25">
      <c r="A79" s="774"/>
      <c r="B79" s="674">
        <v>1</v>
      </c>
      <c r="C79" s="32" t="s">
        <v>2142</v>
      </c>
      <c r="D79" s="83" t="s">
        <v>482</v>
      </c>
      <c r="E79" s="83" t="s">
        <v>549</v>
      </c>
      <c r="F79" s="8" t="s">
        <v>506</v>
      </c>
      <c r="G79" s="10" t="s">
        <v>2208</v>
      </c>
      <c r="H79" s="32" t="s">
        <v>482</v>
      </c>
      <c r="I79" s="32" t="s">
        <v>573</v>
      </c>
      <c r="J79" s="155" t="s">
        <v>204</v>
      </c>
      <c r="K79" s="11" t="s">
        <v>202</v>
      </c>
    </row>
    <row r="80" spans="1:11" ht="90" x14ac:dyDescent="0.25">
      <c r="A80" s="774"/>
      <c r="B80" s="674">
        <v>1</v>
      </c>
      <c r="C80" s="32" t="s">
        <v>2144</v>
      </c>
      <c r="D80" s="83" t="s">
        <v>482</v>
      </c>
      <c r="E80" s="83" t="s">
        <v>550</v>
      </c>
      <c r="F80" s="8" t="s">
        <v>507</v>
      </c>
      <c r="G80" s="10" t="s">
        <v>2209</v>
      </c>
      <c r="H80" s="32" t="s">
        <v>482</v>
      </c>
      <c r="I80" s="32" t="s">
        <v>572</v>
      </c>
      <c r="J80" s="155" t="s">
        <v>222</v>
      </c>
      <c r="K80" s="11" t="s">
        <v>168</v>
      </c>
    </row>
    <row r="81" spans="1:11" ht="106.5" customHeight="1" x14ac:dyDescent="0.25">
      <c r="A81" s="774"/>
      <c r="B81" s="674">
        <v>1</v>
      </c>
      <c r="C81" s="32" t="s">
        <v>2143</v>
      </c>
      <c r="D81" s="83" t="s">
        <v>482</v>
      </c>
      <c r="E81" s="83" t="s">
        <v>551</v>
      </c>
      <c r="F81" s="8" t="s">
        <v>508</v>
      </c>
      <c r="G81" s="10" t="s">
        <v>2210</v>
      </c>
      <c r="H81" s="32" t="s">
        <v>482</v>
      </c>
      <c r="I81" s="32" t="s">
        <v>571</v>
      </c>
      <c r="J81" s="155" t="s">
        <v>222</v>
      </c>
      <c r="K81" s="11" t="s">
        <v>168</v>
      </c>
    </row>
    <row r="82" spans="1:11" ht="105.75" customHeight="1" x14ac:dyDescent="0.25">
      <c r="A82" s="774"/>
      <c r="B82" s="674">
        <v>1</v>
      </c>
      <c r="C82" s="32" t="s">
        <v>2145</v>
      </c>
      <c r="D82" s="83" t="s">
        <v>483</v>
      </c>
      <c r="E82" s="83" t="s">
        <v>552</v>
      </c>
      <c r="F82" s="8" t="s">
        <v>509</v>
      </c>
      <c r="G82" s="10" t="s">
        <v>2211</v>
      </c>
      <c r="H82" s="32" t="s">
        <v>483</v>
      </c>
      <c r="I82" s="32" t="s">
        <v>570</v>
      </c>
      <c r="J82" s="155" t="s">
        <v>222</v>
      </c>
      <c r="K82" s="11" t="s">
        <v>173</v>
      </c>
    </row>
    <row r="83" spans="1:11" ht="146.25" x14ac:dyDescent="0.25">
      <c r="A83" s="774"/>
      <c r="B83" s="674">
        <v>1</v>
      </c>
      <c r="C83" s="32" t="s">
        <v>2146</v>
      </c>
      <c r="D83" s="83" t="s">
        <v>482</v>
      </c>
      <c r="E83" s="83" t="s">
        <v>553</v>
      </c>
      <c r="F83" s="8" t="s">
        <v>510</v>
      </c>
      <c r="G83" s="10" t="s">
        <v>2212</v>
      </c>
      <c r="H83" s="32" t="s">
        <v>482</v>
      </c>
      <c r="I83" s="32" t="s">
        <v>569</v>
      </c>
      <c r="J83" s="155" t="s">
        <v>222</v>
      </c>
      <c r="K83" s="11" t="s">
        <v>168</v>
      </c>
    </row>
    <row r="84" spans="1:11" ht="90" x14ac:dyDescent="0.25">
      <c r="A84" s="774"/>
      <c r="B84" s="674">
        <v>1</v>
      </c>
      <c r="C84" s="32" t="s">
        <v>2147</v>
      </c>
      <c r="D84" s="83" t="s">
        <v>482</v>
      </c>
      <c r="E84" s="83" t="s">
        <v>554</v>
      </c>
      <c r="F84" s="8" t="s">
        <v>511</v>
      </c>
      <c r="G84" s="10" t="s">
        <v>2213</v>
      </c>
      <c r="H84" s="32" t="s">
        <v>482</v>
      </c>
      <c r="I84" s="32" t="s">
        <v>568</v>
      </c>
      <c r="J84" s="155" t="s">
        <v>222</v>
      </c>
      <c r="K84" s="11" t="s">
        <v>168</v>
      </c>
    </row>
    <row r="85" spans="1:11" ht="101.25" x14ac:dyDescent="0.25">
      <c r="A85" s="774"/>
      <c r="B85" s="674">
        <v>1</v>
      </c>
      <c r="C85" s="32" t="s">
        <v>2148</v>
      </c>
      <c r="D85" s="83" t="s">
        <v>482</v>
      </c>
      <c r="E85" s="83" t="s">
        <v>555</v>
      </c>
      <c r="F85" s="8" t="s">
        <v>512</v>
      </c>
      <c r="G85" s="10" t="s">
        <v>2214</v>
      </c>
      <c r="H85" s="32" t="s">
        <v>482</v>
      </c>
      <c r="I85" s="32" t="s">
        <v>567</v>
      </c>
      <c r="J85" s="155" t="s">
        <v>222</v>
      </c>
      <c r="K85" s="11" t="s">
        <v>202</v>
      </c>
    </row>
    <row r="86" spans="1:11" ht="90" x14ac:dyDescent="0.25">
      <c r="A86" s="774"/>
      <c r="B86" s="674">
        <v>1</v>
      </c>
      <c r="C86" s="32" t="s">
        <v>2149</v>
      </c>
      <c r="D86" s="83" t="s">
        <v>484</v>
      </c>
      <c r="E86" s="83" t="s">
        <v>556</v>
      </c>
      <c r="F86" s="8" t="s">
        <v>517</v>
      </c>
      <c r="G86" s="10" t="s">
        <v>2215</v>
      </c>
      <c r="H86" s="32" t="s">
        <v>484</v>
      </c>
      <c r="I86" s="32" t="s">
        <v>566</v>
      </c>
      <c r="J86" s="155" t="s">
        <v>245</v>
      </c>
      <c r="K86" s="11" t="s">
        <v>184</v>
      </c>
    </row>
    <row r="87" spans="1:11" ht="90" x14ac:dyDescent="0.25">
      <c r="A87" s="774"/>
      <c r="B87" s="674">
        <v>1</v>
      </c>
      <c r="C87" s="32" t="s">
        <v>2150</v>
      </c>
      <c r="D87" s="83" t="s">
        <v>484</v>
      </c>
      <c r="E87" s="83" t="s">
        <v>557</v>
      </c>
      <c r="F87" s="8" t="s">
        <v>516</v>
      </c>
      <c r="G87" s="10" t="s">
        <v>2216</v>
      </c>
      <c r="H87" s="32" t="s">
        <v>484</v>
      </c>
      <c r="I87" s="32" t="s">
        <v>565</v>
      </c>
      <c r="J87" s="155" t="s">
        <v>245</v>
      </c>
      <c r="K87" s="11" t="s">
        <v>184</v>
      </c>
    </row>
    <row r="88" spans="1:11" ht="90" x14ac:dyDescent="0.25">
      <c r="A88" s="774"/>
      <c r="B88" s="674">
        <v>1</v>
      </c>
      <c r="C88" s="32" t="s">
        <v>2152</v>
      </c>
      <c r="D88" s="83" t="s">
        <v>484</v>
      </c>
      <c r="E88" s="83" t="s">
        <v>558</v>
      </c>
      <c r="F88" s="8" t="s">
        <v>515</v>
      </c>
      <c r="G88" s="10" t="s">
        <v>2217</v>
      </c>
      <c r="H88" s="32" t="s">
        <v>484</v>
      </c>
      <c r="I88" s="32" t="s">
        <v>564</v>
      </c>
      <c r="J88" s="155" t="s">
        <v>245</v>
      </c>
      <c r="K88" s="11" t="s">
        <v>184</v>
      </c>
    </row>
    <row r="89" spans="1:11" ht="90" x14ac:dyDescent="0.25">
      <c r="A89" s="774"/>
      <c r="B89" s="674">
        <v>1</v>
      </c>
      <c r="C89" s="32" t="s">
        <v>2151</v>
      </c>
      <c r="D89" s="83" t="s">
        <v>484</v>
      </c>
      <c r="E89" s="83" t="s">
        <v>559</v>
      </c>
      <c r="F89" s="8" t="s">
        <v>513</v>
      </c>
      <c r="G89" s="10" t="s">
        <v>2218</v>
      </c>
      <c r="H89" s="32" t="s">
        <v>484</v>
      </c>
      <c r="I89" s="32" t="s">
        <v>563</v>
      </c>
      <c r="J89" s="155" t="s">
        <v>245</v>
      </c>
      <c r="K89" s="11" t="s">
        <v>184</v>
      </c>
    </row>
    <row r="90" spans="1:11" ht="90" x14ac:dyDescent="0.25">
      <c r="A90" s="774"/>
      <c r="B90" s="674">
        <v>1</v>
      </c>
      <c r="C90" s="32" t="s">
        <v>2153</v>
      </c>
      <c r="D90" s="83" t="s">
        <v>484</v>
      </c>
      <c r="E90" s="83" t="s">
        <v>560</v>
      </c>
      <c r="F90" s="8" t="s">
        <v>514</v>
      </c>
      <c r="G90" s="10" t="s">
        <v>2219</v>
      </c>
      <c r="H90" s="32" t="s">
        <v>484</v>
      </c>
      <c r="I90" s="32" t="s">
        <v>562</v>
      </c>
      <c r="J90" s="155" t="s">
        <v>245</v>
      </c>
      <c r="K90" s="11" t="s">
        <v>184</v>
      </c>
    </row>
    <row r="91" spans="1:11" ht="67.5" x14ac:dyDescent="0.25">
      <c r="A91" s="774"/>
      <c r="B91" s="674">
        <v>1</v>
      </c>
      <c r="C91" s="32" t="s">
        <v>2155</v>
      </c>
      <c r="D91" s="83" t="s">
        <v>483</v>
      </c>
      <c r="E91" s="55" t="s">
        <v>1052</v>
      </c>
      <c r="F91" s="8" t="s">
        <v>2119</v>
      </c>
      <c r="G91" s="10" t="s">
        <v>2194</v>
      </c>
      <c r="H91" s="55" t="s">
        <v>483</v>
      </c>
      <c r="I91" s="55" t="s">
        <v>561</v>
      </c>
      <c r="J91" s="155" t="s">
        <v>1989</v>
      </c>
      <c r="K91" s="348" t="s">
        <v>9</v>
      </c>
    </row>
    <row r="92" spans="1:11" ht="45" x14ac:dyDescent="0.25">
      <c r="A92" s="774"/>
      <c r="B92" s="674">
        <v>1</v>
      </c>
      <c r="C92" s="32" t="s">
        <v>2154</v>
      </c>
      <c r="D92" s="83" t="s">
        <v>1051</v>
      </c>
      <c r="E92" s="41" t="s">
        <v>1053</v>
      </c>
      <c r="F92" s="8" t="s">
        <v>2118</v>
      </c>
      <c r="G92" s="10" t="s">
        <v>2220</v>
      </c>
      <c r="H92" s="55" t="s">
        <v>1051</v>
      </c>
      <c r="I92" s="41" t="s">
        <v>1050</v>
      </c>
      <c r="J92" s="155" t="s">
        <v>1989</v>
      </c>
      <c r="K92" s="348" t="s">
        <v>9</v>
      </c>
    </row>
    <row r="93" spans="1:11" ht="123.75" x14ac:dyDescent="0.25">
      <c r="A93" s="774"/>
      <c r="B93" s="674">
        <v>1</v>
      </c>
      <c r="C93" s="32" t="s">
        <v>2156</v>
      </c>
      <c r="D93" s="55" t="s">
        <v>1054</v>
      </c>
      <c r="E93" s="41" t="s">
        <v>1056</v>
      </c>
      <c r="F93" s="8" t="s">
        <v>2117</v>
      </c>
      <c r="G93" s="10" t="s">
        <v>2221</v>
      </c>
      <c r="H93" s="55" t="s">
        <v>1054</v>
      </c>
      <c r="I93" s="41" t="s">
        <v>1062</v>
      </c>
      <c r="J93" s="155" t="s">
        <v>1989</v>
      </c>
      <c r="K93" s="348" t="s">
        <v>9</v>
      </c>
    </row>
    <row r="94" spans="1:11" ht="48" customHeight="1" x14ac:dyDescent="0.25">
      <c r="A94" s="774"/>
      <c r="B94" s="674">
        <v>1</v>
      </c>
      <c r="C94" s="32" t="s">
        <v>2157</v>
      </c>
      <c r="D94" s="55" t="s">
        <v>90</v>
      </c>
      <c r="E94" s="41" t="s">
        <v>2110</v>
      </c>
      <c r="F94" s="8" t="s">
        <v>2111</v>
      </c>
      <c r="G94" s="10" t="s">
        <v>2222</v>
      </c>
      <c r="H94" s="55" t="s">
        <v>360</v>
      </c>
      <c r="I94" s="41" t="s">
        <v>1065</v>
      </c>
      <c r="J94" s="155" t="s">
        <v>1989</v>
      </c>
      <c r="K94" s="348" t="s">
        <v>9</v>
      </c>
    </row>
    <row r="95" spans="1:11" ht="135" x14ac:dyDescent="0.25">
      <c r="A95" s="774"/>
      <c r="B95" s="674">
        <v>1</v>
      </c>
      <c r="C95" s="32" t="s">
        <v>2158</v>
      </c>
      <c r="D95" s="55" t="s">
        <v>1054</v>
      </c>
      <c r="E95" s="41" t="s">
        <v>1055</v>
      </c>
      <c r="F95" s="8" t="s">
        <v>2116</v>
      </c>
      <c r="G95" s="10" t="s">
        <v>2223</v>
      </c>
      <c r="H95" s="55" t="s">
        <v>1054</v>
      </c>
      <c r="I95" s="41" t="s">
        <v>1061</v>
      </c>
      <c r="J95" s="155" t="s">
        <v>1989</v>
      </c>
      <c r="K95" s="348" t="s">
        <v>9</v>
      </c>
    </row>
    <row r="96" spans="1:11" ht="135" x14ac:dyDescent="0.25">
      <c r="A96" s="774"/>
      <c r="B96" s="674">
        <v>1</v>
      </c>
      <c r="C96" s="32" t="s">
        <v>2159</v>
      </c>
      <c r="D96" s="55" t="s">
        <v>1054</v>
      </c>
      <c r="E96" s="41" t="s">
        <v>1057</v>
      </c>
      <c r="F96" s="8" t="s">
        <v>2115</v>
      </c>
      <c r="G96" s="10" t="s">
        <v>2224</v>
      </c>
      <c r="H96" s="55" t="s">
        <v>1054</v>
      </c>
      <c r="I96" s="41" t="s">
        <v>1063</v>
      </c>
      <c r="J96" s="155" t="s">
        <v>1989</v>
      </c>
      <c r="K96" s="348" t="s">
        <v>9</v>
      </c>
    </row>
    <row r="97" spans="1:11" ht="123.75" x14ac:dyDescent="0.25">
      <c r="A97" s="774"/>
      <c r="B97" s="674">
        <v>1</v>
      </c>
      <c r="C97" s="32" t="s">
        <v>2160</v>
      </c>
      <c r="D97" s="55" t="s">
        <v>1054</v>
      </c>
      <c r="E97" s="41" t="s">
        <v>1058</v>
      </c>
      <c r="F97" s="8" t="s">
        <v>2114</v>
      </c>
      <c r="G97" s="10" t="s">
        <v>2225</v>
      </c>
      <c r="H97" s="55" t="s">
        <v>1054</v>
      </c>
      <c r="I97" s="41" t="s">
        <v>1060</v>
      </c>
      <c r="J97" s="155" t="s">
        <v>1989</v>
      </c>
      <c r="K97" s="348" t="s">
        <v>9</v>
      </c>
    </row>
    <row r="98" spans="1:11" ht="123.75" x14ac:dyDescent="0.25">
      <c r="A98" s="774"/>
      <c r="B98" s="674">
        <v>1</v>
      </c>
      <c r="C98" s="32" t="s">
        <v>2109</v>
      </c>
      <c r="D98" s="55" t="s">
        <v>1054</v>
      </c>
      <c r="E98" s="41" t="s">
        <v>1064</v>
      </c>
      <c r="F98" s="8" t="s">
        <v>2113</v>
      </c>
      <c r="G98" s="10" t="s">
        <v>2226</v>
      </c>
      <c r="H98" s="55" t="s">
        <v>1054</v>
      </c>
      <c r="I98" s="41" t="s">
        <v>1059</v>
      </c>
      <c r="J98" s="155" t="s">
        <v>1989</v>
      </c>
      <c r="K98" s="348" t="s">
        <v>9</v>
      </c>
    </row>
    <row r="99" spans="1:11" ht="45" customHeight="1" x14ac:dyDescent="0.25">
      <c r="A99" s="774"/>
      <c r="B99" s="674">
        <v>1</v>
      </c>
      <c r="C99" s="32" t="s">
        <v>2161</v>
      </c>
      <c r="D99" s="55" t="s">
        <v>90</v>
      </c>
      <c r="E99" s="41" t="s">
        <v>2108</v>
      </c>
      <c r="F99" s="8" t="s">
        <v>2112</v>
      </c>
      <c r="G99" s="10" t="s">
        <v>2227</v>
      </c>
      <c r="H99" s="55" t="s">
        <v>360</v>
      </c>
      <c r="I99" s="41" t="s">
        <v>1066</v>
      </c>
      <c r="J99" s="155" t="s">
        <v>1989</v>
      </c>
      <c r="K99" s="348" t="s">
        <v>9</v>
      </c>
    </row>
    <row r="100" spans="1:11" ht="45" customHeight="1" x14ac:dyDescent="0.25">
      <c r="A100" s="774"/>
      <c r="B100" s="674">
        <v>1</v>
      </c>
      <c r="C100" s="32" t="s">
        <v>2163</v>
      </c>
      <c r="D100" s="38" t="s">
        <v>3</v>
      </c>
      <c r="E100" s="41" t="s">
        <v>1985</v>
      </c>
      <c r="F100" s="87" t="s">
        <v>2122</v>
      </c>
      <c r="G100" s="10" t="s">
        <v>2228</v>
      </c>
      <c r="H100" s="32" t="s">
        <v>398</v>
      </c>
      <c r="I100" s="333" t="s">
        <v>1986</v>
      </c>
      <c r="J100" s="347" t="s">
        <v>9</v>
      </c>
      <c r="K100" s="348" t="s">
        <v>9</v>
      </c>
    </row>
    <row r="101" spans="1:11" ht="45" customHeight="1" x14ac:dyDescent="0.25">
      <c r="A101" s="774"/>
      <c r="B101" s="674">
        <v>1</v>
      </c>
      <c r="C101" s="32" t="s">
        <v>2162</v>
      </c>
      <c r="D101" s="55" t="s">
        <v>8</v>
      </c>
      <c r="E101" s="41" t="s">
        <v>1987</v>
      </c>
      <c r="F101" s="87" t="s">
        <v>2123</v>
      </c>
      <c r="G101" s="10" t="s">
        <v>2229</v>
      </c>
      <c r="H101" s="55" t="s">
        <v>8</v>
      </c>
      <c r="I101" s="333" t="s">
        <v>1986</v>
      </c>
      <c r="J101" s="347" t="s">
        <v>9</v>
      </c>
      <c r="K101" s="348" t="s">
        <v>9</v>
      </c>
    </row>
    <row r="102" spans="1:11" ht="45" customHeight="1" x14ac:dyDescent="0.25">
      <c r="A102" s="774"/>
      <c r="B102" s="674">
        <v>1</v>
      </c>
      <c r="C102" s="32" t="s">
        <v>2539</v>
      </c>
      <c r="D102" s="55" t="s">
        <v>2556</v>
      </c>
      <c r="E102" s="41" t="s">
        <v>1988</v>
      </c>
      <c r="F102" s="87"/>
      <c r="G102" s="10" t="s">
        <v>2560</v>
      </c>
      <c r="H102" s="55" t="s">
        <v>2556</v>
      </c>
      <c r="I102" s="333" t="s">
        <v>1986</v>
      </c>
      <c r="J102" s="347"/>
      <c r="K102" s="348"/>
    </row>
    <row r="103" spans="1:11" ht="45" customHeight="1" x14ac:dyDescent="0.25">
      <c r="A103" s="774"/>
      <c r="B103" s="674">
        <v>1</v>
      </c>
      <c r="C103" s="32" t="s">
        <v>2557</v>
      </c>
      <c r="D103" s="55" t="s">
        <v>8</v>
      </c>
      <c r="E103" s="41" t="s">
        <v>1988</v>
      </c>
      <c r="F103" s="87"/>
      <c r="G103" s="10" t="s">
        <v>2230</v>
      </c>
      <c r="H103" s="55" t="s">
        <v>8</v>
      </c>
      <c r="I103" s="333" t="s">
        <v>1986</v>
      </c>
      <c r="J103" s="347" t="s">
        <v>9</v>
      </c>
      <c r="K103" s="348" t="s">
        <v>9</v>
      </c>
    </row>
    <row r="104" spans="1:11" ht="45" customHeight="1" x14ac:dyDescent="0.25">
      <c r="A104" s="774"/>
      <c r="B104" s="674">
        <v>1</v>
      </c>
      <c r="C104" s="32" t="s">
        <v>2558</v>
      </c>
      <c r="D104" s="55" t="s">
        <v>2556</v>
      </c>
      <c r="E104" s="41" t="s">
        <v>1988</v>
      </c>
      <c r="F104" s="87"/>
      <c r="G104" s="10" t="s">
        <v>2561</v>
      </c>
      <c r="H104" s="55" t="s">
        <v>2556</v>
      </c>
      <c r="I104" s="333" t="s">
        <v>1986</v>
      </c>
      <c r="J104" s="347"/>
      <c r="K104" s="348"/>
    </row>
    <row r="105" spans="1:11" ht="45" customHeight="1" x14ac:dyDescent="0.25">
      <c r="A105" s="774"/>
      <c r="B105" s="674">
        <v>1</v>
      </c>
      <c r="C105" s="32" t="s">
        <v>2559</v>
      </c>
      <c r="D105" s="55" t="s">
        <v>8</v>
      </c>
      <c r="E105" s="41" t="s">
        <v>1988</v>
      </c>
      <c r="F105" s="87"/>
      <c r="G105" s="10" t="s">
        <v>2562</v>
      </c>
      <c r="H105" s="55" t="s">
        <v>8</v>
      </c>
      <c r="I105" s="333" t="s">
        <v>1986</v>
      </c>
      <c r="J105" s="347" t="s">
        <v>9</v>
      </c>
      <c r="K105" s="348" t="s">
        <v>9</v>
      </c>
    </row>
    <row r="106" spans="1:11" ht="45" customHeight="1" x14ac:dyDescent="0.25">
      <c r="A106" s="774"/>
      <c r="B106" s="674">
        <v>1</v>
      </c>
      <c r="C106" s="32" t="s">
        <v>2563</v>
      </c>
      <c r="D106" s="55" t="s">
        <v>2556</v>
      </c>
      <c r="E106" s="41" t="s">
        <v>1988</v>
      </c>
      <c r="F106" s="87"/>
      <c r="G106" s="10" t="s">
        <v>2561</v>
      </c>
      <c r="H106" s="55" t="s">
        <v>2556</v>
      </c>
      <c r="I106" s="333" t="s">
        <v>1986</v>
      </c>
      <c r="J106" s="347"/>
      <c r="K106" s="348"/>
    </row>
    <row r="107" spans="1:11" ht="45" customHeight="1" x14ac:dyDescent="0.25">
      <c r="A107" s="774"/>
      <c r="B107" s="674">
        <v>1</v>
      </c>
      <c r="C107" s="32" t="s">
        <v>2564</v>
      </c>
      <c r="D107" s="55" t="s">
        <v>8</v>
      </c>
      <c r="E107" s="41" t="s">
        <v>1988</v>
      </c>
      <c r="F107" s="87"/>
      <c r="G107" s="10" t="s">
        <v>2562</v>
      </c>
      <c r="H107" s="55" t="s">
        <v>8</v>
      </c>
      <c r="I107" s="333" t="s">
        <v>1986</v>
      </c>
      <c r="J107" s="347" t="s">
        <v>9</v>
      </c>
      <c r="K107" s="348" t="s">
        <v>9</v>
      </c>
    </row>
    <row r="108" spans="1:11" ht="8.25" customHeight="1" x14ac:dyDescent="0.25"/>
    <row r="109" spans="1:11" ht="8.25" customHeight="1" x14ac:dyDescent="0.25"/>
    <row r="110" spans="1:11" ht="8.25" customHeight="1" x14ac:dyDescent="0.25">
      <c r="C110"/>
      <c r="D110"/>
      <c r="E110"/>
      <c r="F110"/>
      <c r="G110"/>
    </row>
    <row r="111" spans="1:11" ht="8.25" customHeight="1" x14ac:dyDescent="0.25">
      <c r="C111"/>
      <c r="D111"/>
      <c r="E111"/>
      <c r="F111"/>
      <c r="G111"/>
    </row>
    <row r="112" spans="1:11" x14ac:dyDescent="0.25">
      <c r="C112"/>
      <c r="D112"/>
      <c r="E112"/>
      <c r="F112"/>
      <c r="G112"/>
      <c r="I112" s="684" t="s">
        <v>163</v>
      </c>
      <c r="J112" s="685">
        <f t="shared" ref="J112:J117" si="0">COUNTIF($J$6:$J$61,I112)</f>
        <v>4</v>
      </c>
    </row>
    <row r="113" spans="2:14" x14ac:dyDescent="0.25">
      <c r="C113"/>
      <c r="D113"/>
      <c r="E113"/>
      <c r="F113"/>
      <c r="G113"/>
      <c r="I113" s="684" t="s">
        <v>186</v>
      </c>
      <c r="J113" s="685">
        <f t="shared" si="0"/>
        <v>4</v>
      </c>
    </row>
    <row r="114" spans="2:14" x14ac:dyDescent="0.25">
      <c r="C114"/>
      <c r="D114"/>
      <c r="E114"/>
      <c r="F114"/>
      <c r="G114"/>
      <c r="I114" s="684" t="s">
        <v>204</v>
      </c>
      <c r="J114" s="685">
        <f t="shared" si="0"/>
        <v>6</v>
      </c>
    </row>
    <row r="115" spans="2:14" x14ac:dyDescent="0.25">
      <c r="C115"/>
      <c r="D115"/>
      <c r="E115"/>
      <c r="F115"/>
      <c r="G115"/>
      <c r="I115" s="684" t="s">
        <v>222</v>
      </c>
      <c r="J115" s="685">
        <f t="shared" si="0"/>
        <v>6</v>
      </c>
    </row>
    <row r="116" spans="2:14" x14ac:dyDescent="0.25">
      <c r="C116"/>
      <c r="D116"/>
      <c r="E116"/>
      <c r="F116"/>
      <c r="G116"/>
      <c r="I116" s="684" t="s">
        <v>245</v>
      </c>
      <c r="J116" s="685">
        <f t="shared" si="0"/>
        <v>5</v>
      </c>
    </row>
    <row r="117" spans="2:14" x14ac:dyDescent="0.25">
      <c r="C117"/>
      <c r="D117"/>
      <c r="E117"/>
      <c r="F117"/>
      <c r="G117"/>
      <c r="I117" s="684" t="s">
        <v>1989</v>
      </c>
      <c r="J117" s="685">
        <f t="shared" si="0"/>
        <v>9</v>
      </c>
    </row>
    <row r="118" spans="2:14" x14ac:dyDescent="0.25">
      <c r="C118"/>
      <c r="D118"/>
      <c r="E118"/>
      <c r="F118"/>
      <c r="G118"/>
    </row>
    <row r="119" spans="2:14" s="682" customFormat="1" ht="32.25" customHeight="1" x14ac:dyDescent="0.25">
      <c r="C119"/>
      <c r="D119"/>
      <c r="E119"/>
      <c r="F119"/>
      <c r="G119"/>
      <c r="H119" s="65"/>
      <c r="I119" s="683"/>
      <c r="J119" s="65"/>
      <c r="K119" s="65"/>
    </row>
    <row r="120" spans="2:14" x14ac:dyDescent="0.25">
      <c r="C120"/>
      <c r="D120"/>
      <c r="E120"/>
      <c r="F120"/>
      <c r="G120"/>
    </row>
    <row r="121" spans="2:14" x14ac:dyDescent="0.25">
      <c r="C121"/>
      <c r="D121"/>
      <c r="E121"/>
      <c r="F121"/>
      <c r="G121"/>
    </row>
    <row r="122" spans="2:14" ht="32.25" customHeight="1" x14ac:dyDescent="0.25">
      <c r="C122"/>
      <c r="D122"/>
      <c r="E122"/>
      <c r="F122"/>
      <c r="G122"/>
    </row>
    <row r="123" spans="2:14" ht="16.5" customHeight="1" x14ac:dyDescent="0.25">
      <c r="C123"/>
      <c r="D123"/>
      <c r="E123"/>
      <c r="F123"/>
      <c r="G123"/>
    </row>
    <row r="125" spans="2:14" s="67" customFormat="1" ht="33.75" hidden="1" x14ac:dyDescent="0.25">
      <c r="B125"/>
      <c r="C125" s="410" t="s">
        <v>692</v>
      </c>
      <c r="D125" s="47" t="s">
        <v>1247</v>
      </c>
      <c r="F125" s="161"/>
      <c r="G125" s="64"/>
      <c r="H125" s="64"/>
      <c r="I125" s="27"/>
      <c r="J125" s="65"/>
      <c r="K125" s="64"/>
      <c r="L125"/>
      <c r="M125"/>
      <c r="N125"/>
    </row>
    <row r="126" spans="2:14" s="67" customFormat="1" ht="33.75" hidden="1" x14ac:dyDescent="0.25">
      <c r="B126"/>
      <c r="C126" s="411" t="s">
        <v>693</v>
      </c>
      <c r="D126" s="47" t="s">
        <v>1247</v>
      </c>
      <c r="F126" s="161"/>
      <c r="G126" s="64"/>
      <c r="H126" s="64"/>
      <c r="I126" s="27"/>
      <c r="J126" s="65"/>
      <c r="K126" s="64"/>
      <c r="L126"/>
      <c r="M126"/>
      <c r="N126"/>
    </row>
    <row r="127" spans="2:14" s="67" customFormat="1" ht="33.75" hidden="1" x14ac:dyDescent="0.25">
      <c r="B127"/>
      <c r="C127" s="411" t="s">
        <v>694</v>
      </c>
      <c r="D127" s="47" t="s">
        <v>1248</v>
      </c>
      <c r="F127" s="161"/>
      <c r="G127" s="64"/>
      <c r="H127" s="64"/>
      <c r="I127" s="27"/>
      <c r="J127" s="65"/>
      <c r="K127" s="64"/>
      <c r="L127"/>
      <c r="M127"/>
      <c r="N127"/>
    </row>
    <row r="128" spans="2:14" s="67" customFormat="1" ht="56.25" hidden="1" x14ac:dyDescent="0.25">
      <c r="B128"/>
      <c r="C128" s="350" t="s">
        <v>695</v>
      </c>
      <c r="D128" s="47" t="s">
        <v>1249</v>
      </c>
      <c r="F128" s="161"/>
      <c r="G128" s="64"/>
      <c r="H128" s="64"/>
      <c r="I128" s="27"/>
      <c r="J128" s="65"/>
      <c r="K128" s="64"/>
      <c r="L128"/>
      <c r="M128"/>
      <c r="N128"/>
    </row>
    <row r="129" spans="2:14" s="67" customFormat="1" ht="56.25" hidden="1" x14ac:dyDescent="0.25">
      <c r="B129"/>
      <c r="C129" s="350" t="s">
        <v>1104</v>
      </c>
      <c r="D129" s="47" t="s">
        <v>1249</v>
      </c>
      <c r="F129" s="161"/>
      <c r="G129" s="64"/>
      <c r="H129" s="64"/>
      <c r="I129" s="27"/>
      <c r="J129" s="65"/>
      <c r="K129" s="64"/>
      <c r="L129"/>
      <c r="M129"/>
      <c r="N129"/>
    </row>
    <row r="130" spans="2:14" s="67" customFormat="1" ht="67.5" hidden="1" x14ac:dyDescent="0.25">
      <c r="B130"/>
      <c r="C130" s="350" t="s">
        <v>696</v>
      </c>
      <c r="D130" s="47" t="s">
        <v>1249</v>
      </c>
      <c r="F130" s="161"/>
      <c r="G130" s="64"/>
      <c r="H130" s="64"/>
      <c r="I130" s="27"/>
      <c r="J130" s="65"/>
      <c r="K130" s="64"/>
      <c r="L130"/>
      <c r="M130"/>
      <c r="N130"/>
    </row>
    <row r="131" spans="2:14" s="67" customFormat="1" ht="67.5" hidden="1" x14ac:dyDescent="0.25">
      <c r="B131"/>
      <c r="C131" s="350" t="s">
        <v>1027</v>
      </c>
      <c r="D131" s="47" t="s">
        <v>1249</v>
      </c>
      <c r="F131" s="161"/>
      <c r="G131" s="64"/>
      <c r="H131" s="64"/>
      <c r="I131" s="27"/>
      <c r="J131" s="65"/>
      <c r="K131" s="64"/>
      <c r="L131"/>
      <c r="M131"/>
      <c r="N131"/>
    </row>
    <row r="132" spans="2:14" s="67" customFormat="1" ht="39" hidden="1" customHeight="1" x14ac:dyDescent="0.25">
      <c r="B132"/>
      <c r="C132" s="412" t="s">
        <v>697</v>
      </c>
      <c r="D132" s="47" t="s">
        <v>1249</v>
      </c>
      <c r="F132" s="161"/>
      <c r="G132" s="64"/>
      <c r="H132" s="64"/>
      <c r="I132" s="27"/>
      <c r="J132" s="65"/>
      <c r="K132" s="64"/>
      <c r="L132"/>
      <c r="M132"/>
      <c r="N132"/>
    </row>
    <row r="133" spans="2:14" s="67" customFormat="1" ht="45" hidden="1" x14ac:dyDescent="0.25">
      <c r="B133"/>
      <c r="C133" s="35" t="s">
        <v>698</v>
      </c>
      <c r="D133" s="47" t="s">
        <v>1250</v>
      </c>
      <c r="F133" s="161"/>
      <c r="G133" s="64"/>
      <c r="H133" s="64"/>
      <c r="I133" s="27"/>
      <c r="J133" s="65"/>
      <c r="K133" s="64"/>
      <c r="L133"/>
      <c r="M133"/>
      <c r="N133"/>
    </row>
    <row r="134" spans="2:14" s="67" customFormat="1" ht="33.75" hidden="1" x14ac:dyDescent="0.25">
      <c r="B134"/>
      <c r="C134" s="36" t="s">
        <v>699</v>
      </c>
      <c r="D134" s="47" t="s">
        <v>1249</v>
      </c>
      <c r="F134" s="161"/>
      <c r="G134" s="64"/>
      <c r="H134" s="64"/>
      <c r="I134" s="27"/>
      <c r="J134" s="65"/>
      <c r="K134" s="64"/>
      <c r="L134"/>
      <c r="M134"/>
      <c r="N134"/>
    </row>
  </sheetData>
  <mergeCells count="2">
    <mergeCell ref="C2:G2"/>
    <mergeCell ref="C3:F3"/>
  </mergeCells>
  <hyperlinks>
    <hyperlink ref="C3:F3" location="Content!A1" display="Content (Inhaltsverzeichnis)" xr:uid="{00000000-0004-0000-0300-000000000000}"/>
  </hyperlinks>
  <pageMargins left="0.7" right="0.7" top="0.78740157499999996" bottom="0.78740157499999996"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abelle40"/>
  <dimension ref="B1:M45"/>
  <sheetViews>
    <sheetView showGridLines="0" showRuler="0" zoomScaleSheetLayoutView="100" workbookViewId="0">
      <pane ySplit="3" topLeftCell="A4" activePane="bottomLeft" state="frozen"/>
      <selection pane="bottomLeft" activeCell="I9" sqref="I9"/>
    </sheetView>
  </sheetViews>
  <sheetFormatPr baseColWidth="10" defaultColWidth="9" defaultRowHeight="14.25" x14ac:dyDescent="0.2"/>
  <cols>
    <col min="1" max="1" width="2.85546875" style="64" customWidth="1"/>
    <col min="2" max="2" width="20.7109375" style="64" customWidth="1"/>
    <col min="3" max="3" width="23.140625" style="64" customWidth="1"/>
    <col min="4" max="4" width="18.42578125" style="64" customWidth="1"/>
    <col min="5" max="5" width="15.28515625" style="64" customWidth="1"/>
    <col min="6" max="6" width="22.7109375" style="64" customWidth="1"/>
    <col min="7" max="7" width="28.7109375" style="64" customWidth="1"/>
    <col min="8" max="16384" width="9" style="64"/>
  </cols>
  <sheetData>
    <row r="1" spans="2:13" ht="9" customHeight="1" x14ac:dyDescent="0.2"/>
    <row r="2" spans="2:13" ht="57" customHeight="1" x14ac:dyDescent="0.25">
      <c r="B2" s="2537" t="s">
        <v>3841</v>
      </c>
      <c r="C2" s="2537"/>
      <c r="D2" s="2537"/>
      <c r="E2" s="2537"/>
      <c r="F2" s="2537"/>
      <c r="G2" s="2537"/>
      <c r="H2" s="28"/>
      <c r="I2"/>
    </row>
    <row r="3" spans="2:13" s="1" customFormat="1" ht="16.5" customHeight="1" x14ac:dyDescent="0.25">
      <c r="B3" s="409" t="s">
        <v>1169</v>
      </c>
      <c r="C3"/>
      <c r="D3"/>
      <c r="E3"/>
      <c r="F3"/>
      <c r="G3" s="200"/>
      <c r="H3" s="200"/>
      <c r="I3" s="200"/>
      <c r="J3" s="201"/>
      <c r="K3"/>
      <c r="L3"/>
      <c r="M3"/>
    </row>
    <row r="5" spans="2:13" ht="18" x14ac:dyDescent="0.25">
      <c r="B5" s="169"/>
      <c r="C5" s="169"/>
      <c r="E5" s="169"/>
      <c r="F5" s="169"/>
      <c r="G5" s="169"/>
      <c r="H5" s="169"/>
    </row>
    <row r="6" spans="2:13" ht="27.75" customHeight="1" x14ac:dyDescent="0.25">
      <c r="B6" s="2397" t="s">
        <v>1665</v>
      </c>
      <c r="C6" s="2397"/>
      <c r="D6" s="169"/>
      <c r="E6" s="610" t="s">
        <v>1666</v>
      </c>
      <c r="H6" s="24"/>
    </row>
    <row r="7" spans="2:13" ht="8.25" customHeight="1" x14ac:dyDescent="0.2">
      <c r="B7" s="170"/>
      <c r="C7" s="170"/>
      <c r="D7" s="170"/>
      <c r="E7" s="29"/>
      <c r="H7" s="29"/>
      <c r="J7" s="171"/>
      <c r="K7" s="171"/>
      <c r="L7" s="171"/>
      <c r="M7" s="171"/>
    </row>
    <row r="8" spans="2:13" ht="54" customHeight="1" x14ac:dyDescent="0.2">
      <c r="B8" s="495" t="s">
        <v>1405</v>
      </c>
      <c r="C8" s="2467" t="s">
        <v>3842</v>
      </c>
      <c r="D8" s="2468"/>
      <c r="E8" s="497" t="s">
        <v>1405</v>
      </c>
      <c r="F8" s="2387"/>
      <c r="G8" s="2388"/>
      <c r="H8" s="172"/>
      <c r="I8" s="173"/>
      <c r="J8" s="171"/>
      <c r="K8" s="171"/>
      <c r="L8" s="171"/>
      <c r="M8" s="171"/>
    </row>
    <row r="9" spans="2:13" ht="55.5" customHeight="1" x14ac:dyDescent="0.2">
      <c r="B9" s="496" t="s">
        <v>1826</v>
      </c>
      <c r="C9" s="2492" t="s">
        <v>3812</v>
      </c>
      <c r="D9" s="2493"/>
      <c r="E9" s="498" t="s">
        <v>1826</v>
      </c>
      <c r="F9" s="2389"/>
      <c r="G9" s="2391"/>
      <c r="H9" s="172"/>
      <c r="I9" s="173"/>
      <c r="J9" s="170"/>
      <c r="K9" s="171"/>
      <c r="L9" s="171"/>
      <c r="M9" s="171"/>
    </row>
    <row r="10" spans="2:13" ht="24" customHeight="1" x14ac:dyDescent="0.2">
      <c r="B10" s="174"/>
      <c r="C10" s="174"/>
      <c r="D10" s="174"/>
      <c r="E10" s="175"/>
      <c r="F10" s="176"/>
      <c r="G10" s="176"/>
      <c r="H10" s="177"/>
      <c r="I10" s="173"/>
      <c r="J10" s="170"/>
      <c r="K10" s="171"/>
      <c r="L10" s="171"/>
      <c r="M10" s="171"/>
    </row>
    <row r="11" spans="2:13" ht="15.75" x14ac:dyDescent="0.2">
      <c r="B11" s="174"/>
      <c r="C11" s="170"/>
      <c r="D11" s="170"/>
      <c r="E11" s="27"/>
      <c r="H11" s="178"/>
      <c r="I11" s="170"/>
      <c r="J11" s="170"/>
      <c r="K11" s="171"/>
      <c r="L11" s="171"/>
      <c r="M11" s="171"/>
    </row>
    <row r="12" spans="2:13" ht="15" customHeight="1" x14ac:dyDescent="0.2">
      <c r="B12" s="7" t="s">
        <v>1664</v>
      </c>
    </row>
    <row r="13" spans="2:13" ht="24.95" customHeight="1" x14ac:dyDescent="0.2">
      <c r="B13" s="2378" t="s">
        <v>1681</v>
      </c>
      <c r="C13" s="2469"/>
      <c r="D13" s="2469"/>
      <c r="E13" s="2469"/>
      <c r="F13" s="2469"/>
      <c r="G13" s="2470"/>
      <c r="H13" s="179"/>
    </row>
    <row r="14" spans="2:13" ht="24.95" customHeight="1" x14ac:dyDescent="0.2">
      <c r="B14" s="2378" t="s">
        <v>1682</v>
      </c>
      <c r="C14" s="2469"/>
      <c r="D14" s="2469"/>
      <c r="E14" s="2469"/>
      <c r="F14" s="2469"/>
      <c r="G14" s="625" t="s">
        <v>1709</v>
      </c>
      <c r="H14" s="7"/>
    </row>
    <row r="15" spans="2:13" ht="15" customHeight="1" x14ac:dyDescent="0.2">
      <c r="B15" s="2540" t="s">
        <v>3604</v>
      </c>
      <c r="C15" s="2540"/>
      <c r="D15" s="2540"/>
      <c r="E15" s="2540"/>
    </row>
    <row r="16" spans="2:13" ht="24.95" customHeight="1" x14ac:dyDescent="0.2">
      <c r="B16" s="2541" t="s">
        <v>2718</v>
      </c>
      <c r="C16" s="2542"/>
      <c r="D16" s="2543"/>
    </row>
    <row r="17" spans="2:8" x14ac:dyDescent="0.2">
      <c r="B17" s="7"/>
      <c r="C17" s="7"/>
      <c r="D17" s="7"/>
      <c r="E17" s="7"/>
      <c r="F17" s="7"/>
      <c r="G17" s="7"/>
      <c r="H17" s="7"/>
    </row>
    <row r="18" spans="2:8" ht="24.95" customHeight="1" x14ac:dyDescent="0.2">
      <c r="B18" s="2538" t="s">
        <v>2719</v>
      </c>
      <c r="C18" s="2539"/>
      <c r="D18" s="179"/>
      <c r="E18" s="180"/>
      <c r="F18" s="7"/>
    </row>
    <row r="19" spans="2:8" ht="24.95" customHeight="1" x14ac:dyDescent="0.2">
      <c r="B19" s="2425" t="s">
        <v>1843</v>
      </c>
      <c r="C19" s="2524"/>
      <c r="D19" s="2525"/>
      <c r="E19" s="180"/>
      <c r="F19" s="7"/>
    </row>
    <row r="20" spans="2:8" x14ac:dyDescent="0.2">
      <c r="B20" s="7"/>
      <c r="C20" s="7"/>
      <c r="D20" s="7"/>
      <c r="E20" s="7"/>
      <c r="F20" s="7"/>
      <c r="G20" s="7"/>
    </row>
    <row r="21" spans="2:8" x14ac:dyDescent="0.2">
      <c r="B21" s="7"/>
      <c r="C21" s="7"/>
      <c r="D21" s="7"/>
      <c r="E21" s="7"/>
      <c r="F21" s="7"/>
      <c r="G21" s="7"/>
      <c r="H21" s="7"/>
    </row>
    <row r="22" spans="2:8" x14ac:dyDescent="0.2">
      <c r="B22" s="7"/>
      <c r="C22" s="7"/>
      <c r="D22" s="7"/>
      <c r="E22" s="7"/>
      <c r="F22" s="7"/>
      <c r="G22" s="7"/>
      <c r="H22" s="7"/>
    </row>
    <row r="24" spans="2:8" ht="33" customHeight="1" x14ac:dyDescent="0.25">
      <c r="B24" s="2395" t="s">
        <v>1205</v>
      </c>
      <c r="C24" s="2395"/>
      <c r="D24" s="2395"/>
      <c r="E24" s="2395"/>
    </row>
    <row r="25" spans="2:8" ht="7.5" customHeight="1" x14ac:dyDescent="0.2"/>
    <row r="26" spans="2:8" ht="28.5" customHeight="1" x14ac:dyDescent="0.2">
      <c r="B26" s="2396" t="s">
        <v>1844</v>
      </c>
      <c r="C26" s="2396"/>
    </row>
    <row r="27" spans="2:8" ht="24.95" customHeight="1" thickBot="1" x14ac:dyDescent="0.25">
      <c r="B27" s="403" t="s">
        <v>1672</v>
      </c>
      <c r="C27" s="2418" t="s">
        <v>1673</v>
      </c>
      <c r="D27" s="2419"/>
      <c r="E27" s="2420" t="s">
        <v>1674</v>
      </c>
      <c r="F27" s="2421"/>
    </row>
    <row r="28" spans="2:8" s="1126" customFormat="1" ht="33" customHeight="1" thickBot="1" x14ac:dyDescent="0.25">
      <c r="B28" s="2497" t="s">
        <v>3605</v>
      </c>
      <c r="C28" s="2498"/>
      <c r="D28" s="2498"/>
      <c r="E28" s="2498"/>
      <c r="F28" s="2499"/>
    </row>
    <row r="29" spans="2:8" ht="33" customHeight="1" thickBot="1" x14ac:dyDescent="0.25">
      <c r="B29" s="2500" t="s">
        <v>3556</v>
      </c>
      <c r="C29" s="2501"/>
      <c r="D29" s="2501"/>
      <c r="E29" s="2501"/>
      <c r="F29" s="2502"/>
    </row>
    <row r="30" spans="2:8" ht="39" customHeight="1" x14ac:dyDescent="0.2">
      <c r="B30" s="1125" t="s">
        <v>3606</v>
      </c>
      <c r="C30" s="2363" t="s">
        <v>8</v>
      </c>
      <c r="D30" s="2365"/>
      <c r="E30" s="2363" t="s">
        <v>8</v>
      </c>
      <c r="F30" s="2365"/>
    </row>
    <row r="31" spans="2:8" ht="39.75" customHeight="1" x14ac:dyDescent="0.2">
      <c r="B31" s="1134" t="s">
        <v>3557</v>
      </c>
      <c r="C31" s="2349" t="s">
        <v>593</v>
      </c>
      <c r="D31" s="2351"/>
      <c r="E31" s="2349" t="s">
        <v>0</v>
      </c>
      <c r="F31" s="2351"/>
    </row>
    <row r="32" spans="2:8" ht="46.5" customHeight="1" x14ac:dyDescent="0.2">
      <c r="B32" s="1125" t="s">
        <v>3607</v>
      </c>
      <c r="C32" s="2363" t="s">
        <v>13</v>
      </c>
      <c r="D32" s="2365"/>
      <c r="E32" s="2363" t="s">
        <v>3611</v>
      </c>
      <c r="F32" s="2365"/>
    </row>
    <row r="33" spans="2:9" ht="44.25" customHeight="1" x14ac:dyDescent="0.2">
      <c r="B33" s="1125" t="s">
        <v>3608</v>
      </c>
      <c r="C33" s="2349" t="s">
        <v>2771</v>
      </c>
      <c r="D33" s="2351"/>
      <c r="E33" s="2349" t="s">
        <v>598</v>
      </c>
      <c r="F33" s="2351"/>
    </row>
    <row r="34" spans="2:9" ht="49.5" customHeight="1" x14ac:dyDescent="0.2">
      <c r="B34" s="1125" t="s">
        <v>3609</v>
      </c>
      <c r="C34" s="2349" t="s">
        <v>127</v>
      </c>
      <c r="D34" s="2351"/>
      <c r="E34" s="2349" t="s">
        <v>3612</v>
      </c>
      <c r="F34" s="2351"/>
    </row>
    <row r="35" spans="2:9" ht="39.75" customHeight="1" x14ac:dyDescent="0.2">
      <c r="B35" s="1125" t="s">
        <v>3610</v>
      </c>
      <c r="C35" s="2349" t="s">
        <v>127</v>
      </c>
      <c r="D35" s="2351"/>
      <c r="E35" s="2349" t="s">
        <v>3612</v>
      </c>
      <c r="F35" s="2351"/>
    </row>
    <row r="36" spans="2:9" ht="13.5" customHeight="1" x14ac:dyDescent="0.2"/>
    <row r="38" spans="2:9" ht="28.5" customHeight="1" x14ac:dyDescent="0.2">
      <c r="B38" s="2396" t="s">
        <v>1208</v>
      </c>
      <c r="C38" s="2396"/>
    </row>
    <row r="39" spans="2:9" ht="36.75" customHeight="1" x14ac:dyDescent="0.2">
      <c r="B39" s="32" t="s">
        <v>778</v>
      </c>
      <c r="C39" s="2399" t="s">
        <v>813</v>
      </c>
      <c r="D39" s="2399"/>
      <c r="E39" s="1267" t="s">
        <v>618</v>
      </c>
      <c r="F39" s="1267"/>
    </row>
    <row r="40" spans="2:9" ht="36.75" customHeight="1" x14ac:dyDescent="0.2">
      <c r="B40" s="32" t="s">
        <v>779</v>
      </c>
      <c r="C40" s="2435" t="s">
        <v>860</v>
      </c>
      <c r="D40" s="2436"/>
      <c r="E40" s="1478" t="s">
        <v>2717</v>
      </c>
      <c r="F40" s="1364"/>
    </row>
    <row r="44" spans="2:9" x14ac:dyDescent="0.2">
      <c r="B44" s="182" t="s">
        <v>1207</v>
      </c>
    </row>
    <row r="45" spans="2:9" ht="42" customHeight="1" x14ac:dyDescent="0.25">
      <c r="B45" s="2373"/>
      <c r="C45" s="2374"/>
      <c r="D45" s="2375"/>
      <c r="E45" s="2376"/>
      <c r="F45" s="2376"/>
      <c r="G45" s="2377"/>
      <c r="H45" s="183"/>
      <c r="I45"/>
    </row>
  </sheetData>
  <sheetProtection algorithmName="SHA-512" hashValue="lMkcQv9mfk/xtAgGABciQaohkMXUs/fHf5Ghcb9Xf+Lip9VwKP8WjUW1tzSP+eY0jZ5lUqoZUpKI4EfqWyPPGA==" saltValue="GkUgPWyR8qo5Ssj7W/FfUA==" spinCount="100000" sheet="1" objects="1" scenarios="1"/>
  <mergeCells count="37">
    <mergeCell ref="B45:C45"/>
    <mergeCell ref="D45:G45"/>
    <mergeCell ref="C39:D39"/>
    <mergeCell ref="E39:F39"/>
    <mergeCell ref="B28:F28"/>
    <mergeCell ref="C40:D40"/>
    <mergeCell ref="E40:F40"/>
    <mergeCell ref="B38:C38"/>
    <mergeCell ref="B29:F29"/>
    <mergeCell ref="C30:D30"/>
    <mergeCell ref="E30:F30"/>
    <mergeCell ref="C31:D31"/>
    <mergeCell ref="E31:F31"/>
    <mergeCell ref="C32:D32"/>
    <mergeCell ref="E32:F32"/>
    <mergeCell ref="C35:D35"/>
    <mergeCell ref="E27:F27"/>
    <mergeCell ref="B24:E24"/>
    <mergeCell ref="B26:C26"/>
    <mergeCell ref="B15:E15"/>
    <mergeCell ref="B16:D16"/>
    <mergeCell ref="B2:G2"/>
    <mergeCell ref="E35:F35"/>
    <mergeCell ref="C33:D33"/>
    <mergeCell ref="E33:F33"/>
    <mergeCell ref="C34:D34"/>
    <mergeCell ref="E34:F34"/>
    <mergeCell ref="C8:D8"/>
    <mergeCell ref="F8:G8"/>
    <mergeCell ref="C9:D9"/>
    <mergeCell ref="F9:G9"/>
    <mergeCell ref="B6:C6"/>
    <mergeCell ref="B13:G13"/>
    <mergeCell ref="B14:F14"/>
    <mergeCell ref="B18:C18"/>
    <mergeCell ref="B19:D19"/>
    <mergeCell ref="C27:D27"/>
  </mergeCells>
  <hyperlinks>
    <hyperlink ref="B3" location="Content!A1" display="Content (Inhaltsverzeichnis)" xr:uid="{00000000-0004-0000-2400-000000000000}"/>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7B945-C2B6-4AD2-BA44-D3F771CB3418}">
  <sheetPr codeName="Tabelle43"/>
  <dimension ref="B1:M38"/>
  <sheetViews>
    <sheetView showGridLines="0" showRuler="0" zoomScaleSheetLayoutView="100" workbookViewId="0">
      <pane ySplit="3" topLeftCell="A4" activePane="bottomLeft" state="frozen"/>
      <selection pane="bottomLeft" activeCell="I9" sqref="I9"/>
    </sheetView>
  </sheetViews>
  <sheetFormatPr baseColWidth="10" defaultColWidth="9" defaultRowHeight="14.25" x14ac:dyDescent="0.2"/>
  <cols>
    <col min="1" max="1" width="2.85546875" style="64" customWidth="1"/>
    <col min="2" max="2" width="20.7109375" style="64" customWidth="1"/>
    <col min="3" max="3" width="23.140625" style="64" customWidth="1"/>
    <col min="4" max="4" width="18.42578125" style="64" customWidth="1"/>
    <col min="5" max="5" width="15.28515625" style="64" customWidth="1"/>
    <col min="6" max="6" width="22.7109375" style="64" customWidth="1"/>
    <col min="7" max="7" width="28.7109375" style="64" customWidth="1"/>
    <col min="8" max="16384" width="9" style="64"/>
  </cols>
  <sheetData>
    <row r="1" spans="2:13" ht="9" customHeight="1" x14ac:dyDescent="0.2"/>
    <row r="2" spans="2:13" ht="80.25" customHeight="1" x14ac:dyDescent="0.25">
      <c r="B2" s="2449" t="s">
        <v>3813</v>
      </c>
      <c r="C2" s="2449"/>
      <c r="D2" s="2449"/>
      <c r="E2" s="2449"/>
      <c r="F2" s="2449"/>
      <c r="G2" s="61"/>
      <c r="H2" s="28"/>
      <c r="I2"/>
    </row>
    <row r="3" spans="2:13" s="1" customFormat="1" ht="16.5" customHeight="1" x14ac:dyDescent="0.25">
      <c r="B3" s="409" t="s">
        <v>1169</v>
      </c>
      <c r="C3"/>
      <c r="D3"/>
      <c r="E3"/>
      <c r="F3"/>
      <c r="G3" s="200"/>
      <c r="H3" s="200"/>
      <c r="I3" s="200"/>
      <c r="J3" s="201"/>
      <c r="K3"/>
      <c r="L3"/>
      <c r="M3"/>
    </row>
    <row r="5" spans="2:13" ht="18" x14ac:dyDescent="0.25">
      <c r="B5" s="169"/>
      <c r="C5" s="169"/>
      <c r="E5" s="169"/>
      <c r="F5" s="169"/>
      <c r="G5" s="169"/>
      <c r="H5" s="169"/>
    </row>
    <row r="6" spans="2:13" ht="27.75" customHeight="1" x14ac:dyDescent="0.25">
      <c r="B6" s="2397" t="s">
        <v>1665</v>
      </c>
      <c r="C6" s="2397"/>
      <c r="D6" s="169"/>
      <c r="E6" s="610" t="s">
        <v>1666</v>
      </c>
      <c r="H6" s="24"/>
    </row>
    <row r="7" spans="2:13" ht="8.25" customHeight="1" x14ac:dyDescent="0.2">
      <c r="B7" s="170"/>
      <c r="C7" s="170"/>
      <c r="D7" s="170"/>
      <c r="E7" s="29"/>
      <c r="H7" s="29"/>
      <c r="J7" s="171"/>
      <c r="K7" s="171"/>
      <c r="L7" s="171"/>
      <c r="M7" s="171"/>
    </row>
    <row r="8" spans="2:13" ht="54" customHeight="1" x14ac:dyDescent="0.2">
      <c r="B8" s="495" t="s">
        <v>1405</v>
      </c>
      <c r="C8" s="2467" t="s">
        <v>3843</v>
      </c>
      <c r="D8" s="2468"/>
      <c r="E8" s="497" t="s">
        <v>1405</v>
      </c>
      <c r="F8" s="2387"/>
      <c r="G8" s="2388"/>
      <c r="H8" s="172"/>
      <c r="I8" s="173"/>
      <c r="J8" s="171"/>
      <c r="K8" s="171"/>
      <c r="L8" s="171"/>
      <c r="M8" s="171"/>
    </row>
    <row r="9" spans="2:13" ht="105.75" customHeight="1" x14ac:dyDescent="0.2">
      <c r="B9" s="496" t="s">
        <v>1826</v>
      </c>
      <c r="C9" s="2385" t="s">
        <v>3814</v>
      </c>
      <c r="D9" s="2386"/>
      <c r="E9" s="498" t="s">
        <v>1826</v>
      </c>
      <c r="F9" s="2389"/>
      <c r="G9" s="2391"/>
      <c r="H9" s="172"/>
      <c r="I9" s="173"/>
      <c r="J9" s="170"/>
      <c r="K9" s="171"/>
      <c r="L9" s="171"/>
      <c r="M9" s="171"/>
    </row>
    <row r="10" spans="2:13" ht="24" customHeight="1" x14ac:dyDescent="0.2">
      <c r="B10" s="174"/>
      <c r="C10" s="174"/>
      <c r="D10" s="174"/>
      <c r="E10" s="175"/>
      <c r="F10" s="176"/>
      <c r="G10" s="176"/>
      <c r="H10" s="177"/>
      <c r="I10" s="173"/>
      <c r="J10" s="170"/>
      <c r="K10" s="171"/>
      <c r="L10" s="171"/>
      <c r="M10" s="171"/>
    </row>
    <row r="11" spans="2:13" ht="15.75" x14ac:dyDescent="0.2">
      <c r="B11" s="174"/>
      <c r="C11" s="170"/>
      <c r="D11" s="170"/>
      <c r="E11" s="27"/>
      <c r="H11" s="178"/>
      <c r="I11" s="170"/>
      <c r="J11" s="170"/>
      <c r="K11" s="171"/>
      <c r="L11" s="171"/>
      <c r="M11" s="171"/>
    </row>
    <row r="12" spans="2:13" ht="15" customHeight="1" x14ac:dyDescent="0.2">
      <c r="B12" s="7" t="s">
        <v>1664</v>
      </c>
    </row>
    <row r="13" spans="2:13" ht="24.95" customHeight="1" x14ac:dyDescent="0.2">
      <c r="B13" s="2378" t="s">
        <v>1681</v>
      </c>
      <c r="C13" s="2469"/>
      <c r="D13" s="2469"/>
      <c r="E13" s="2469"/>
      <c r="F13" s="2469"/>
      <c r="G13" s="2470"/>
      <c r="H13" s="179"/>
    </row>
    <row r="14" spans="2:13" ht="24.95" customHeight="1" x14ac:dyDescent="0.2">
      <c r="B14" s="2378" t="s">
        <v>1682</v>
      </c>
      <c r="C14" s="2469"/>
      <c r="D14" s="2469"/>
      <c r="E14" s="2469"/>
      <c r="F14" s="2469"/>
      <c r="G14" s="625" t="s">
        <v>1709</v>
      </c>
      <c r="H14" s="7"/>
    </row>
    <row r="15" spans="2:13" ht="24.95" customHeight="1" x14ac:dyDescent="0.2">
      <c r="B15" s="2544" t="s">
        <v>2720</v>
      </c>
      <c r="C15" s="2545"/>
      <c r="D15" s="2545"/>
      <c r="E15" s="2545"/>
    </row>
    <row r="16" spans="2:13" ht="24.95" customHeight="1" x14ac:dyDescent="0.2">
      <c r="B16" s="2541" t="s">
        <v>1707</v>
      </c>
      <c r="C16" s="2542"/>
      <c r="D16" s="2543"/>
    </row>
    <row r="17" spans="2:8" x14ac:dyDescent="0.2">
      <c r="B17" s="7"/>
      <c r="C17" s="7"/>
      <c r="D17" s="7"/>
      <c r="E17" s="7"/>
      <c r="F17" s="7"/>
      <c r="G17" s="7"/>
      <c r="H17" s="7"/>
    </row>
    <row r="18" spans="2:8" ht="24.95" customHeight="1" x14ac:dyDescent="0.2">
      <c r="B18" s="2538" t="s">
        <v>2719</v>
      </c>
      <c r="C18" s="2539"/>
      <c r="D18" s="179"/>
      <c r="E18" s="180"/>
      <c r="F18" s="7"/>
    </row>
    <row r="19" spans="2:8" ht="24.95" customHeight="1" x14ac:dyDescent="0.2">
      <c r="B19" s="2425" t="s">
        <v>2598</v>
      </c>
      <c r="C19" s="2524"/>
      <c r="D19" s="2525"/>
      <c r="E19" s="180"/>
      <c r="F19" s="7"/>
    </row>
    <row r="20" spans="2:8" x14ac:dyDescent="0.2">
      <c r="B20" s="7"/>
      <c r="C20" s="7"/>
      <c r="D20" s="7"/>
      <c r="E20" s="7"/>
      <c r="F20" s="7"/>
      <c r="G20" s="7"/>
    </row>
    <row r="21" spans="2:8" x14ac:dyDescent="0.2">
      <c r="B21" s="7"/>
      <c r="C21" s="7"/>
      <c r="D21" s="7"/>
      <c r="E21" s="7"/>
      <c r="F21" s="7"/>
      <c r="G21" s="7"/>
      <c r="H21" s="7"/>
    </row>
    <row r="22" spans="2:8" x14ac:dyDescent="0.2">
      <c r="B22" s="7"/>
      <c r="C22" s="7"/>
      <c r="D22" s="7"/>
      <c r="E22" s="7"/>
      <c r="F22" s="7"/>
      <c r="G22" s="7"/>
      <c r="H22" s="7"/>
    </row>
    <row r="24" spans="2:8" ht="33" customHeight="1" x14ac:dyDescent="0.25">
      <c r="B24" s="2395" t="s">
        <v>1205</v>
      </c>
      <c r="C24" s="2395"/>
      <c r="D24" s="2395"/>
      <c r="E24" s="2395"/>
    </row>
    <row r="25" spans="2:8" ht="7.5" customHeight="1" x14ac:dyDescent="0.2"/>
    <row r="26" spans="2:8" ht="28.5" customHeight="1" x14ac:dyDescent="0.2">
      <c r="B26" s="2396" t="s">
        <v>1844</v>
      </c>
      <c r="C26" s="2396"/>
    </row>
    <row r="27" spans="2:8" ht="24.95" customHeight="1" thickBot="1" x14ac:dyDescent="0.25">
      <c r="B27" s="403" t="s">
        <v>1672</v>
      </c>
      <c r="C27" s="2418" t="s">
        <v>1673</v>
      </c>
      <c r="D27" s="2419"/>
      <c r="E27" s="2420" t="s">
        <v>1674</v>
      </c>
      <c r="F27" s="2421"/>
    </row>
    <row r="28" spans="2:8" ht="33" customHeight="1" thickBot="1" x14ac:dyDescent="0.25">
      <c r="B28" s="2392" t="s">
        <v>2721</v>
      </c>
      <c r="C28" s="2393"/>
      <c r="D28" s="2393"/>
      <c r="E28" s="2393"/>
      <c r="F28" s="2394"/>
    </row>
    <row r="29" spans="2:8" ht="13.5" customHeight="1" x14ac:dyDescent="0.2"/>
    <row r="31" spans="2:8" ht="28.5" customHeight="1" x14ac:dyDescent="0.2">
      <c r="B31" s="2396" t="s">
        <v>1208</v>
      </c>
      <c r="C31" s="2396"/>
    </row>
    <row r="32" spans="2:8" ht="36.75" customHeight="1" x14ac:dyDescent="0.2">
      <c r="B32" s="32" t="s">
        <v>778</v>
      </c>
      <c r="C32" s="2399" t="s">
        <v>813</v>
      </c>
      <c r="D32" s="2399"/>
      <c r="E32" s="1267" t="s">
        <v>618</v>
      </c>
      <c r="F32" s="1267"/>
    </row>
    <row r="33" spans="2:9" ht="36.75" customHeight="1" x14ac:dyDescent="0.2">
      <c r="B33" s="32" t="s">
        <v>779</v>
      </c>
      <c r="C33" s="2435" t="s">
        <v>860</v>
      </c>
      <c r="D33" s="2436"/>
      <c r="E33" s="1478" t="s">
        <v>2717</v>
      </c>
      <c r="F33" s="1364"/>
    </row>
    <row r="37" spans="2:9" x14ac:dyDescent="0.2">
      <c r="B37" s="182" t="s">
        <v>1207</v>
      </c>
    </row>
    <row r="38" spans="2:9" ht="42" customHeight="1" x14ac:dyDescent="0.25">
      <c r="B38" s="2373"/>
      <c r="C38" s="2374"/>
      <c r="D38" s="2375"/>
      <c r="E38" s="2376"/>
      <c r="F38" s="2376"/>
      <c r="G38" s="2377"/>
      <c r="H38" s="183"/>
      <c r="I38"/>
    </row>
  </sheetData>
  <sheetProtection algorithmName="SHA-512" hashValue="WT0yELrSajXa5NxStmxNhkPdrvVwXmvUmxwSY2k411Z7rKuA4FI/UgbLpvhoADRqp4DtB+dmLUQSQFcFjXqiEg==" saltValue="F6T44y/gLDVxhhxbEfQRmQ==" spinCount="100000" sheet="1" objects="1" scenarios="1"/>
  <mergeCells count="24">
    <mergeCell ref="B2:F2"/>
    <mergeCell ref="B6:C6"/>
    <mergeCell ref="C8:D8"/>
    <mergeCell ref="F8:G8"/>
    <mergeCell ref="C9:D9"/>
    <mergeCell ref="F9:G9"/>
    <mergeCell ref="B31:C31"/>
    <mergeCell ref="B13:G13"/>
    <mergeCell ref="B14:F14"/>
    <mergeCell ref="B15:E15"/>
    <mergeCell ref="B16:D16"/>
    <mergeCell ref="B18:C18"/>
    <mergeCell ref="B19:D19"/>
    <mergeCell ref="B24:E24"/>
    <mergeCell ref="B26:C26"/>
    <mergeCell ref="C27:D27"/>
    <mergeCell ref="E27:F27"/>
    <mergeCell ref="B28:F28"/>
    <mergeCell ref="C32:D32"/>
    <mergeCell ref="E32:F32"/>
    <mergeCell ref="C33:D33"/>
    <mergeCell ref="E33:F33"/>
    <mergeCell ref="B38:C38"/>
    <mergeCell ref="D38:G38"/>
  </mergeCells>
  <hyperlinks>
    <hyperlink ref="B3" location="Content!A1" display="Content (Inhaltsverzeichnis)" xr:uid="{D975A05E-87C8-44A0-BD08-14BDD19370DE}"/>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Tabelle46"/>
  <dimension ref="A1:O23"/>
  <sheetViews>
    <sheetView showGridLines="0" workbookViewId="0">
      <pane ySplit="3" topLeftCell="A4" activePane="bottomLeft" state="frozen"/>
      <selection pane="bottomLeft" activeCell="B3" sqref="B3"/>
    </sheetView>
  </sheetViews>
  <sheetFormatPr baseColWidth="10" defaultRowHeight="15" x14ac:dyDescent="0.25"/>
  <cols>
    <col min="1" max="1" width="3.28515625" customWidth="1"/>
    <col min="2" max="2" width="19.140625" customWidth="1"/>
    <col min="3" max="5" width="9" customWidth="1"/>
    <col min="6" max="6" width="12" customWidth="1"/>
    <col min="7" max="7" width="12.42578125" customWidth="1"/>
    <col min="8" max="8" width="11.85546875" customWidth="1"/>
    <col min="9" max="9" width="12.42578125" customWidth="1"/>
  </cols>
  <sheetData>
    <row r="1" spans="1:15" s="64" customFormat="1" ht="9" customHeight="1" x14ac:dyDescent="0.2"/>
    <row r="2" spans="1:15" s="64" customFormat="1" ht="48.75" customHeight="1" x14ac:dyDescent="0.25">
      <c r="B2" s="1247" t="s">
        <v>1600</v>
      </c>
      <c r="C2" s="1247"/>
      <c r="D2" s="1247"/>
      <c r="E2" s="1247"/>
      <c r="F2" s="1247"/>
      <c r="G2" s="61"/>
      <c r="H2" s="28"/>
      <c r="I2"/>
    </row>
    <row r="3" spans="1:15" s="1" customFormat="1" ht="16.5" customHeight="1" x14ac:dyDescent="0.25">
      <c r="B3" s="409" t="s">
        <v>1169</v>
      </c>
      <c r="C3"/>
      <c r="D3"/>
      <c r="E3"/>
      <c r="F3"/>
      <c r="G3"/>
      <c r="H3"/>
      <c r="I3" s="200"/>
      <c r="J3" s="200"/>
      <c r="K3" s="200"/>
      <c r="L3" s="201"/>
      <c r="M3"/>
      <c r="N3"/>
      <c r="O3"/>
    </row>
    <row r="4" spans="1:15" s="64" customFormat="1" ht="11.25" customHeight="1" x14ac:dyDescent="0.2">
      <c r="A4" s="198"/>
    </row>
    <row r="5" spans="1:15" ht="22.5" customHeight="1" thickBot="1" x14ac:dyDescent="0.3">
      <c r="B5" s="2546" t="s">
        <v>1385</v>
      </c>
      <c r="C5" s="2546"/>
      <c r="D5" s="2546"/>
      <c r="E5" s="2546"/>
      <c r="F5" s="2546"/>
      <c r="G5" s="2546"/>
      <c r="H5" s="2546"/>
      <c r="I5" s="2546"/>
    </row>
    <row r="6" spans="1:15" x14ac:dyDescent="0.25">
      <c r="B6" s="461" t="s">
        <v>1386</v>
      </c>
      <c r="C6" s="462" t="s">
        <v>995</v>
      </c>
      <c r="D6" s="462" t="s">
        <v>929</v>
      </c>
      <c r="E6" s="463" t="s">
        <v>102</v>
      </c>
    </row>
    <row r="7" spans="1:15" ht="24" customHeight="1" x14ac:dyDescent="0.25">
      <c r="B7" s="464" t="s">
        <v>1387</v>
      </c>
      <c r="C7" s="245">
        <v>153</v>
      </c>
      <c r="D7" s="245">
        <v>255</v>
      </c>
      <c r="E7" s="465">
        <v>102</v>
      </c>
    </row>
    <row r="8" spans="1:15" ht="51.75" customHeight="1" x14ac:dyDescent="0.25">
      <c r="B8" s="466" t="s">
        <v>1816</v>
      </c>
      <c r="C8" s="245">
        <v>204</v>
      </c>
      <c r="D8" s="245">
        <v>255</v>
      </c>
      <c r="E8" s="465">
        <v>204</v>
      </c>
    </row>
    <row r="9" spans="1:15" ht="30" customHeight="1" x14ac:dyDescent="0.25">
      <c r="B9" s="467" t="s">
        <v>1861</v>
      </c>
      <c r="C9" s="245">
        <v>255</v>
      </c>
      <c r="D9" s="245">
        <v>255</v>
      </c>
      <c r="E9" s="465">
        <v>153</v>
      </c>
    </row>
    <row r="10" spans="1:15" ht="25.5" customHeight="1" x14ac:dyDescent="0.25">
      <c r="B10" s="468" t="s">
        <v>1388</v>
      </c>
      <c r="C10" s="245">
        <v>255</v>
      </c>
      <c r="D10" s="245">
        <v>124</v>
      </c>
      <c r="E10" s="465">
        <v>128</v>
      </c>
    </row>
    <row r="11" spans="1:15" ht="28.5" customHeight="1" thickBot="1" x14ac:dyDescent="0.3">
      <c r="B11" s="469" t="s">
        <v>1389</v>
      </c>
      <c r="C11" s="470">
        <v>255</v>
      </c>
      <c r="D11" s="470">
        <v>124</v>
      </c>
      <c r="E11" s="471">
        <v>128</v>
      </c>
    </row>
    <row r="12" spans="1:15" ht="15.75" thickBot="1" x14ac:dyDescent="0.3"/>
    <row r="13" spans="1:15" ht="36" customHeight="1" thickBot="1" x14ac:dyDescent="0.3">
      <c r="B13" s="2547" t="s">
        <v>1486</v>
      </c>
      <c r="C13" s="2548"/>
      <c r="D13" s="2549" t="s">
        <v>1487</v>
      </c>
      <c r="E13" s="2550"/>
      <c r="F13" s="2547" t="s">
        <v>1488</v>
      </c>
      <c r="G13" s="2548"/>
      <c r="H13" s="2547" t="s">
        <v>1848</v>
      </c>
      <c r="I13" s="2551"/>
      <c r="J13" s="2549" t="s">
        <v>1489</v>
      </c>
      <c r="K13" s="2550"/>
      <c r="L13" s="2547" t="s">
        <v>1490</v>
      </c>
      <c r="M13" s="2548"/>
    </row>
    <row r="14" spans="1:15" ht="52.5" customHeight="1" x14ac:dyDescent="0.25">
      <c r="B14" s="2552" t="s">
        <v>1859</v>
      </c>
      <c r="C14" s="2553"/>
      <c r="D14" s="2554" t="s">
        <v>1805</v>
      </c>
      <c r="E14" s="2554"/>
      <c r="F14" s="2554" t="s">
        <v>1806</v>
      </c>
      <c r="G14" s="2554"/>
      <c r="H14" s="2555" t="s">
        <v>1849</v>
      </c>
      <c r="I14" s="2555"/>
      <c r="J14" s="2556" t="s">
        <v>1852</v>
      </c>
      <c r="K14" s="2554"/>
      <c r="L14" s="2557"/>
      <c r="M14" s="2557"/>
    </row>
    <row r="15" spans="1:15" ht="43.5" customHeight="1" x14ac:dyDescent="0.25">
      <c r="B15" s="2454" t="s">
        <v>1860</v>
      </c>
      <c r="C15" s="2455"/>
      <c r="D15" s="2554" t="s">
        <v>1805</v>
      </c>
      <c r="E15" s="2554"/>
      <c r="F15" s="2563" t="s">
        <v>9</v>
      </c>
      <c r="G15" s="2455"/>
      <c r="H15" s="2564" t="s">
        <v>1850</v>
      </c>
      <c r="I15" s="2564"/>
      <c r="J15" s="2565" t="s">
        <v>1853</v>
      </c>
      <c r="K15" s="2555"/>
      <c r="L15" s="2562" t="s">
        <v>2776</v>
      </c>
      <c r="M15" s="2562"/>
    </row>
    <row r="16" spans="1:15" ht="44.25" customHeight="1" x14ac:dyDescent="0.25">
      <c r="B16" s="2454" t="s">
        <v>1858</v>
      </c>
      <c r="C16" s="2455"/>
      <c r="D16" s="2554" t="s">
        <v>1805</v>
      </c>
      <c r="E16" s="2554"/>
      <c r="F16" s="2563" t="s">
        <v>9</v>
      </c>
      <c r="G16" s="2455"/>
      <c r="H16" s="2555" t="s">
        <v>1851</v>
      </c>
      <c r="I16" s="2555"/>
      <c r="J16" s="2556" t="s">
        <v>1854</v>
      </c>
      <c r="K16" s="2554"/>
      <c r="L16" s="2562" t="s">
        <v>2777</v>
      </c>
      <c r="M16" s="2562"/>
    </row>
    <row r="17" spans="2:13" ht="60.75" customHeight="1" x14ac:dyDescent="0.25">
      <c r="B17" s="2454" t="s">
        <v>1491</v>
      </c>
      <c r="C17" s="2454"/>
      <c r="D17" s="2554" t="s">
        <v>1805</v>
      </c>
      <c r="E17" s="2554"/>
      <c r="F17" s="2554" t="s">
        <v>1815</v>
      </c>
      <c r="G17" s="2554"/>
      <c r="H17" s="2563" t="s">
        <v>9</v>
      </c>
      <c r="I17" s="2455"/>
      <c r="J17" s="2556" t="s">
        <v>1813</v>
      </c>
      <c r="K17" s="2554"/>
      <c r="L17" s="2562" t="s">
        <v>2456</v>
      </c>
      <c r="M17" s="2562"/>
    </row>
    <row r="18" spans="2:13" ht="60.75" customHeight="1" x14ac:dyDescent="0.25">
      <c r="B18" s="2454" t="s">
        <v>1492</v>
      </c>
      <c r="C18" s="2454"/>
      <c r="D18" s="2554" t="s">
        <v>1805</v>
      </c>
      <c r="E18" s="2554"/>
      <c r="F18" s="2554" t="s">
        <v>1814</v>
      </c>
      <c r="G18" s="2554"/>
      <c r="H18" s="2563" t="s">
        <v>9</v>
      </c>
      <c r="I18" s="2455"/>
      <c r="J18" s="2556" t="s">
        <v>1812</v>
      </c>
      <c r="K18" s="2554"/>
      <c r="L18" s="2566"/>
      <c r="M18" s="2566"/>
    </row>
    <row r="19" spans="2:13" ht="60.75" customHeight="1" x14ac:dyDescent="0.25">
      <c r="B19" s="2454" t="s">
        <v>1857</v>
      </c>
      <c r="C19" s="2577"/>
      <c r="D19" s="2554" t="s">
        <v>1805</v>
      </c>
      <c r="E19" s="2554"/>
      <c r="F19" s="2554" t="s">
        <v>1817</v>
      </c>
      <c r="G19" s="2487"/>
      <c r="H19" s="2558" t="s">
        <v>9</v>
      </c>
      <c r="I19" s="2559"/>
      <c r="J19" s="2560" t="s">
        <v>1811</v>
      </c>
      <c r="K19" s="2561"/>
      <c r="L19" s="2567">
        <v>18</v>
      </c>
      <c r="M19" s="2568"/>
    </row>
    <row r="20" spans="2:13" ht="33.75" customHeight="1" x14ac:dyDescent="0.25">
      <c r="B20" s="2454" t="s">
        <v>1493</v>
      </c>
      <c r="C20" s="2455"/>
      <c r="D20" s="2563" t="s">
        <v>9</v>
      </c>
      <c r="E20" s="2455"/>
      <c r="F20" s="2563" t="s">
        <v>9</v>
      </c>
      <c r="G20" s="2455"/>
      <c r="H20" s="2564" t="s">
        <v>1855</v>
      </c>
      <c r="I20" s="2564"/>
      <c r="J20" s="2564" t="s">
        <v>1856</v>
      </c>
      <c r="K20" s="2564"/>
      <c r="L20" s="2576" t="s">
        <v>1650</v>
      </c>
      <c r="M20" s="2576"/>
    </row>
    <row r="21" spans="2:13" ht="24" customHeight="1" x14ac:dyDescent="0.25">
      <c r="B21" s="2567" t="s">
        <v>1494</v>
      </c>
      <c r="C21" s="2569"/>
      <c r="D21" s="2570" t="s">
        <v>1807</v>
      </c>
      <c r="E21" s="2570"/>
      <c r="F21" s="2571" t="s">
        <v>9</v>
      </c>
      <c r="G21" s="2572"/>
      <c r="H21" s="2571" t="s">
        <v>9</v>
      </c>
      <c r="I21" s="2572"/>
      <c r="J21" s="2573" t="s">
        <v>1809</v>
      </c>
      <c r="K21" s="2574"/>
      <c r="L21" s="2575" t="s">
        <v>2715</v>
      </c>
      <c r="M21" s="2569"/>
    </row>
    <row r="22" spans="2:13" ht="36" customHeight="1" x14ac:dyDescent="0.25">
      <c r="B22" s="2579" t="s">
        <v>2594</v>
      </c>
      <c r="C22" s="2580"/>
      <c r="D22" s="2581" t="s">
        <v>1808</v>
      </c>
      <c r="E22" s="2581"/>
      <c r="F22" s="2582" t="s">
        <v>9</v>
      </c>
      <c r="G22" s="2580"/>
      <c r="H22" s="2582" t="s">
        <v>9</v>
      </c>
      <c r="I22" s="2580"/>
      <c r="J22" s="2581" t="s">
        <v>1810</v>
      </c>
      <c r="K22" s="2581"/>
      <c r="L22" s="2578" t="s">
        <v>1573</v>
      </c>
      <c r="M22" s="2578"/>
    </row>
    <row r="23" spans="2:13" ht="36" customHeight="1" x14ac:dyDescent="0.25">
      <c r="B23" s="2579" t="s">
        <v>2595</v>
      </c>
      <c r="C23" s="2580"/>
      <c r="D23" s="2554" t="s">
        <v>1805</v>
      </c>
      <c r="E23" s="2554"/>
      <c r="F23" s="2554" t="s">
        <v>2597</v>
      </c>
      <c r="G23" s="2554"/>
      <c r="H23" s="2582" t="s">
        <v>9</v>
      </c>
      <c r="I23" s="2580"/>
      <c r="J23" s="2560" t="s">
        <v>2596</v>
      </c>
      <c r="K23" s="2561"/>
      <c r="L23" s="2562" t="s">
        <v>2778</v>
      </c>
      <c r="M23" s="2562"/>
    </row>
  </sheetData>
  <sheetProtection password="CA09" sheet="1" objects="1" scenarios="1"/>
  <mergeCells count="68">
    <mergeCell ref="L23:M23"/>
    <mergeCell ref="B23:C23"/>
    <mergeCell ref="D23:E23"/>
    <mergeCell ref="F23:G23"/>
    <mergeCell ref="H23:I23"/>
    <mergeCell ref="J23:K23"/>
    <mergeCell ref="L22:M22"/>
    <mergeCell ref="B22:C22"/>
    <mergeCell ref="D22:E22"/>
    <mergeCell ref="F22:G22"/>
    <mergeCell ref="H22:I22"/>
    <mergeCell ref="J22:K22"/>
    <mergeCell ref="L19:M19"/>
    <mergeCell ref="B21:C21"/>
    <mergeCell ref="D21:E21"/>
    <mergeCell ref="F21:G21"/>
    <mergeCell ref="H21:I21"/>
    <mergeCell ref="J21:K21"/>
    <mergeCell ref="L21:M21"/>
    <mergeCell ref="B20:C20"/>
    <mergeCell ref="D20:E20"/>
    <mergeCell ref="F20:G20"/>
    <mergeCell ref="H20:I20"/>
    <mergeCell ref="J20:K20"/>
    <mergeCell ref="L20:M20"/>
    <mergeCell ref="B19:C19"/>
    <mergeCell ref="D19:E19"/>
    <mergeCell ref="F19:G19"/>
    <mergeCell ref="B18:C18"/>
    <mergeCell ref="D18:E18"/>
    <mergeCell ref="F18:G18"/>
    <mergeCell ref="H18:I18"/>
    <mergeCell ref="J18:K18"/>
    <mergeCell ref="D17:E17"/>
    <mergeCell ref="F17:G17"/>
    <mergeCell ref="H17:I17"/>
    <mergeCell ref="J17:K17"/>
    <mergeCell ref="L17:M17"/>
    <mergeCell ref="H19:I19"/>
    <mergeCell ref="J19:K19"/>
    <mergeCell ref="L16:M16"/>
    <mergeCell ref="B15:C15"/>
    <mergeCell ref="D15:E15"/>
    <mergeCell ref="F15:G15"/>
    <mergeCell ref="H15:I15"/>
    <mergeCell ref="J15:K15"/>
    <mergeCell ref="L15:M15"/>
    <mergeCell ref="B16:C16"/>
    <mergeCell ref="D16:E16"/>
    <mergeCell ref="F16:G16"/>
    <mergeCell ref="H16:I16"/>
    <mergeCell ref="J16:K16"/>
    <mergeCell ref="L18:M18"/>
    <mergeCell ref="B17:C17"/>
    <mergeCell ref="J13:K13"/>
    <mergeCell ref="L13:M13"/>
    <mergeCell ref="B14:C14"/>
    <mergeCell ref="D14:E14"/>
    <mergeCell ref="F14:G14"/>
    <mergeCell ref="H14:I14"/>
    <mergeCell ref="J14:K14"/>
    <mergeCell ref="L14:M14"/>
    <mergeCell ref="B2:F2"/>
    <mergeCell ref="B5:I5"/>
    <mergeCell ref="B13:C13"/>
    <mergeCell ref="D13:E13"/>
    <mergeCell ref="F13:G13"/>
    <mergeCell ref="H13:I13"/>
  </mergeCells>
  <hyperlinks>
    <hyperlink ref="B3" location="Content!A1" display="Content (Inhaltsverzeichnis)" xr:uid="{00000000-0004-0000-2A00-000000000000}"/>
  </hyperlinks>
  <pageMargins left="0.7" right="0.7" top="0.78740157499999996" bottom="0.78740157499999996" header="0.3" footer="0.3"/>
  <pageSetup paperSize="9" orientation="portrait" horizontalDpi="4294967295" verticalDpi="4294967295"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Tabelle47"/>
  <dimension ref="A1:O64"/>
  <sheetViews>
    <sheetView showGridLines="0" zoomScale="90" zoomScaleNormal="90" workbookViewId="0">
      <pane ySplit="5" topLeftCell="A6" activePane="bottomLeft" state="frozen"/>
      <selection pane="bottomLeft" activeCell="I2" sqref="I2"/>
    </sheetView>
  </sheetViews>
  <sheetFormatPr baseColWidth="10" defaultColWidth="11.42578125" defaultRowHeight="15" x14ac:dyDescent="0.25"/>
  <cols>
    <col min="1" max="1" width="4.140625" customWidth="1"/>
    <col min="2" max="2" width="3.85546875" customWidth="1"/>
    <col min="3" max="3" width="4" customWidth="1"/>
    <col min="4" max="5" width="4.28515625" customWidth="1"/>
    <col min="6" max="6" width="4.5703125" customWidth="1"/>
    <col min="7" max="7" width="31.7109375" customWidth="1"/>
    <col min="8" max="8" width="26" customWidth="1"/>
    <col min="9" max="9" width="31.42578125" customWidth="1"/>
  </cols>
  <sheetData>
    <row r="1" spans="1:15" ht="3.75" customHeight="1" x14ac:dyDescent="0.25"/>
    <row r="2" spans="1:15" ht="52.5" customHeight="1" x14ac:dyDescent="0.25">
      <c r="B2" s="2588" t="s">
        <v>1384</v>
      </c>
      <c r="C2" s="2588"/>
      <c r="D2" s="2588"/>
      <c r="E2" s="2588"/>
      <c r="F2" s="2588"/>
      <c r="G2" s="2588"/>
      <c r="H2" s="61"/>
      <c r="I2" s="61"/>
      <c r="J2" s="28"/>
    </row>
    <row r="3" spans="1:15" s="1" customFormat="1" ht="16.5" customHeight="1" thickBot="1" x14ac:dyDescent="0.3">
      <c r="B3" s="409" t="s">
        <v>1169</v>
      </c>
      <c r="C3"/>
      <c r="D3"/>
      <c r="E3"/>
      <c r="F3"/>
      <c r="G3"/>
      <c r="H3"/>
      <c r="I3" s="200"/>
      <c r="J3" s="200"/>
      <c r="K3" s="200"/>
      <c r="L3" s="201"/>
      <c r="M3"/>
      <c r="N3"/>
      <c r="O3"/>
    </row>
    <row r="4" spans="1:15" ht="33" customHeight="1" thickBot="1" x14ac:dyDescent="0.3">
      <c r="B4" s="2583" t="s">
        <v>1395</v>
      </c>
      <c r="C4" s="2584"/>
      <c r="D4" s="2585"/>
      <c r="E4" s="2585"/>
      <c r="F4" s="2586"/>
      <c r="G4" s="1808" t="s">
        <v>1396</v>
      </c>
      <c r="H4" s="1808" t="s">
        <v>1398</v>
      </c>
      <c r="I4" s="1808" t="s">
        <v>1397</v>
      </c>
      <c r="J4" s="28"/>
    </row>
    <row r="5" spans="1:15" ht="30" customHeight="1" thickBot="1" x14ac:dyDescent="0.3">
      <c r="B5" s="227" t="s">
        <v>827</v>
      </c>
      <c r="C5" s="227" t="s">
        <v>828</v>
      </c>
      <c r="D5" s="227" t="s">
        <v>1165</v>
      </c>
      <c r="E5" s="227" t="s">
        <v>995</v>
      </c>
      <c r="F5" s="227" t="s">
        <v>148</v>
      </c>
      <c r="G5" s="2587"/>
      <c r="H5" s="2587"/>
      <c r="I5" s="2587"/>
      <c r="J5" s="28"/>
    </row>
    <row r="6" spans="1:15" ht="24" customHeight="1" thickBot="1" x14ac:dyDescent="0.3">
      <c r="A6" s="80"/>
      <c r="B6" s="2593" t="s">
        <v>1399</v>
      </c>
      <c r="C6" s="2594"/>
      <c r="D6" s="2594"/>
      <c r="E6" s="2594"/>
      <c r="F6" s="2594"/>
      <c r="G6" s="2594"/>
      <c r="H6" s="2594"/>
      <c r="I6" s="2594"/>
    </row>
    <row r="7" spans="1:15" ht="53.1" customHeight="1" x14ac:dyDescent="0.25">
      <c r="A7" s="228"/>
      <c r="B7" s="458"/>
      <c r="C7" s="450" t="s">
        <v>2</v>
      </c>
      <c r="D7" s="450" t="s">
        <v>2</v>
      </c>
      <c r="E7" s="455"/>
      <c r="F7" s="455"/>
      <c r="G7" s="239" t="s">
        <v>1471</v>
      </c>
      <c r="H7" s="241" t="s">
        <v>1473</v>
      </c>
      <c r="I7" s="9" t="s">
        <v>8</v>
      </c>
    </row>
    <row r="8" spans="1:15" ht="53.1" customHeight="1" x14ac:dyDescent="0.25">
      <c r="A8" s="228"/>
      <c r="B8" s="459"/>
      <c r="C8" s="451" t="s">
        <v>2</v>
      </c>
      <c r="D8" s="451" t="s">
        <v>2</v>
      </c>
      <c r="E8" s="456"/>
      <c r="F8" s="456"/>
      <c r="G8" s="32" t="s">
        <v>1472</v>
      </c>
      <c r="H8" s="41" t="s">
        <v>870</v>
      </c>
      <c r="I8" s="388" t="s">
        <v>865</v>
      </c>
    </row>
    <row r="9" spans="1:15" ht="47.25" customHeight="1" x14ac:dyDescent="0.25">
      <c r="A9" s="228"/>
      <c r="B9" s="572"/>
      <c r="C9" s="451" t="s">
        <v>2</v>
      </c>
      <c r="D9" s="451" t="s">
        <v>2</v>
      </c>
      <c r="E9" s="574"/>
      <c r="F9" s="574"/>
      <c r="G9" s="33" t="s">
        <v>705</v>
      </c>
      <c r="H9" s="33" t="s">
        <v>1376</v>
      </c>
      <c r="I9" s="575" t="s">
        <v>398</v>
      </c>
    </row>
    <row r="10" spans="1:15" ht="53.1" customHeight="1" x14ac:dyDescent="0.25">
      <c r="A10" s="228"/>
      <c r="B10" s="459"/>
      <c r="C10" s="451" t="s">
        <v>2</v>
      </c>
      <c r="D10" s="451" t="s">
        <v>2</v>
      </c>
      <c r="E10" s="456"/>
      <c r="F10" s="456"/>
      <c r="G10" s="36" t="s">
        <v>1475</v>
      </c>
      <c r="H10" s="41" t="s">
        <v>1137</v>
      </c>
      <c r="I10" s="4" t="s">
        <v>1137</v>
      </c>
    </row>
    <row r="11" spans="1:15" ht="53.1" customHeight="1" x14ac:dyDescent="0.25">
      <c r="A11" s="228"/>
      <c r="B11" s="459"/>
      <c r="C11" s="451" t="s">
        <v>2</v>
      </c>
      <c r="D11" s="451" t="s">
        <v>2</v>
      </c>
      <c r="E11" s="456"/>
      <c r="F11" s="456"/>
      <c r="G11" s="36" t="s">
        <v>1477</v>
      </c>
      <c r="H11" s="41" t="s">
        <v>1476</v>
      </c>
      <c r="I11" s="4" t="s">
        <v>1476</v>
      </c>
    </row>
    <row r="12" spans="1:15" ht="53.1" customHeight="1" x14ac:dyDescent="0.25">
      <c r="A12" s="228"/>
      <c r="B12" s="459"/>
      <c r="C12" s="451" t="s">
        <v>2</v>
      </c>
      <c r="D12" s="451" t="s">
        <v>2</v>
      </c>
      <c r="E12" s="456"/>
      <c r="F12" s="456"/>
      <c r="G12" s="36" t="s">
        <v>1478</v>
      </c>
      <c r="H12" s="41" t="s">
        <v>864</v>
      </c>
      <c r="I12" s="4" t="s">
        <v>864</v>
      </c>
    </row>
    <row r="13" spans="1:15" ht="53.1" customHeight="1" x14ac:dyDescent="0.25">
      <c r="A13" s="228"/>
      <c r="B13" s="459"/>
      <c r="C13" s="451" t="s">
        <v>2</v>
      </c>
      <c r="D13" s="451" t="s">
        <v>2</v>
      </c>
      <c r="E13" s="456"/>
      <c r="F13" s="456"/>
      <c r="G13" s="36" t="s">
        <v>1479</v>
      </c>
      <c r="H13" s="41" t="s">
        <v>1137</v>
      </c>
      <c r="I13" s="4" t="s">
        <v>1137</v>
      </c>
    </row>
    <row r="14" spans="1:15" ht="53.1" customHeight="1" thickBot="1" x14ac:dyDescent="0.3">
      <c r="A14" s="228"/>
      <c r="B14" s="460"/>
      <c r="C14" s="452" t="s">
        <v>2</v>
      </c>
      <c r="D14" s="452" t="s">
        <v>2</v>
      </c>
      <c r="E14" s="457"/>
      <c r="F14" s="457"/>
      <c r="G14" s="190" t="s">
        <v>1480</v>
      </c>
      <c r="H14" s="243" t="s">
        <v>1473</v>
      </c>
      <c r="I14" s="453" t="s">
        <v>8</v>
      </c>
    </row>
    <row r="15" spans="1:15" ht="24" customHeight="1" thickBot="1" x14ac:dyDescent="0.3">
      <c r="A15" s="80"/>
      <c r="B15" s="1815" t="s">
        <v>1406</v>
      </c>
      <c r="C15" s="1816"/>
      <c r="D15" s="1816"/>
      <c r="E15" s="1816"/>
      <c r="F15" s="1816"/>
      <c r="G15" s="1816"/>
      <c r="H15" s="1816"/>
      <c r="I15" s="1816"/>
    </row>
    <row r="16" spans="1:15" ht="53.1" customHeight="1" x14ac:dyDescent="0.25">
      <c r="A16" s="228"/>
      <c r="B16" s="458"/>
      <c r="C16" s="450" t="s">
        <v>2</v>
      </c>
      <c r="D16" s="450" t="s">
        <v>2</v>
      </c>
      <c r="E16" s="455"/>
      <c r="F16" s="455"/>
      <c r="G16" s="239" t="s">
        <v>1471</v>
      </c>
      <c r="H16" s="241" t="s">
        <v>1481</v>
      </c>
      <c r="I16" s="454" t="s">
        <v>8</v>
      </c>
    </row>
    <row r="17" spans="1:9" ht="53.1" customHeight="1" x14ac:dyDescent="0.25">
      <c r="A17" s="228"/>
      <c r="B17" s="459"/>
      <c r="C17" s="451" t="s">
        <v>2</v>
      </c>
      <c r="D17" s="451" t="s">
        <v>2</v>
      </c>
      <c r="E17" s="456"/>
      <c r="F17" s="456"/>
      <c r="G17" s="32" t="s">
        <v>1472</v>
      </c>
      <c r="H17" s="55" t="s">
        <v>93</v>
      </c>
      <c r="I17" s="388" t="s">
        <v>865</v>
      </c>
    </row>
    <row r="18" spans="1:9" ht="38.25" customHeight="1" x14ac:dyDescent="0.25">
      <c r="A18" s="228"/>
      <c r="B18" s="572"/>
      <c r="C18" s="573" t="s">
        <v>2</v>
      </c>
      <c r="D18" s="573" t="s">
        <v>2</v>
      </c>
      <c r="E18" s="574"/>
      <c r="F18" s="574"/>
      <c r="G18" s="33" t="s">
        <v>705</v>
      </c>
      <c r="H18" s="33" t="s">
        <v>1376</v>
      </c>
      <c r="I18" s="575" t="s">
        <v>398</v>
      </c>
    </row>
    <row r="19" spans="1:9" ht="11.25" customHeight="1" thickBot="1" x14ac:dyDescent="0.3">
      <c r="A19" s="228"/>
      <c r="B19" s="592"/>
      <c r="C19" s="593"/>
      <c r="D19" s="593"/>
      <c r="E19" s="594"/>
      <c r="F19" s="594"/>
      <c r="G19" s="590"/>
      <c r="H19" s="590"/>
      <c r="I19" s="591"/>
    </row>
    <row r="20" spans="1:9" ht="53.1" customHeight="1" thickTop="1" x14ac:dyDescent="0.25">
      <c r="A20" s="228"/>
      <c r="B20" s="576"/>
      <c r="C20" s="577" t="s">
        <v>2</v>
      </c>
      <c r="D20" s="577" t="s">
        <v>2</v>
      </c>
      <c r="E20" s="578"/>
      <c r="F20" s="578"/>
      <c r="G20" s="579" t="s">
        <v>1474</v>
      </c>
      <c r="H20" s="580" t="s">
        <v>966</v>
      </c>
      <c r="I20" s="581" t="s">
        <v>859</v>
      </c>
    </row>
    <row r="21" spans="1:9" ht="18.75" customHeight="1" x14ac:dyDescent="0.25">
      <c r="A21" s="228"/>
      <c r="B21" s="2595"/>
      <c r="C21" s="2596"/>
      <c r="D21" s="2596"/>
      <c r="E21" s="2596"/>
      <c r="F21" s="2596"/>
      <c r="G21" s="36"/>
      <c r="H21" s="2597" t="s">
        <v>1794</v>
      </c>
      <c r="I21" s="2598"/>
    </row>
    <row r="22" spans="1:9" ht="53.1" customHeight="1" x14ac:dyDescent="0.25">
      <c r="A22" s="228"/>
      <c r="B22" s="582"/>
      <c r="C22" s="451" t="s">
        <v>2</v>
      </c>
      <c r="D22" s="451" t="s">
        <v>2</v>
      </c>
      <c r="E22" s="456"/>
      <c r="F22" s="456"/>
      <c r="G22" s="36" t="s">
        <v>1475</v>
      </c>
      <c r="H22" s="55" t="s">
        <v>620</v>
      </c>
      <c r="I22" s="583" t="s">
        <v>1137</v>
      </c>
    </row>
    <row r="23" spans="1:9" ht="21" customHeight="1" x14ac:dyDescent="0.25">
      <c r="A23" s="228"/>
      <c r="B23" s="2595"/>
      <c r="C23" s="2596"/>
      <c r="D23" s="2596"/>
      <c r="E23" s="2596"/>
      <c r="F23" s="2596"/>
      <c r="G23" s="36"/>
      <c r="H23" s="2597" t="s">
        <v>1794</v>
      </c>
      <c r="I23" s="2598"/>
    </row>
    <row r="24" spans="1:9" ht="53.1" customHeight="1" x14ac:dyDescent="0.25">
      <c r="A24" s="228"/>
      <c r="B24" s="582"/>
      <c r="C24" s="451" t="s">
        <v>2</v>
      </c>
      <c r="D24" s="451" t="s">
        <v>2</v>
      </c>
      <c r="E24" s="456"/>
      <c r="F24" s="456"/>
      <c r="G24" s="36" t="s">
        <v>1477</v>
      </c>
      <c r="H24" s="55" t="s">
        <v>1374</v>
      </c>
      <c r="I24" s="583" t="s">
        <v>1476</v>
      </c>
    </row>
    <row r="25" spans="1:9" ht="18.75" customHeight="1" x14ac:dyDescent="0.25">
      <c r="A25" s="228"/>
      <c r="B25" s="2595"/>
      <c r="C25" s="2596"/>
      <c r="D25" s="2596"/>
      <c r="E25" s="2596"/>
      <c r="F25" s="2596"/>
      <c r="G25" s="36"/>
      <c r="H25" s="2597" t="s">
        <v>1794</v>
      </c>
      <c r="I25" s="2598"/>
    </row>
    <row r="26" spans="1:9" ht="53.1" customHeight="1" thickBot="1" x14ac:dyDescent="0.3">
      <c r="A26" s="228"/>
      <c r="B26" s="584"/>
      <c r="C26" s="585" t="s">
        <v>2</v>
      </c>
      <c r="D26" s="585" t="s">
        <v>2</v>
      </c>
      <c r="E26" s="586"/>
      <c r="F26" s="586"/>
      <c r="G26" s="587" t="s">
        <v>1479</v>
      </c>
      <c r="H26" s="588" t="s">
        <v>620</v>
      </c>
      <c r="I26" s="589" t="s">
        <v>1137</v>
      </c>
    </row>
    <row r="27" spans="1:9" ht="13.5" customHeight="1" thickTop="1" thickBot="1" x14ac:dyDescent="0.3">
      <c r="A27" s="228"/>
      <c r="B27" s="595"/>
      <c r="C27" s="596"/>
      <c r="D27" s="596"/>
      <c r="E27" s="597"/>
      <c r="F27" s="597"/>
      <c r="G27" s="2599"/>
      <c r="H27" s="2599"/>
      <c r="I27" s="2600"/>
    </row>
    <row r="28" spans="1:9" ht="53.1" customHeight="1" thickBot="1" x14ac:dyDescent="0.3">
      <c r="A28" s="228"/>
      <c r="B28" s="598"/>
      <c r="C28" s="599" t="s">
        <v>2</v>
      </c>
      <c r="D28" s="599" t="s">
        <v>2</v>
      </c>
      <c r="E28" s="600"/>
      <c r="F28" s="600"/>
      <c r="G28" s="601" t="s">
        <v>1480</v>
      </c>
      <c r="H28" s="419" t="s">
        <v>1484</v>
      </c>
      <c r="I28" s="602" t="s">
        <v>8</v>
      </c>
    </row>
    <row r="29" spans="1:9" ht="24" customHeight="1" thickBot="1" x14ac:dyDescent="0.3">
      <c r="A29" s="80"/>
      <c r="B29" s="2589" t="s">
        <v>1407</v>
      </c>
      <c r="C29" s="2590"/>
      <c r="D29" s="2590"/>
      <c r="E29" s="2590"/>
      <c r="F29" s="2590"/>
      <c r="G29" s="2590"/>
      <c r="H29" s="2590"/>
      <c r="I29" s="2590"/>
    </row>
    <row r="30" spans="1:9" ht="77.25" customHeight="1" x14ac:dyDescent="0.25">
      <c r="A30" s="228"/>
      <c r="B30" s="458"/>
      <c r="C30" s="450" t="s">
        <v>2</v>
      </c>
      <c r="D30" s="450" t="s">
        <v>2</v>
      </c>
      <c r="E30" s="455"/>
      <c r="F30" s="455"/>
      <c r="G30" s="239" t="s">
        <v>1471</v>
      </c>
      <c r="H30" s="241" t="s">
        <v>2810</v>
      </c>
      <c r="I30" s="454" t="s">
        <v>8</v>
      </c>
    </row>
    <row r="31" spans="1:9" ht="53.1" customHeight="1" x14ac:dyDescent="0.25">
      <c r="A31" s="228"/>
      <c r="B31" s="459"/>
      <c r="C31" s="451" t="s">
        <v>2</v>
      </c>
      <c r="D31" s="451" t="s">
        <v>2</v>
      </c>
      <c r="E31" s="456"/>
      <c r="F31" s="456"/>
      <c r="G31" s="32" t="s">
        <v>1472</v>
      </c>
      <c r="H31" s="41" t="s">
        <v>865</v>
      </c>
      <c r="I31" s="388" t="s">
        <v>865</v>
      </c>
    </row>
    <row r="32" spans="1:9" ht="53.1" customHeight="1" x14ac:dyDescent="0.25">
      <c r="A32" s="228"/>
      <c r="B32" s="459"/>
      <c r="C32" s="451" t="s">
        <v>2</v>
      </c>
      <c r="D32" s="451" t="s">
        <v>2</v>
      </c>
      <c r="E32" s="456"/>
      <c r="F32" s="456"/>
      <c r="G32" s="32" t="s">
        <v>705</v>
      </c>
      <c r="H32" s="32" t="s">
        <v>1376</v>
      </c>
      <c r="I32" s="521" t="s">
        <v>398</v>
      </c>
    </row>
    <row r="33" spans="1:9" ht="53.1" customHeight="1" x14ac:dyDescent="0.25">
      <c r="A33" s="228"/>
      <c r="B33" s="459"/>
      <c r="C33" s="451" t="s">
        <v>2</v>
      </c>
      <c r="D33" s="451" t="s">
        <v>2</v>
      </c>
      <c r="E33" s="456"/>
      <c r="F33" s="456"/>
      <c r="G33" s="36" t="s">
        <v>1474</v>
      </c>
      <c r="H33" s="35" t="s">
        <v>859</v>
      </c>
      <c r="I33" s="4" t="s">
        <v>859</v>
      </c>
    </row>
    <row r="34" spans="1:9" ht="53.1" customHeight="1" x14ac:dyDescent="0.25">
      <c r="A34" s="228"/>
      <c r="B34" s="459"/>
      <c r="C34" s="451" t="s">
        <v>2</v>
      </c>
      <c r="D34" s="451" t="s">
        <v>2</v>
      </c>
      <c r="E34" s="456"/>
      <c r="F34" s="456"/>
      <c r="G34" s="36" t="s">
        <v>1475</v>
      </c>
      <c r="H34" s="35" t="s">
        <v>1137</v>
      </c>
      <c r="I34" s="4" t="s">
        <v>1137</v>
      </c>
    </row>
    <row r="35" spans="1:9" ht="53.1" customHeight="1" x14ac:dyDescent="0.25">
      <c r="A35" s="228"/>
      <c r="B35" s="459"/>
      <c r="C35" s="451" t="s">
        <v>2</v>
      </c>
      <c r="D35" s="451" t="s">
        <v>2</v>
      </c>
      <c r="E35" s="456"/>
      <c r="F35" s="456"/>
      <c r="G35" s="36" t="s">
        <v>1477</v>
      </c>
      <c r="H35" s="35" t="s">
        <v>1476</v>
      </c>
      <c r="I35" s="4" t="s">
        <v>1476</v>
      </c>
    </row>
    <row r="36" spans="1:9" ht="53.1" customHeight="1" x14ac:dyDescent="0.25">
      <c r="A36" s="228"/>
      <c r="B36" s="459"/>
      <c r="C36" s="451" t="s">
        <v>2</v>
      </c>
      <c r="D36" s="451" t="s">
        <v>2</v>
      </c>
      <c r="E36" s="456"/>
      <c r="F36" s="456"/>
      <c r="G36" s="36" t="s">
        <v>1478</v>
      </c>
      <c r="H36" s="35" t="s">
        <v>864</v>
      </c>
      <c r="I36" s="4" t="s">
        <v>864</v>
      </c>
    </row>
    <row r="37" spans="1:9" ht="53.1" customHeight="1" x14ac:dyDescent="0.25">
      <c r="A37" s="228"/>
      <c r="B37" s="459"/>
      <c r="C37" s="451" t="s">
        <v>2</v>
      </c>
      <c r="D37" s="451" t="s">
        <v>2</v>
      </c>
      <c r="E37" s="456"/>
      <c r="F37" s="456"/>
      <c r="G37" s="36" t="s">
        <v>1479</v>
      </c>
      <c r="H37" s="35" t="s">
        <v>1137</v>
      </c>
      <c r="I37" s="4" t="s">
        <v>1137</v>
      </c>
    </row>
    <row r="38" spans="1:9" ht="24" customHeight="1" thickBot="1" x14ac:dyDescent="0.3">
      <c r="A38" s="80"/>
      <c r="B38" s="1815" t="s">
        <v>1408</v>
      </c>
      <c r="C38" s="1816"/>
      <c r="D38" s="1816"/>
      <c r="E38" s="1816"/>
      <c r="F38" s="1816"/>
      <c r="G38" s="1816"/>
      <c r="H38" s="1816"/>
      <c r="I38" s="1816"/>
    </row>
    <row r="39" spans="1:9" ht="53.1" customHeight="1" x14ac:dyDescent="0.25">
      <c r="A39" s="228"/>
      <c r="B39" s="458"/>
      <c r="C39" s="450" t="s">
        <v>2</v>
      </c>
      <c r="D39" s="450" t="s">
        <v>2</v>
      </c>
      <c r="E39" s="455"/>
      <c r="F39" s="455"/>
      <c r="G39" s="239" t="s">
        <v>1471</v>
      </c>
      <c r="H39" s="241" t="s">
        <v>1482</v>
      </c>
      <c r="I39" s="9" t="s">
        <v>8</v>
      </c>
    </row>
    <row r="40" spans="1:9" ht="53.1" customHeight="1" x14ac:dyDescent="0.25">
      <c r="A40" s="228"/>
      <c r="B40" s="459"/>
      <c r="C40" s="451" t="s">
        <v>2</v>
      </c>
      <c r="D40" s="451" t="s">
        <v>2</v>
      </c>
      <c r="E40" s="456"/>
      <c r="F40" s="456"/>
      <c r="G40" s="32" t="s">
        <v>1472</v>
      </c>
      <c r="H40" s="41" t="s">
        <v>93</v>
      </c>
      <c r="I40" s="388" t="s">
        <v>865</v>
      </c>
    </row>
    <row r="41" spans="1:9" ht="53.1" customHeight="1" x14ac:dyDescent="0.25">
      <c r="A41" s="228"/>
      <c r="B41" s="459"/>
      <c r="C41" s="451" t="s">
        <v>2</v>
      </c>
      <c r="D41" s="451" t="s">
        <v>2</v>
      </c>
      <c r="E41" s="456"/>
      <c r="F41" s="456"/>
      <c r="G41" s="32" t="s">
        <v>705</v>
      </c>
      <c r="H41" s="54" t="s">
        <v>1376</v>
      </c>
      <c r="I41" s="521" t="s">
        <v>398</v>
      </c>
    </row>
    <row r="42" spans="1:9" ht="53.1" customHeight="1" x14ac:dyDescent="0.25">
      <c r="A42" s="228"/>
      <c r="B42" s="459"/>
      <c r="C42" s="451" t="s">
        <v>2</v>
      </c>
      <c r="D42" s="451" t="s">
        <v>2</v>
      </c>
      <c r="E42" s="456"/>
      <c r="F42" s="456"/>
      <c r="G42" s="36" t="s">
        <v>1474</v>
      </c>
      <c r="H42" s="41" t="s">
        <v>1483</v>
      </c>
      <c r="I42" s="4" t="s">
        <v>859</v>
      </c>
    </row>
    <row r="43" spans="1:9" ht="53.1" customHeight="1" x14ac:dyDescent="0.25">
      <c r="A43" s="228"/>
      <c r="B43" s="459"/>
      <c r="C43" s="451" t="s">
        <v>2</v>
      </c>
      <c r="D43" s="451" t="s">
        <v>2</v>
      </c>
      <c r="E43" s="456"/>
      <c r="F43" s="456"/>
      <c r="G43" s="36" t="s">
        <v>1475</v>
      </c>
      <c r="H43" s="41" t="s">
        <v>1483</v>
      </c>
      <c r="I43" s="4" t="s">
        <v>1137</v>
      </c>
    </row>
    <row r="44" spans="1:9" ht="53.1" customHeight="1" x14ac:dyDescent="0.25">
      <c r="A44" s="228"/>
      <c r="B44" s="459"/>
      <c r="C44" s="451" t="s">
        <v>2</v>
      </c>
      <c r="D44" s="451" t="s">
        <v>2</v>
      </c>
      <c r="E44" s="456"/>
      <c r="F44" s="456"/>
      <c r="G44" s="36" t="s">
        <v>1477</v>
      </c>
      <c r="H44" s="41" t="s">
        <v>1483</v>
      </c>
      <c r="I44" s="4" t="s">
        <v>1476</v>
      </c>
    </row>
    <row r="45" spans="1:9" ht="53.1" customHeight="1" x14ac:dyDescent="0.25">
      <c r="A45" s="228"/>
      <c r="B45" s="459"/>
      <c r="C45" s="451" t="s">
        <v>2</v>
      </c>
      <c r="D45" s="451" t="s">
        <v>2</v>
      </c>
      <c r="E45" s="456"/>
      <c r="F45" s="456"/>
      <c r="G45" s="36" t="s">
        <v>1479</v>
      </c>
      <c r="H45" s="41" t="s">
        <v>1483</v>
      </c>
      <c r="I45" s="4" t="s">
        <v>1137</v>
      </c>
    </row>
    <row r="46" spans="1:9" ht="53.1" customHeight="1" thickBot="1" x14ac:dyDescent="0.3">
      <c r="A46" s="228"/>
      <c r="B46" s="460"/>
      <c r="C46" s="452" t="s">
        <v>2</v>
      </c>
      <c r="D46" s="452" t="s">
        <v>2</v>
      </c>
      <c r="E46" s="457"/>
      <c r="F46" s="457"/>
      <c r="G46" s="190" t="s">
        <v>1480</v>
      </c>
      <c r="H46" s="243" t="s">
        <v>1484</v>
      </c>
      <c r="I46" s="191" t="s">
        <v>8</v>
      </c>
    </row>
    <row r="47" spans="1:9" ht="24" customHeight="1" thickBot="1" x14ac:dyDescent="0.3">
      <c r="A47" s="80"/>
      <c r="B47" s="2589" t="s">
        <v>1407</v>
      </c>
      <c r="C47" s="2590"/>
      <c r="D47" s="2590"/>
      <c r="E47" s="2590"/>
      <c r="F47" s="2590"/>
      <c r="G47" s="2590"/>
      <c r="H47" s="2590"/>
      <c r="I47" s="2590"/>
    </row>
    <row r="48" spans="1:9" ht="79.5" customHeight="1" x14ac:dyDescent="0.25">
      <c r="A48" s="228"/>
      <c r="B48" s="458"/>
      <c r="C48" s="450" t="s">
        <v>2</v>
      </c>
      <c r="D48" s="450" t="s">
        <v>2</v>
      </c>
      <c r="E48" s="455"/>
      <c r="F48" s="455"/>
      <c r="G48" s="239" t="s">
        <v>1471</v>
      </c>
      <c r="H48" s="241" t="s">
        <v>2810</v>
      </c>
      <c r="I48" s="454" t="s">
        <v>8</v>
      </c>
    </row>
    <row r="49" spans="1:9" ht="53.1" customHeight="1" x14ac:dyDescent="0.25">
      <c r="A49" s="228"/>
      <c r="B49" s="459"/>
      <c r="C49" s="451" t="s">
        <v>2</v>
      </c>
      <c r="D49" s="451" t="s">
        <v>2</v>
      </c>
      <c r="E49" s="456"/>
      <c r="F49" s="456"/>
      <c r="G49" s="32" t="s">
        <v>1472</v>
      </c>
      <c r="H49" s="41" t="s">
        <v>865</v>
      </c>
      <c r="I49" s="388" t="s">
        <v>865</v>
      </c>
    </row>
    <row r="50" spans="1:9" ht="53.1" customHeight="1" x14ac:dyDescent="0.25">
      <c r="A50" s="228"/>
      <c r="B50" s="459"/>
      <c r="C50" s="451" t="s">
        <v>2</v>
      </c>
      <c r="D50" s="451" t="s">
        <v>2</v>
      </c>
      <c r="E50" s="456"/>
      <c r="F50" s="456"/>
      <c r="G50" s="32" t="s">
        <v>705</v>
      </c>
      <c r="H50" s="54" t="s">
        <v>1376</v>
      </c>
      <c r="I50" s="521" t="s">
        <v>398</v>
      </c>
    </row>
    <row r="51" spans="1:9" ht="53.1" customHeight="1" x14ac:dyDescent="0.25">
      <c r="A51" s="228"/>
      <c r="B51" s="459"/>
      <c r="C51" s="451" t="s">
        <v>2</v>
      </c>
      <c r="D51" s="451" t="s">
        <v>2</v>
      </c>
      <c r="E51" s="456"/>
      <c r="F51" s="456"/>
      <c r="G51" s="36" t="s">
        <v>1474</v>
      </c>
      <c r="H51" s="41" t="s">
        <v>936</v>
      </c>
      <c r="I51" s="4" t="s">
        <v>859</v>
      </c>
    </row>
    <row r="52" spans="1:9" ht="53.1" customHeight="1" x14ac:dyDescent="0.25">
      <c r="A52" s="228"/>
      <c r="B52" s="459"/>
      <c r="C52" s="451" t="s">
        <v>2</v>
      </c>
      <c r="D52" s="451" t="s">
        <v>2</v>
      </c>
      <c r="E52" s="456"/>
      <c r="F52" s="456"/>
      <c r="G52" s="36" t="s">
        <v>1475</v>
      </c>
      <c r="H52" s="41" t="s">
        <v>936</v>
      </c>
      <c r="I52" s="4" t="s">
        <v>1137</v>
      </c>
    </row>
    <row r="53" spans="1:9" ht="53.1" customHeight="1" x14ac:dyDescent="0.25">
      <c r="A53" s="228"/>
      <c r="B53" s="459"/>
      <c r="C53" s="451" t="s">
        <v>2</v>
      </c>
      <c r="D53" s="451" t="s">
        <v>2</v>
      </c>
      <c r="E53" s="456"/>
      <c r="F53" s="456"/>
      <c r="G53" s="36" t="s">
        <v>1477</v>
      </c>
      <c r="H53" s="41" t="s">
        <v>936</v>
      </c>
      <c r="I53" s="4" t="s">
        <v>1476</v>
      </c>
    </row>
    <row r="54" spans="1:9" ht="53.1" customHeight="1" x14ac:dyDescent="0.25">
      <c r="A54" s="228"/>
      <c r="B54" s="459"/>
      <c r="C54" s="451" t="s">
        <v>2</v>
      </c>
      <c r="D54" s="451" t="s">
        <v>2</v>
      </c>
      <c r="E54" s="456"/>
      <c r="F54" s="456"/>
      <c r="G54" s="36" t="s">
        <v>1478</v>
      </c>
      <c r="H54" s="41" t="s">
        <v>1485</v>
      </c>
      <c r="I54" s="4" t="s">
        <v>864</v>
      </c>
    </row>
    <row r="55" spans="1:9" ht="53.1" customHeight="1" x14ac:dyDescent="0.25">
      <c r="A55" s="228"/>
      <c r="B55" s="459"/>
      <c r="C55" s="451" t="s">
        <v>2</v>
      </c>
      <c r="D55" s="451" t="s">
        <v>2</v>
      </c>
      <c r="E55" s="456"/>
      <c r="F55" s="456"/>
      <c r="G55" s="36" t="s">
        <v>1479</v>
      </c>
      <c r="H55" s="54" t="s">
        <v>1375</v>
      </c>
      <c r="I55" s="4" t="s">
        <v>1137</v>
      </c>
    </row>
    <row r="56" spans="1:9" ht="24" customHeight="1" thickBot="1" x14ac:dyDescent="0.3">
      <c r="A56" s="80"/>
      <c r="B56" s="2591" t="s">
        <v>3185</v>
      </c>
      <c r="C56" s="2592"/>
      <c r="D56" s="2592"/>
      <c r="E56" s="2592"/>
      <c r="F56" s="2592"/>
      <c r="G56" s="2592"/>
      <c r="H56" s="2592"/>
      <c r="I56" s="2592"/>
    </row>
    <row r="57" spans="1:9" ht="67.5" customHeight="1" x14ac:dyDescent="0.25">
      <c r="A57" s="228"/>
      <c r="B57" s="458"/>
      <c r="C57" s="450" t="s">
        <v>2</v>
      </c>
      <c r="D57" s="451" t="s">
        <v>2</v>
      </c>
      <c r="E57" s="456"/>
      <c r="F57" s="455"/>
      <c r="G57" s="239" t="s">
        <v>1471</v>
      </c>
      <c r="H57" s="1002" t="s">
        <v>3184</v>
      </c>
      <c r="I57" s="9" t="s">
        <v>8</v>
      </c>
    </row>
    <row r="58" spans="1:9" ht="53.1" customHeight="1" x14ac:dyDescent="0.25">
      <c r="A58" s="228"/>
      <c r="B58" s="459"/>
      <c r="C58" s="451" t="s">
        <v>2</v>
      </c>
      <c r="D58" s="451" t="s">
        <v>2</v>
      </c>
      <c r="E58" s="456"/>
      <c r="F58" s="456"/>
      <c r="G58" s="32" t="s">
        <v>1472</v>
      </c>
      <c r="H58" s="41" t="s">
        <v>865</v>
      </c>
      <c r="I58" s="388" t="s">
        <v>865</v>
      </c>
    </row>
    <row r="59" spans="1:9" ht="53.1" customHeight="1" x14ac:dyDescent="0.25">
      <c r="A59" s="228"/>
      <c r="B59" s="459"/>
      <c r="C59" s="451" t="s">
        <v>2</v>
      </c>
      <c r="D59" s="451" t="s">
        <v>2</v>
      </c>
      <c r="E59" s="456"/>
      <c r="F59" s="456"/>
      <c r="G59" s="32" t="s">
        <v>705</v>
      </c>
      <c r="H59" s="54" t="s">
        <v>1376</v>
      </c>
      <c r="I59" s="563" t="s">
        <v>398</v>
      </c>
    </row>
    <row r="60" spans="1:9" ht="53.1" customHeight="1" x14ac:dyDescent="0.25">
      <c r="A60" s="228"/>
      <c r="B60" s="459"/>
      <c r="C60" s="451" t="s">
        <v>2</v>
      </c>
      <c r="D60" s="451" t="s">
        <v>2</v>
      </c>
      <c r="E60" s="456"/>
      <c r="F60" s="456"/>
      <c r="G60" s="36" t="s">
        <v>1474</v>
      </c>
      <c r="H60" s="41" t="s">
        <v>936</v>
      </c>
      <c r="I60" s="4" t="s">
        <v>859</v>
      </c>
    </row>
    <row r="61" spans="1:9" ht="53.1" customHeight="1" x14ac:dyDescent="0.25">
      <c r="A61" s="228"/>
      <c r="B61" s="459"/>
      <c r="C61" s="451" t="s">
        <v>2</v>
      </c>
      <c r="D61" s="451" t="s">
        <v>2</v>
      </c>
      <c r="E61" s="456"/>
      <c r="F61" s="456"/>
      <c r="G61" s="36" t="s">
        <v>1475</v>
      </c>
      <c r="H61" s="41" t="s">
        <v>936</v>
      </c>
      <c r="I61" s="4" t="s">
        <v>1137</v>
      </c>
    </row>
    <row r="62" spans="1:9" ht="53.1" customHeight="1" x14ac:dyDescent="0.25">
      <c r="A62" s="228"/>
      <c r="B62" s="459"/>
      <c r="C62" s="451" t="s">
        <v>2</v>
      </c>
      <c r="D62" s="451" t="s">
        <v>2</v>
      </c>
      <c r="E62" s="456"/>
      <c r="F62" s="456"/>
      <c r="G62" s="36" t="s">
        <v>1477</v>
      </c>
      <c r="H62" s="41" t="s">
        <v>936</v>
      </c>
      <c r="I62" s="4" t="s">
        <v>1476</v>
      </c>
    </row>
    <row r="63" spans="1:9" ht="53.1" customHeight="1" x14ac:dyDescent="0.25">
      <c r="A63" s="228"/>
      <c r="B63" s="459"/>
      <c r="C63" s="451" t="s">
        <v>2</v>
      </c>
      <c r="D63" s="451" t="s">
        <v>2</v>
      </c>
      <c r="E63" s="456"/>
      <c r="F63" s="456"/>
      <c r="G63" s="36" t="s">
        <v>1479</v>
      </c>
      <c r="H63" s="54" t="s">
        <v>1375</v>
      </c>
      <c r="I63" s="4" t="s">
        <v>1137</v>
      </c>
    </row>
    <row r="64" spans="1:9" ht="53.1" customHeight="1" thickBot="1" x14ac:dyDescent="0.3">
      <c r="A64" s="228"/>
      <c r="B64" s="460"/>
      <c r="C64" s="452" t="s">
        <v>2</v>
      </c>
      <c r="D64" s="452" t="s">
        <v>2</v>
      </c>
      <c r="E64" s="457"/>
      <c r="F64" s="457"/>
      <c r="G64" s="190" t="s">
        <v>1480</v>
      </c>
      <c r="H64" s="243" t="s">
        <v>1484</v>
      </c>
      <c r="I64" s="191" t="s">
        <v>8</v>
      </c>
    </row>
  </sheetData>
  <sheetProtection password="CA09" sheet="1" objects="1" scenarios="1"/>
  <mergeCells count="18">
    <mergeCell ref="B47:I47"/>
    <mergeCell ref="B56:I56"/>
    <mergeCell ref="B38:I38"/>
    <mergeCell ref="B6:I6"/>
    <mergeCell ref="B15:I15"/>
    <mergeCell ref="B21:F21"/>
    <mergeCell ref="H21:I21"/>
    <mergeCell ref="B23:F23"/>
    <mergeCell ref="H23:I23"/>
    <mergeCell ref="B25:F25"/>
    <mergeCell ref="H25:I25"/>
    <mergeCell ref="B29:I29"/>
    <mergeCell ref="G27:I27"/>
    <mergeCell ref="B4:F4"/>
    <mergeCell ref="G4:G5"/>
    <mergeCell ref="H4:H5"/>
    <mergeCell ref="I4:I5"/>
    <mergeCell ref="B2:G2"/>
  </mergeCells>
  <hyperlinks>
    <hyperlink ref="B3" location="Content!A1" display="Content (Inhaltsverzeichnis)" xr:uid="{00000000-0004-0000-2B00-000000000000}"/>
  </hyperlinks>
  <pageMargins left="0.7" right="0.7" top="0.78740157499999996" bottom="0.78740157499999996"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Tabelle48"/>
  <dimension ref="B1:O62"/>
  <sheetViews>
    <sheetView showGridLines="0" workbookViewId="0">
      <pane ySplit="3" topLeftCell="A4" activePane="bottomLeft" state="frozen"/>
      <selection pane="bottomLeft" activeCell="L12" sqref="L12"/>
    </sheetView>
  </sheetViews>
  <sheetFormatPr baseColWidth="10" defaultRowHeight="15" x14ac:dyDescent="0.25"/>
  <cols>
    <col min="1" max="1" width="4" customWidth="1"/>
    <col min="2" max="2" width="20.28515625" customWidth="1"/>
    <col min="3" max="3" width="14.140625" customWidth="1"/>
    <col min="5" max="5" width="0.5703125" customWidth="1"/>
    <col min="7" max="7" width="12" customWidth="1"/>
    <col min="8" max="8" width="0.5703125" customWidth="1"/>
    <col min="10" max="10" width="12" customWidth="1"/>
    <col min="11" max="11" width="0.5703125" customWidth="1"/>
    <col min="14" max="15" width="12.140625" customWidth="1"/>
  </cols>
  <sheetData>
    <row r="1" spans="2:15" s="64" customFormat="1" ht="9" customHeight="1" x14ac:dyDescent="0.2"/>
    <row r="2" spans="2:15" s="64" customFormat="1" ht="48.75" customHeight="1" x14ac:dyDescent="0.25">
      <c r="B2" s="1247" t="s">
        <v>1525</v>
      </c>
      <c r="C2" s="1247"/>
      <c r="D2" s="1247"/>
      <c r="E2" s="1247"/>
      <c r="F2" s="1247"/>
      <c r="G2" s="61"/>
      <c r="H2" s="28"/>
      <c r="I2"/>
    </row>
    <row r="3" spans="2:15" s="1" customFormat="1" ht="16.5" customHeight="1" x14ac:dyDescent="0.25">
      <c r="B3" s="409" t="s">
        <v>1169</v>
      </c>
      <c r="C3"/>
      <c r="D3"/>
      <c r="E3"/>
      <c r="F3"/>
      <c r="G3"/>
      <c r="H3"/>
      <c r="I3" s="200"/>
      <c r="J3" s="200"/>
      <c r="K3" s="200"/>
      <c r="L3" s="201"/>
      <c r="M3"/>
      <c r="N3"/>
      <c r="O3"/>
    </row>
    <row r="4" spans="2:15" ht="15.75" thickBot="1" x14ac:dyDescent="0.3"/>
    <row r="5" spans="2:15" ht="67.5" customHeight="1" thickTop="1" thickBot="1" x14ac:dyDescent="0.3">
      <c r="B5" s="426"/>
      <c r="C5" s="427"/>
      <c r="D5" s="428" t="s">
        <v>1604</v>
      </c>
      <c r="E5" s="429"/>
      <c r="F5" s="2616" t="s">
        <v>1605</v>
      </c>
      <c r="G5" s="2617"/>
      <c r="H5" s="430"/>
      <c r="I5" s="2617" t="s">
        <v>1606</v>
      </c>
      <c r="J5" s="2618"/>
      <c r="K5" s="429"/>
      <c r="L5" s="2617" t="s">
        <v>1607</v>
      </c>
      <c r="M5" s="2619"/>
    </row>
    <row r="6" spans="2:15" ht="18.75" customHeight="1" thickBot="1" x14ac:dyDescent="0.3">
      <c r="B6" s="449" t="s">
        <v>102</v>
      </c>
      <c r="C6" s="431" t="s">
        <v>126</v>
      </c>
      <c r="D6" s="432" t="s">
        <v>148</v>
      </c>
      <c r="E6" s="433"/>
      <c r="F6" s="431" t="s">
        <v>928</v>
      </c>
      <c r="G6" s="434" t="s">
        <v>929</v>
      </c>
      <c r="H6" s="435"/>
      <c r="I6" s="434" t="s">
        <v>931</v>
      </c>
      <c r="J6" s="432" t="s">
        <v>932</v>
      </c>
      <c r="K6" s="433"/>
      <c r="L6" s="436" t="s">
        <v>934</v>
      </c>
      <c r="M6" s="437" t="s">
        <v>935</v>
      </c>
    </row>
    <row r="7" spans="2:15" x14ac:dyDescent="0.25">
      <c r="B7" s="2620" t="s">
        <v>1601</v>
      </c>
      <c r="C7" s="2622" t="s">
        <v>1602</v>
      </c>
      <c r="D7" s="2624" t="s">
        <v>1874</v>
      </c>
      <c r="E7" s="433"/>
      <c r="F7" s="2624" t="s">
        <v>1603</v>
      </c>
      <c r="G7" s="2626" t="s">
        <v>1608</v>
      </c>
      <c r="H7" s="435"/>
      <c r="I7" s="2622" t="s">
        <v>1609</v>
      </c>
      <c r="J7" s="2630" t="s">
        <v>1610</v>
      </c>
      <c r="K7" s="433"/>
      <c r="L7" s="2622" t="s">
        <v>1611</v>
      </c>
      <c r="M7" s="2628" t="s">
        <v>1612</v>
      </c>
    </row>
    <row r="8" spans="2:15" ht="139.5" customHeight="1" thickBot="1" x14ac:dyDescent="0.3">
      <c r="B8" s="2621"/>
      <c r="C8" s="2623"/>
      <c r="D8" s="2625"/>
      <c r="E8" s="433"/>
      <c r="F8" s="2625"/>
      <c r="G8" s="2627"/>
      <c r="H8" s="435"/>
      <c r="I8" s="2623"/>
      <c r="J8" s="2631"/>
      <c r="K8" s="433"/>
      <c r="L8" s="2623"/>
      <c r="M8" s="2629"/>
    </row>
    <row r="9" spans="2:15" ht="27" customHeight="1" thickBot="1" x14ac:dyDescent="0.3">
      <c r="B9" s="561" t="s">
        <v>1613</v>
      </c>
      <c r="C9" s="1107" t="s">
        <v>3566</v>
      </c>
      <c r="D9" s="438"/>
      <c r="E9" s="433"/>
      <c r="F9" s="439"/>
      <c r="G9" s="440" t="str">
        <f t="shared" ref="G9:G13" si="0">IF(OR(D9="",D9=0),"",IF(AND(D9&gt;0,F9&gt;0,F9&lt;&gt;"",F9&lt;=D9),F9/D9,0))</f>
        <v/>
      </c>
      <c r="H9" s="435"/>
      <c r="I9" s="439"/>
      <c r="J9" s="440" t="str">
        <f>IF(F9="","",IF(I9="","",IF(AND(I9&gt;0,I9&lt;=F9),I9/F9,0)))</f>
        <v/>
      </c>
      <c r="K9" s="433"/>
      <c r="L9" s="439"/>
      <c r="M9" s="441" t="str">
        <f>IF(F9="","",IF(L9="","",IF(AND(L9&gt;0,L9&lt;=F9),L9/F9,0)))</f>
        <v/>
      </c>
    </row>
    <row r="10" spans="2:15" ht="27" customHeight="1" thickBot="1" x14ac:dyDescent="0.3">
      <c r="B10" s="561" t="s">
        <v>1613</v>
      </c>
      <c r="C10" s="1107" t="s">
        <v>3565</v>
      </c>
      <c r="D10" s="442"/>
      <c r="E10" s="433">
        <v>1</v>
      </c>
      <c r="F10" s="439"/>
      <c r="G10" s="446" t="str">
        <f t="shared" si="0"/>
        <v/>
      </c>
      <c r="H10" s="435"/>
      <c r="I10" s="439"/>
      <c r="J10" s="443" t="str">
        <f>IF(F10="","",IF(I10="","",IF(AND(I10&gt;0,I10&lt;=F10),I10/F10,0)))</f>
        <v/>
      </c>
      <c r="K10" s="433"/>
      <c r="L10" s="439"/>
      <c r="M10" s="441" t="str">
        <f>IF(F10="","",IF(L10="","",IF(AND(L10&gt;0,L10&lt;=F10),L10/F10,0)))</f>
        <v/>
      </c>
    </row>
    <row r="11" spans="2:15" ht="27" customHeight="1" thickBot="1" x14ac:dyDescent="0.3">
      <c r="B11" s="561" t="s">
        <v>1613</v>
      </c>
      <c r="C11" s="1107" t="s">
        <v>3564</v>
      </c>
      <c r="D11" s="442"/>
      <c r="E11" s="433"/>
      <c r="F11" s="439"/>
      <c r="G11" s="607" t="str">
        <f t="shared" si="0"/>
        <v/>
      </c>
      <c r="H11" s="605"/>
      <c r="I11" s="439"/>
      <c r="J11" s="443" t="str">
        <f>IF(F11="","",IF(I11="","",IF(AND(I11&gt;0,I11&lt;=F11),I11/F11,0)))</f>
        <v/>
      </c>
      <c r="K11" s="433"/>
      <c r="L11" s="439"/>
      <c r="M11" s="441" t="str">
        <f>IF(F11="","",IF(L11="","",IF(AND(L11&gt;0,L11&lt;=F11),L11/F11,0)))</f>
        <v/>
      </c>
    </row>
    <row r="12" spans="2:15" ht="27" customHeight="1" thickBot="1" x14ac:dyDescent="0.3">
      <c r="B12" s="1106" t="s">
        <v>1613</v>
      </c>
      <c r="C12" s="1108" t="s">
        <v>3563</v>
      </c>
      <c r="D12" s="444"/>
      <c r="E12" s="433"/>
      <c r="F12" s="445"/>
      <c r="G12" s="608" t="str">
        <f t="shared" si="0"/>
        <v/>
      </c>
      <c r="H12" s="605"/>
      <c r="I12" s="445"/>
      <c r="J12" s="446" t="str">
        <f>IF(F12="","",IF(I12="","",IF(AND(I12&gt;0,I12&lt;=F12),I12/F12,0)))</f>
        <v/>
      </c>
      <c r="K12" s="433"/>
      <c r="L12" s="445"/>
      <c r="M12" s="447" t="str">
        <f>IF(F12="","",IF(L12="","",IF(AND(L12&gt;0,L12&lt;=F12),L12/F12,0)))</f>
        <v/>
      </c>
    </row>
    <row r="13" spans="2:15" ht="27" customHeight="1" thickBot="1" x14ac:dyDescent="0.3">
      <c r="B13" s="1127" t="s">
        <v>1613</v>
      </c>
      <c r="C13" s="1128" t="s">
        <v>3562</v>
      </c>
      <c r="D13" s="1129"/>
      <c r="E13" s="448"/>
      <c r="F13" s="1130"/>
      <c r="G13" s="1131" t="str">
        <f t="shared" si="0"/>
        <v/>
      </c>
      <c r="H13" s="606"/>
      <c r="I13" s="1130"/>
      <c r="J13" s="1132" t="str">
        <f>IF(F13="","",IF(I13="","",IF(AND(I13&gt;0,I13&lt;=F13),I13/F13,0)))</f>
        <v/>
      </c>
      <c r="K13" s="448"/>
      <c r="L13" s="1130"/>
      <c r="M13" s="1133" t="str">
        <f>IF(F13="","",IF(L13="","",IF(AND(L13&gt;0,L13&lt;=F13),L13/F13,0)))</f>
        <v/>
      </c>
    </row>
    <row r="14" spans="2:15" ht="10.5" customHeight="1" thickTop="1" thickBot="1" x14ac:dyDescent="0.3">
      <c r="B14" s="184"/>
      <c r="C14" s="184"/>
      <c r="D14" s="184"/>
      <c r="E14" s="184"/>
      <c r="F14" s="184"/>
      <c r="G14" s="184"/>
      <c r="H14" s="184"/>
      <c r="I14" s="184"/>
      <c r="J14" s="184"/>
      <c r="K14" s="184"/>
      <c r="L14" s="184"/>
      <c r="M14" s="184"/>
    </row>
    <row r="15" spans="2:15" ht="31.5" customHeight="1" thickBot="1" x14ac:dyDescent="0.3">
      <c r="B15" s="184"/>
      <c r="C15" s="2601" t="s">
        <v>1614</v>
      </c>
      <c r="D15" s="2601"/>
      <c r="E15" s="2601"/>
      <c r="F15" s="2601"/>
      <c r="G15" s="609" t="str">
        <f>IF(B13="EZ","-----",IF(B13= "nicht relevant","-----",IF(COUNTBLANK(G11:G13)=3,"",SUMIF(B11:B13,"relevant",G11:G13)/COUNTIF(B11:B13,"relevant"))))</f>
        <v/>
      </c>
      <c r="H15" s="184"/>
      <c r="I15" s="184"/>
      <c r="J15" s="184"/>
      <c r="K15" s="29"/>
      <c r="L15" s="184"/>
      <c r="M15" s="184"/>
    </row>
    <row r="16" spans="2:15" ht="15.75" thickBot="1" x14ac:dyDescent="0.3"/>
    <row r="17" spans="2:15" ht="32.25" customHeight="1" thickBot="1" x14ac:dyDescent="0.3">
      <c r="B17" s="1383" t="s">
        <v>1875</v>
      </c>
      <c r="C17" s="1384"/>
      <c r="D17" s="1384"/>
      <c r="E17" s="1384"/>
      <c r="F17" s="1384"/>
      <c r="G17" s="1385"/>
      <c r="J17" s="1383" t="s">
        <v>1875</v>
      </c>
      <c r="K17" s="1384"/>
      <c r="L17" s="1384"/>
      <c r="M17" s="1384"/>
      <c r="N17" s="1384"/>
      <c r="O17" s="1385"/>
    </row>
    <row r="18" spans="2:15" ht="36.75" customHeight="1" thickBot="1" x14ac:dyDescent="0.3">
      <c r="B18" s="1396" t="s">
        <v>1401</v>
      </c>
      <c r="C18" s="1397"/>
      <c r="D18" s="1397"/>
      <c r="E18" s="1397"/>
      <c r="F18" s="1398"/>
      <c r="G18" s="303" t="s">
        <v>1402</v>
      </c>
      <c r="J18" s="1396" t="s">
        <v>1401</v>
      </c>
      <c r="K18" s="1397"/>
      <c r="L18" s="1397"/>
      <c r="M18" s="1397"/>
      <c r="N18" s="1398"/>
      <c r="O18" s="303" t="s">
        <v>1402</v>
      </c>
    </row>
    <row r="19" spans="2:15" ht="28.5" customHeight="1" thickBot="1" x14ac:dyDescent="0.3">
      <c r="B19" s="1496" t="s">
        <v>1366</v>
      </c>
      <c r="C19" s="1387"/>
      <c r="D19" s="1387"/>
      <c r="E19" s="1387"/>
      <c r="F19" s="1387"/>
      <c r="G19" s="1388"/>
      <c r="J19" s="1496" t="s">
        <v>1369</v>
      </c>
      <c r="K19" s="1387"/>
      <c r="L19" s="1387"/>
      <c r="M19" s="1387"/>
      <c r="N19" s="1387"/>
      <c r="O19" s="1388"/>
    </row>
    <row r="20" spans="2:15" ht="39.75" customHeight="1" x14ac:dyDescent="0.25">
      <c r="B20" s="2602"/>
      <c r="C20" s="1499" t="s">
        <v>730</v>
      </c>
      <c r="D20" s="1499"/>
      <c r="E20" s="1499"/>
      <c r="F20" s="1499"/>
      <c r="G20" s="9" t="s">
        <v>593</v>
      </c>
      <c r="J20" s="2602"/>
      <c r="K20" s="1499" t="s">
        <v>730</v>
      </c>
      <c r="L20" s="1499"/>
      <c r="M20" s="1499"/>
      <c r="N20" s="1499"/>
      <c r="O20" s="9" t="s">
        <v>1350</v>
      </c>
    </row>
    <row r="21" spans="2:15" ht="16.5" customHeight="1" x14ac:dyDescent="0.25">
      <c r="B21" s="2603"/>
      <c r="C21" s="2597" t="s">
        <v>1793</v>
      </c>
      <c r="D21" s="2597"/>
      <c r="E21" s="2597"/>
      <c r="F21" s="2597"/>
      <c r="G21" s="2604"/>
      <c r="J21" s="2603"/>
      <c r="K21" s="2597" t="s">
        <v>1793</v>
      </c>
      <c r="L21" s="2597"/>
      <c r="M21" s="2597"/>
      <c r="N21" s="2597"/>
      <c r="O21" s="2604"/>
    </row>
    <row r="22" spans="2:15" ht="39.75" customHeight="1" x14ac:dyDescent="0.25">
      <c r="B22" s="2603"/>
      <c r="C22" s="1267" t="s">
        <v>721</v>
      </c>
      <c r="D22" s="1267"/>
      <c r="E22" s="1267"/>
      <c r="F22" s="1267"/>
      <c r="G22" s="11" t="s">
        <v>2320</v>
      </c>
      <c r="J22" s="2603"/>
      <c r="K22" s="1267" t="s">
        <v>738</v>
      </c>
      <c r="L22" s="1267"/>
      <c r="M22" s="1267"/>
      <c r="N22" s="1267"/>
      <c r="O22" s="11" t="s">
        <v>2320</v>
      </c>
    </row>
    <row r="23" spans="2:15" ht="17.25" customHeight="1" x14ac:dyDescent="0.25">
      <c r="B23" s="2603"/>
      <c r="C23" s="2597" t="s">
        <v>1793</v>
      </c>
      <c r="D23" s="2597"/>
      <c r="E23" s="2597"/>
      <c r="F23" s="2597"/>
      <c r="G23" s="2604"/>
      <c r="J23" s="2603"/>
      <c r="K23" s="2597" t="s">
        <v>1793</v>
      </c>
      <c r="L23" s="2597"/>
      <c r="M23" s="2597"/>
      <c r="N23" s="2597"/>
      <c r="O23" s="2604"/>
    </row>
    <row r="24" spans="2:15" ht="39.75" customHeight="1" x14ac:dyDescent="0.25">
      <c r="B24" s="2603"/>
      <c r="C24" s="1267" t="s">
        <v>738</v>
      </c>
      <c r="D24" s="1267"/>
      <c r="E24" s="1267"/>
      <c r="F24" s="1267"/>
      <c r="G24" s="11" t="s">
        <v>2320</v>
      </c>
      <c r="J24" s="2603"/>
      <c r="K24" s="1267" t="s">
        <v>767</v>
      </c>
      <c r="L24" s="1267"/>
      <c r="M24" s="1267"/>
      <c r="N24" s="1267"/>
      <c r="O24" s="11" t="s">
        <v>1367</v>
      </c>
    </row>
    <row r="25" spans="2:15" ht="16.5" customHeight="1" x14ac:dyDescent="0.25">
      <c r="B25" s="2603"/>
      <c r="C25" s="2597" t="s">
        <v>1793</v>
      </c>
      <c r="D25" s="2597"/>
      <c r="E25" s="2597"/>
      <c r="F25" s="2597"/>
      <c r="G25" s="2604"/>
      <c r="J25" s="2609" t="s">
        <v>2379</v>
      </c>
      <c r="K25" s="2610"/>
      <c r="L25" s="2610"/>
      <c r="M25" s="2610"/>
      <c r="N25" s="2610"/>
      <c r="O25" s="2611"/>
    </row>
    <row r="26" spans="2:15" ht="39.75" customHeight="1" x14ac:dyDescent="0.25">
      <c r="B26" s="2603"/>
      <c r="C26" s="1267" t="s">
        <v>767</v>
      </c>
      <c r="D26" s="1267"/>
      <c r="E26" s="1267"/>
      <c r="F26" s="1267"/>
      <c r="G26" s="11" t="s">
        <v>1367</v>
      </c>
      <c r="J26" s="2637"/>
      <c r="K26" s="1267" t="s">
        <v>730</v>
      </c>
      <c r="L26" s="1267"/>
      <c r="M26" s="1267"/>
      <c r="N26" s="1267"/>
      <c r="O26" s="11" t="s">
        <v>1350</v>
      </c>
    </row>
    <row r="27" spans="2:15" ht="17.25" customHeight="1" x14ac:dyDescent="0.25">
      <c r="B27" s="2609" t="s">
        <v>2379</v>
      </c>
      <c r="C27" s="2610"/>
      <c r="D27" s="2610"/>
      <c r="E27" s="2610"/>
      <c r="F27" s="2610"/>
      <c r="G27" s="2611"/>
      <c r="J27" s="2637"/>
      <c r="K27" s="2597" t="s">
        <v>1793</v>
      </c>
      <c r="L27" s="2597"/>
      <c r="M27" s="2597"/>
      <c r="N27" s="2597"/>
      <c r="O27" s="2604"/>
    </row>
    <row r="28" spans="2:15" ht="38.25" customHeight="1" x14ac:dyDescent="0.25">
      <c r="B28" s="2635"/>
      <c r="C28" s="1267" t="s">
        <v>730</v>
      </c>
      <c r="D28" s="1267"/>
      <c r="E28" s="1267"/>
      <c r="F28" s="1267"/>
      <c r="G28" s="11" t="s">
        <v>593</v>
      </c>
      <c r="J28" s="2637"/>
      <c r="K28" s="1267" t="s">
        <v>738</v>
      </c>
      <c r="L28" s="1267"/>
      <c r="M28" s="1267"/>
      <c r="N28" s="1267"/>
      <c r="O28" s="11" t="s">
        <v>2320</v>
      </c>
    </row>
    <row r="29" spans="2:15" ht="17.25" customHeight="1" x14ac:dyDescent="0.25">
      <c r="B29" s="2636"/>
      <c r="C29" s="2597" t="s">
        <v>1793</v>
      </c>
      <c r="D29" s="2597"/>
      <c r="E29" s="2597"/>
      <c r="F29" s="2597"/>
      <c r="G29" s="2604"/>
      <c r="J29" s="2637"/>
      <c r="K29" s="2597" t="s">
        <v>1793</v>
      </c>
      <c r="L29" s="2597"/>
      <c r="M29" s="2597"/>
      <c r="N29" s="2597"/>
      <c r="O29" s="2604"/>
    </row>
    <row r="30" spans="2:15" ht="34.5" customHeight="1" x14ac:dyDescent="0.25">
      <c r="B30" s="2636"/>
      <c r="C30" s="1267" t="s">
        <v>721</v>
      </c>
      <c r="D30" s="1267"/>
      <c r="E30" s="1267"/>
      <c r="F30" s="1267"/>
      <c r="G30" s="11" t="s">
        <v>2320</v>
      </c>
      <c r="J30" s="2637"/>
      <c r="K30" s="1267" t="s">
        <v>767</v>
      </c>
      <c r="L30" s="1267"/>
      <c r="M30" s="1267"/>
      <c r="N30" s="1267"/>
      <c r="O30" s="11" t="s">
        <v>624</v>
      </c>
    </row>
    <row r="31" spans="2:15" ht="17.25" customHeight="1" x14ac:dyDescent="0.25">
      <c r="B31" s="2636"/>
      <c r="C31" s="2597" t="s">
        <v>1793</v>
      </c>
      <c r="D31" s="2597"/>
      <c r="E31" s="2597"/>
      <c r="F31" s="2597"/>
      <c r="G31" s="2604"/>
      <c r="J31" s="2637"/>
      <c r="K31" s="2597" t="s">
        <v>1793</v>
      </c>
      <c r="L31" s="2597"/>
      <c r="M31" s="2597"/>
      <c r="N31" s="2597"/>
      <c r="O31" s="2604"/>
    </row>
    <row r="32" spans="2:15" ht="36.75" customHeight="1" x14ac:dyDescent="0.25">
      <c r="B32" s="2636"/>
      <c r="C32" s="1267" t="s">
        <v>738</v>
      </c>
      <c r="D32" s="1267"/>
      <c r="E32" s="1267"/>
      <c r="F32" s="1267"/>
      <c r="G32" s="11" t="s">
        <v>2320</v>
      </c>
      <c r="J32" s="2637"/>
      <c r="K32" s="1267" t="s">
        <v>741</v>
      </c>
      <c r="L32" s="1267"/>
      <c r="M32" s="1267"/>
      <c r="N32" s="1267"/>
      <c r="O32" s="11" t="s">
        <v>625</v>
      </c>
    </row>
    <row r="33" spans="2:15" ht="38.25" customHeight="1" x14ac:dyDescent="0.25">
      <c r="B33" s="2636"/>
      <c r="C33" s="2597" t="s">
        <v>1793</v>
      </c>
      <c r="D33" s="2597"/>
      <c r="E33" s="2597"/>
      <c r="F33" s="2597"/>
      <c r="G33" s="2604"/>
      <c r="J33" s="2637"/>
      <c r="K33" s="1267" t="s">
        <v>742</v>
      </c>
      <c r="L33" s="1367"/>
      <c r="M33" s="1367"/>
      <c r="N33" s="1367"/>
      <c r="O33" s="11" t="s">
        <v>93</v>
      </c>
    </row>
    <row r="34" spans="2:15" ht="36.75" customHeight="1" x14ac:dyDescent="0.25">
      <c r="B34" s="2636"/>
      <c r="C34" s="1267" t="s">
        <v>767</v>
      </c>
      <c r="D34" s="1267"/>
      <c r="E34" s="1267"/>
      <c r="F34" s="1267"/>
      <c r="G34" s="11" t="s">
        <v>624</v>
      </c>
      <c r="J34" s="2637"/>
      <c r="K34" s="2597" t="s">
        <v>1793</v>
      </c>
      <c r="L34" s="2597"/>
      <c r="M34" s="2597"/>
      <c r="N34" s="2597"/>
      <c r="O34" s="2604"/>
    </row>
    <row r="35" spans="2:15" ht="57.75" customHeight="1" x14ac:dyDescent="0.25">
      <c r="B35" s="2636"/>
      <c r="C35" s="2597" t="s">
        <v>1793</v>
      </c>
      <c r="D35" s="2597"/>
      <c r="E35" s="2597"/>
      <c r="F35" s="2597"/>
      <c r="G35" s="2604"/>
      <c r="J35" s="2637"/>
      <c r="K35" s="1267" t="s">
        <v>1471</v>
      </c>
      <c r="L35" s="1367"/>
      <c r="M35" s="1367"/>
      <c r="N35" s="1367"/>
      <c r="O35" s="1119" t="s">
        <v>3617</v>
      </c>
    </row>
    <row r="36" spans="2:15" ht="38.25" customHeight="1" thickBot="1" x14ac:dyDescent="0.3">
      <c r="B36" s="2636"/>
      <c r="C36" s="1267" t="s">
        <v>741</v>
      </c>
      <c r="D36" s="1267"/>
      <c r="E36" s="1267"/>
      <c r="F36" s="1267"/>
      <c r="G36" s="11" t="s">
        <v>625</v>
      </c>
      <c r="J36" s="2638"/>
      <c r="K36" s="1645" t="s">
        <v>2378</v>
      </c>
      <c r="L36" s="1369"/>
      <c r="M36" s="1369"/>
      <c r="N36" s="1369"/>
      <c r="O36" s="191" t="s">
        <v>2360</v>
      </c>
    </row>
    <row r="37" spans="2:15" ht="38.25" customHeight="1" x14ac:dyDescent="0.25">
      <c r="B37" s="2636"/>
      <c r="C37" s="1267" t="s">
        <v>742</v>
      </c>
      <c r="D37" s="1267"/>
      <c r="E37" s="1267"/>
      <c r="F37" s="1267"/>
      <c r="G37" s="11" t="s">
        <v>93</v>
      </c>
    </row>
    <row r="38" spans="2:15" ht="17.25" customHeight="1" x14ac:dyDescent="0.25">
      <c r="B38" s="2636"/>
      <c r="C38" s="2597" t="s">
        <v>1793</v>
      </c>
      <c r="D38" s="2597"/>
      <c r="E38" s="2597"/>
      <c r="F38" s="2597"/>
      <c r="G38" s="2604"/>
    </row>
    <row r="39" spans="2:15" ht="60" customHeight="1" x14ac:dyDescent="0.25">
      <c r="B39" s="2636"/>
      <c r="C39" s="1267" t="s">
        <v>1471</v>
      </c>
      <c r="D39" s="1267"/>
      <c r="E39" s="1267"/>
      <c r="F39" s="1267"/>
      <c r="G39" s="1119" t="s">
        <v>3617</v>
      </c>
    </row>
    <row r="40" spans="2:15" ht="38.25" customHeight="1" x14ac:dyDescent="0.25">
      <c r="B40" s="2636"/>
      <c r="C40" s="1267" t="s">
        <v>2378</v>
      </c>
      <c r="D40" s="1267"/>
      <c r="E40" s="1267"/>
      <c r="F40" s="1267"/>
      <c r="G40" s="11" t="s">
        <v>2360</v>
      </c>
    </row>
    <row r="41" spans="2:15" ht="17.25" customHeight="1" x14ac:dyDescent="0.25">
      <c r="B41" s="2613" t="s">
        <v>1794</v>
      </c>
      <c r="C41" s="2614"/>
      <c r="D41" s="2614"/>
      <c r="E41" s="2614"/>
      <c r="F41" s="2614"/>
      <c r="G41" s="2615"/>
    </row>
    <row r="42" spans="2:15" ht="39.75" customHeight="1" x14ac:dyDescent="0.25">
      <c r="B42" s="2603"/>
      <c r="C42" s="1267" t="s">
        <v>730</v>
      </c>
      <c r="D42" s="1267"/>
      <c r="E42" s="1267"/>
      <c r="F42" s="1267"/>
      <c r="G42" s="11" t="s">
        <v>1127</v>
      </c>
    </row>
    <row r="43" spans="2:15" ht="15.75" customHeight="1" x14ac:dyDescent="0.25">
      <c r="B43" s="2603"/>
      <c r="C43" s="2597" t="s">
        <v>1793</v>
      </c>
      <c r="D43" s="2597"/>
      <c r="E43" s="2597"/>
      <c r="F43" s="2597"/>
      <c r="G43" s="2604"/>
    </row>
    <row r="44" spans="2:15" ht="39.75" customHeight="1" x14ac:dyDescent="0.25">
      <c r="B44" s="2603"/>
      <c r="C44" s="1267" t="s">
        <v>741</v>
      </c>
      <c r="D44" s="1267"/>
      <c r="E44" s="1267"/>
      <c r="F44" s="1267"/>
      <c r="G44" s="11" t="s">
        <v>625</v>
      </c>
      <c r="H44" s="2605" t="s">
        <v>1368</v>
      </c>
      <c r="I44" s="2606"/>
    </row>
    <row r="45" spans="2:15" ht="39.75" customHeight="1" x14ac:dyDescent="0.25">
      <c r="B45" s="2603"/>
      <c r="C45" s="1267" t="s">
        <v>742</v>
      </c>
      <c r="D45" s="1267"/>
      <c r="E45" s="1267"/>
      <c r="F45" s="1267"/>
      <c r="G45" s="11" t="s">
        <v>148</v>
      </c>
      <c r="H45" s="2607"/>
      <c r="I45" s="2608"/>
    </row>
    <row r="46" spans="2:15" ht="16.5" customHeight="1" x14ac:dyDescent="0.25">
      <c r="B46" s="2603"/>
      <c r="C46" s="2597" t="s">
        <v>1793</v>
      </c>
      <c r="D46" s="2597"/>
      <c r="E46" s="2597"/>
      <c r="F46" s="2597"/>
      <c r="G46" s="2604"/>
    </row>
    <row r="47" spans="2:15" ht="36.75" customHeight="1" x14ac:dyDescent="0.25">
      <c r="B47" s="2603"/>
      <c r="C47" s="1267" t="s">
        <v>721</v>
      </c>
      <c r="D47" s="1267"/>
      <c r="E47" s="1267"/>
      <c r="F47" s="1267"/>
      <c r="G47" s="11" t="s">
        <v>2320</v>
      </c>
    </row>
    <row r="48" spans="2:15" ht="16.5" customHeight="1" x14ac:dyDescent="0.25">
      <c r="B48" s="2603"/>
      <c r="C48" s="2597" t="s">
        <v>1793</v>
      </c>
      <c r="D48" s="2597"/>
      <c r="E48" s="2597"/>
      <c r="F48" s="2597"/>
      <c r="G48" s="2604"/>
    </row>
    <row r="49" spans="2:15" ht="60" customHeight="1" x14ac:dyDescent="0.25">
      <c r="B49" s="2603"/>
      <c r="C49" s="1267" t="s">
        <v>1471</v>
      </c>
      <c r="D49" s="1267"/>
      <c r="E49" s="1267"/>
      <c r="F49" s="1267"/>
      <c r="G49" s="1119" t="s">
        <v>3617</v>
      </c>
    </row>
    <row r="50" spans="2:15" ht="39.75" customHeight="1" thickBot="1" x14ac:dyDescent="0.3">
      <c r="B50" s="2612"/>
      <c r="C50" s="1645" t="s">
        <v>2378</v>
      </c>
      <c r="D50" s="1645"/>
      <c r="E50" s="1645"/>
      <c r="F50" s="1645"/>
      <c r="G50" s="191" t="s">
        <v>2360</v>
      </c>
    </row>
    <row r="52" spans="2:15" ht="15.75" thickBot="1" x14ac:dyDescent="0.3"/>
    <row r="53" spans="2:15" ht="33.75" customHeight="1" thickBot="1" x14ac:dyDescent="0.3">
      <c r="B53" s="1383" t="s">
        <v>1780</v>
      </c>
      <c r="C53" s="1384"/>
      <c r="D53" s="1384"/>
      <c r="E53" s="1384"/>
      <c r="F53" s="1384"/>
      <c r="G53" s="1385"/>
      <c r="J53" s="1383" t="s">
        <v>1876</v>
      </c>
      <c r="K53" s="1384"/>
      <c r="L53" s="1384"/>
      <c r="M53" s="1384"/>
      <c r="N53" s="1384"/>
      <c r="O53" s="1385"/>
    </row>
    <row r="54" spans="2:15" ht="24.75" customHeight="1" thickBot="1" x14ac:dyDescent="0.3">
      <c r="B54" s="303" t="s">
        <v>1409</v>
      </c>
      <c r="C54" s="1396" t="s">
        <v>1401</v>
      </c>
      <c r="D54" s="1397"/>
      <c r="E54" s="1398"/>
      <c r="F54" s="1396" t="s">
        <v>1402</v>
      </c>
      <c r="G54" s="1398"/>
      <c r="J54" s="303" t="s">
        <v>1409</v>
      </c>
      <c r="K54" s="1396" t="s">
        <v>1401</v>
      </c>
      <c r="L54" s="1397"/>
      <c r="M54" s="1398"/>
      <c r="N54" s="1396" t="s">
        <v>1402</v>
      </c>
      <c r="O54" s="1398"/>
    </row>
    <row r="55" spans="2:15" ht="35.25" customHeight="1" thickBot="1" x14ac:dyDescent="0.3">
      <c r="B55" s="1341" t="s">
        <v>148</v>
      </c>
      <c r="C55" s="1344" t="s">
        <v>1877</v>
      </c>
      <c r="D55" s="1345"/>
      <c r="E55" s="1345"/>
      <c r="F55" s="1345"/>
      <c r="G55" s="1346"/>
      <c r="J55" s="1341" t="s">
        <v>148</v>
      </c>
      <c r="K55" s="1344" t="s">
        <v>1877</v>
      </c>
      <c r="L55" s="1345"/>
      <c r="M55" s="1345"/>
      <c r="N55" s="1345"/>
      <c r="O55" s="1346"/>
    </row>
    <row r="56" spans="2:15" ht="53.25" customHeight="1" thickBot="1" x14ac:dyDescent="0.3">
      <c r="B56" s="1343"/>
      <c r="C56" s="2632" t="s">
        <v>899</v>
      </c>
      <c r="D56" s="1767"/>
      <c r="E56" s="1768"/>
      <c r="F56" s="2633" t="s">
        <v>1365</v>
      </c>
      <c r="G56" s="2634"/>
      <c r="J56" s="1343"/>
      <c r="K56" s="2632" t="s">
        <v>899</v>
      </c>
      <c r="L56" s="1767"/>
      <c r="M56" s="1768"/>
      <c r="N56" s="2633" t="s">
        <v>1380</v>
      </c>
      <c r="O56" s="2634"/>
    </row>
    <row r="57" spans="2:15" ht="55.5" customHeight="1" thickBot="1" x14ac:dyDescent="0.3">
      <c r="B57" s="302" t="s">
        <v>928</v>
      </c>
      <c r="C57" s="1344" t="s">
        <v>1655</v>
      </c>
      <c r="D57" s="1345"/>
      <c r="E57" s="1345"/>
      <c r="F57" s="1345"/>
      <c r="G57" s="1346"/>
      <c r="J57" s="301" t="s">
        <v>1381</v>
      </c>
      <c r="K57" s="1344" t="s">
        <v>1795</v>
      </c>
      <c r="L57" s="1345"/>
      <c r="M57" s="1345"/>
      <c r="N57" s="1345"/>
      <c r="O57" s="1346"/>
    </row>
    <row r="58" spans="2:15" ht="55.5" customHeight="1" thickBot="1" x14ac:dyDescent="0.3">
      <c r="B58" s="301" t="s">
        <v>929</v>
      </c>
      <c r="C58" s="1344" t="s">
        <v>1377</v>
      </c>
      <c r="D58" s="1345"/>
      <c r="E58" s="1345"/>
      <c r="F58" s="1345"/>
      <c r="G58" s="1346"/>
    </row>
    <row r="59" spans="2:15" ht="55.5" customHeight="1" thickBot="1" x14ac:dyDescent="0.3">
      <c r="B59" s="301" t="s">
        <v>931</v>
      </c>
      <c r="C59" s="1344" t="s">
        <v>1797</v>
      </c>
      <c r="D59" s="1345"/>
      <c r="E59" s="1345"/>
      <c r="F59" s="1345"/>
      <c r="G59" s="1346"/>
      <c r="J59" s="301" t="s">
        <v>1382</v>
      </c>
      <c r="K59" s="1344" t="s">
        <v>1383</v>
      </c>
      <c r="L59" s="1345"/>
      <c r="M59" s="1345"/>
      <c r="N59" s="1345"/>
      <c r="O59" s="1346"/>
    </row>
    <row r="60" spans="2:15" ht="55.5" customHeight="1" thickBot="1" x14ac:dyDescent="0.3">
      <c r="B60" s="301" t="s">
        <v>932</v>
      </c>
      <c r="C60" s="1344" t="s">
        <v>1378</v>
      </c>
      <c r="D60" s="1345"/>
      <c r="E60" s="1345"/>
      <c r="F60" s="1345"/>
      <c r="G60" s="1346"/>
    </row>
    <row r="61" spans="2:15" ht="55.5" customHeight="1" thickBot="1" x14ac:dyDescent="0.3">
      <c r="B61" s="301" t="s">
        <v>934</v>
      </c>
      <c r="C61" s="1344" t="s">
        <v>1796</v>
      </c>
      <c r="D61" s="1345"/>
      <c r="E61" s="1345"/>
      <c r="F61" s="1345"/>
      <c r="G61" s="1346"/>
    </row>
    <row r="62" spans="2:15" ht="55.5" customHeight="1" thickBot="1" x14ac:dyDescent="0.3">
      <c r="B62" s="301" t="s">
        <v>935</v>
      </c>
      <c r="C62" s="1344" t="s">
        <v>1379</v>
      </c>
      <c r="D62" s="1345"/>
      <c r="E62" s="1345"/>
      <c r="F62" s="1345"/>
      <c r="G62" s="1346"/>
    </row>
  </sheetData>
  <sheetProtection algorithmName="SHA-512" hashValue="yVGE/hcWc3M63Rqg67WPv+6ZVcsI+hRD9p1lHWUwUHC00l7s5Zd5FXHOdmt35/b8XIgds5Bl/up7t7rG7aoRVg==" saltValue="k+YXLejKMhZ+2QWasFY0YQ==" spinCount="100000" sheet="1" objects="1" scenarios="1"/>
  <mergeCells count="96">
    <mergeCell ref="C48:G48"/>
    <mergeCell ref="C49:F49"/>
    <mergeCell ref="K26:N26"/>
    <mergeCell ref="K27:O27"/>
    <mergeCell ref="K28:N28"/>
    <mergeCell ref="K29:O29"/>
    <mergeCell ref="K30:N30"/>
    <mergeCell ref="K31:O31"/>
    <mergeCell ref="K32:N32"/>
    <mergeCell ref="K33:N33"/>
    <mergeCell ref="K35:N35"/>
    <mergeCell ref="K36:N36"/>
    <mergeCell ref="K34:O34"/>
    <mergeCell ref="C42:F42"/>
    <mergeCell ref="C43:G43"/>
    <mergeCell ref="C47:F47"/>
    <mergeCell ref="B18:F18"/>
    <mergeCell ref="J18:N18"/>
    <mergeCell ref="B19:G19"/>
    <mergeCell ref="J19:O19"/>
    <mergeCell ref="C22:F22"/>
    <mergeCell ref="C20:F20"/>
    <mergeCell ref="K22:N22"/>
    <mergeCell ref="K23:O23"/>
    <mergeCell ref="K24:N24"/>
    <mergeCell ref="C24:F24"/>
    <mergeCell ref="C26:F26"/>
    <mergeCell ref="B28:B40"/>
    <mergeCell ref="J20:J24"/>
    <mergeCell ref="J25:O25"/>
    <mergeCell ref="J26:J36"/>
    <mergeCell ref="J55:J56"/>
    <mergeCell ref="K55:O55"/>
    <mergeCell ref="K56:M56"/>
    <mergeCell ref="N56:O56"/>
    <mergeCell ref="C62:G62"/>
    <mergeCell ref="C61:G61"/>
    <mergeCell ref="F56:G56"/>
    <mergeCell ref="C56:E56"/>
    <mergeCell ref="C55:G55"/>
    <mergeCell ref="K57:O57"/>
    <mergeCell ref="K59:O59"/>
    <mergeCell ref="C58:G58"/>
    <mergeCell ref="C60:G60"/>
    <mergeCell ref="C59:G59"/>
    <mergeCell ref="C57:G57"/>
    <mergeCell ref="B2:F2"/>
    <mergeCell ref="F5:G5"/>
    <mergeCell ref="I5:J5"/>
    <mergeCell ref="L5:M5"/>
    <mergeCell ref="B7:B8"/>
    <mergeCell ref="C7:C8"/>
    <mergeCell ref="D7:D8"/>
    <mergeCell ref="F7:F8"/>
    <mergeCell ref="G7:G8"/>
    <mergeCell ref="I7:I8"/>
    <mergeCell ref="M7:M8"/>
    <mergeCell ref="J7:J8"/>
    <mergeCell ref="L7:L8"/>
    <mergeCell ref="B41:G41"/>
    <mergeCell ref="C35:G35"/>
    <mergeCell ref="C36:F36"/>
    <mergeCell ref="C37:F37"/>
    <mergeCell ref="C38:G38"/>
    <mergeCell ref="B55:B56"/>
    <mergeCell ref="K21:O21"/>
    <mergeCell ref="C44:F44"/>
    <mergeCell ref="C45:F45"/>
    <mergeCell ref="C54:E54"/>
    <mergeCell ref="F54:G54"/>
    <mergeCell ref="C21:G21"/>
    <mergeCell ref="C23:G23"/>
    <mergeCell ref="C25:G25"/>
    <mergeCell ref="B27:G27"/>
    <mergeCell ref="C28:F28"/>
    <mergeCell ref="C29:G29"/>
    <mergeCell ref="C30:F30"/>
    <mergeCell ref="J53:O53"/>
    <mergeCell ref="B42:B50"/>
    <mergeCell ref="C46:G46"/>
    <mergeCell ref="C15:F15"/>
    <mergeCell ref="B17:G17"/>
    <mergeCell ref="B20:B26"/>
    <mergeCell ref="K54:M54"/>
    <mergeCell ref="N54:O54"/>
    <mergeCell ref="C31:G31"/>
    <mergeCell ref="C32:F32"/>
    <mergeCell ref="C33:G33"/>
    <mergeCell ref="C34:F34"/>
    <mergeCell ref="C39:F39"/>
    <mergeCell ref="C40:F40"/>
    <mergeCell ref="J17:O17"/>
    <mergeCell ref="K20:N20"/>
    <mergeCell ref="B53:G53"/>
    <mergeCell ref="C50:F50"/>
    <mergeCell ref="H44:I45"/>
  </mergeCells>
  <conditionalFormatting sqref="H14:M15 C14:G14">
    <cfRule type="cellIs" dxfId="85" priority="139" operator="lessThan">
      <formula>0</formula>
    </cfRule>
  </conditionalFormatting>
  <conditionalFormatting sqref="F9">
    <cfRule type="expression" dxfId="84" priority="128" stopIfTrue="1">
      <formula>OR($B9="nicht relevant",$B9="EZ")</formula>
    </cfRule>
    <cfRule type="expression" dxfId="83" priority="133" stopIfTrue="1">
      <formula>LEN(TRIM(F9))=0</formula>
    </cfRule>
    <cfRule type="cellIs" dxfId="82" priority="138" stopIfTrue="1" operator="greaterThan">
      <formula>D9</formula>
    </cfRule>
  </conditionalFormatting>
  <conditionalFormatting sqref="F10">
    <cfRule type="expression" dxfId="81" priority="127" stopIfTrue="1">
      <formula>OR($B10="nicht relevant",$B10="EZ")</formula>
    </cfRule>
    <cfRule type="expression" dxfId="80" priority="132" stopIfTrue="1">
      <formula>LEN(TRIM(F10))=0</formula>
    </cfRule>
    <cfRule type="cellIs" dxfId="79" priority="137" stopIfTrue="1" operator="greaterThan">
      <formula>D10</formula>
    </cfRule>
  </conditionalFormatting>
  <conditionalFormatting sqref="F11">
    <cfRule type="expression" dxfId="78" priority="126" stopIfTrue="1">
      <formula>OR($B11="nicht relevant",$B11="EZ")</formula>
    </cfRule>
    <cfRule type="expression" dxfId="77" priority="131" stopIfTrue="1">
      <formula>LEN(TRIM(F11))=0</formula>
    </cfRule>
    <cfRule type="cellIs" dxfId="76" priority="136" stopIfTrue="1" operator="greaterThan">
      <formula>D11</formula>
    </cfRule>
  </conditionalFormatting>
  <conditionalFormatting sqref="F12">
    <cfRule type="expression" dxfId="75" priority="125" stopIfTrue="1">
      <formula>OR($B12="nicht relevant",$B12="EZ")</formula>
    </cfRule>
    <cfRule type="expression" dxfId="74" priority="130" stopIfTrue="1">
      <formula>LEN(TRIM(F12))=0</formula>
    </cfRule>
    <cfRule type="cellIs" dxfId="73" priority="135" stopIfTrue="1" operator="greaterThan">
      <formula>D12</formula>
    </cfRule>
  </conditionalFormatting>
  <conditionalFormatting sqref="F13">
    <cfRule type="expression" dxfId="72" priority="124" stopIfTrue="1">
      <formula>OR($B13="nicht relevant",$B13="EZ")</formula>
    </cfRule>
    <cfRule type="expression" dxfId="71" priority="129" stopIfTrue="1">
      <formula>LEN(TRIM(F13))=0</formula>
    </cfRule>
    <cfRule type="cellIs" dxfId="70" priority="134" stopIfTrue="1" operator="greaterThan">
      <formula>D13</formula>
    </cfRule>
  </conditionalFormatting>
  <conditionalFormatting sqref="I9">
    <cfRule type="expression" dxfId="69" priority="113" stopIfTrue="1">
      <formula>OR($B9="nicht relevant",$B9="EZ")</formula>
    </cfRule>
    <cfRule type="expression" dxfId="68" priority="118" stopIfTrue="1">
      <formula>LEN(TRIM(I9))=0</formula>
    </cfRule>
    <cfRule type="cellIs" dxfId="67" priority="123" stopIfTrue="1" operator="greaterThan">
      <formula>F9</formula>
    </cfRule>
  </conditionalFormatting>
  <conditionalFormatting sqref="I10">
    <cfRule type="expression" dxfId="66" priority="112" stopIfTrue="1">
      <formula>OR($B10="nicht relevant",$B10="EZ")</formula>
    </cfRule>
    <cfRule type="expression" dxfId="65" priority="117" stopIfTrue="1">
      <formula>LEN(TRIM(I10))=0</formula>
    </cfRule>
    <cfRule type="cellIs" dxfId="64" priority="122" stopIfTrue="1" operator="greaterThan">
      <formula>F10</formula>
    </cfRule>
  </conditionalFormatting>
  <conditionalFormatting sqref="I11">
    <cfRule type="expression" dxfId="63" priority="111" stopIfTrue="1">
      <formula>OR($B11="nicht relevant",$B11="EZ")</formula>
    </cfRule>
    <cfRule type="expression" dxfId="62" priority="116" stopIfTrue="1">
      <formula>LEN(TRIM(I11))=0</formula>
    </cfRule>
    <cfRule type="cellIs" dxfId="61" priority="121" stopIfTrue="1" operator="greaterThan">
      <formula>F11</formula>
    </cfRule>
  </conditionalFormatting>
  <conditionalFormatting sqref="I12">
    <cfRule type="expression" dxfId="60" priority="110" stopIfTrue="1">
      <formula>OR($B12="nicht relevant",$B12="EZ")</formula>
    </cfRule>
    <cfRule type="expression" dxfId="59" priority="115" stopIfTrue="1">
      <formula>LEN(TRIM(I12))=0</formula>
    </cfRule>
    <cfRule type="cellIs" dxfId="58" priority="120" stopIfTrue="1" operator="greaterThan">
      <formula>F12</formula>
    </cfRule>
  </conditionalFormatting>
  <conditionalFormatting sqref="I13">
    <cfRule type="expression" dxfId="57" priority="109" stopIfTrue="1">
      <formula>OR($B13="nicht relevant",$B13="EZ")</formula>
    </cfRule>
    <cfRule type="expression" dxfId="56" priority="114" stopIfTrue="1">
      <formula>LEN(TRIM(I13))=0</formula>
    </cfRule>
    <cfRule type="cellIs" dxfId="55" priority="119" stopIfTrue="1" operator="greaterThan">
      <formula>F13</formula>
    </cfRule>
  </conditionalFormatting>
  <conditionalFormatting sqref="L9">
    <cfRule type="expression" dxfId="54" priority="94" stopIfTrue="1">
      <formula>OR($B9="nicht relevant",$B9="EZ")</formula>
    </cfRule>
    <cfRule type="expression" dxfId="53" priority="103" stopIfTrue="1">
      <formula>LEN(TRIM(L9))=0</formula>
    </cfRule>
    <cfRule type="cellIs" dxfId="52" priority="108" stopIfTrue="1" operator="greaterThan">
      <formula>F9</formula>
    </cfRule>
  </conditionalFormatting>
  <conditionalFormatting sqref="L10">
    <cfRule type="expression" dxfId="51" priority="95" stopIfTrue="1">
      <formula>OR($B10="nicht relevant",$B10="EZ")</formula>
    </cfRule>
    <cfRule type="expression" dxfId="50" priority="102" stopIfTrue="1">
      <formula>LEN(TRIM(L10))=0</formula>
    </cfRule>
    <cfRule type="cellIs" dxfId="49" priority="107" stopIfTrue="1" operator="greaterThan">
      <formula>F10</formula>
    </cfRule>
  </conditionalFormatting>
  <conditionalFormatting sqref="L11">
    <cfRule type="expression" dxfId="48" priority="96" stopIfTrue="1">
      <formula>OR($B11="nicht relevant",$B11="EZ")</formula>
    </cfRule>
    <cfRule type="expression" dxfId="47" priority="101" stopIfTrue="1">
      <formula>LEN(TRIM(L11))=0</formula>
    </cfRule>
    <cfRule type="cellIs" dxfId="46" priority="106" stopIfTrue="1" operator="greaterThan">
      <formula>F11</formula>
    </cfRule>
  </conditionalFormatting>
  <conditionalFormatting sqref="L12">
    <cfRule type="expression" dxfId="45" priority="97" stopIfTrue="1">
      <formula>OR($B12="nicht relevant",$B12="EZ")</formula>
    </cfRule>
    <cfRule type="expression" dxfId="44" priority="100" stopIfTrue="1">
      <formula>LEN(TRIM(L12))=0</formula>
    </cfRule>
    <cfRule type="cellIs" dxfId="43" priority="105" stopIfTrue="1" operator="greaterThan">
      <formula>F12</formula>
    </cfRule>
  </conditionalFormatting>
  <conditionalFormatting sqref="L13">
    <cfRule type="expression" dxfId="42" priority="98" stopIfTrue="1">
      <formula>OR($B13="nicht relevant",$B13="EZ")</formula>
    </cfRule>
    <cfRule type="expression" dxfId="41" priority="99" stopIfTrue="1">
      <formula>LEN(TRIM(L13))=0</formula>
    </cfRule>
    <cfRule type="cellIs" dxfId="40" priority="104" stopIfTrue="1" operator="greaterThan">
      <formula>F13</formula>
    </cfRule>
  </conditionalFormatting>
  <conditionalFormatting sqref="G9:G13">
    <cfRule type="expression" dxfId="39" priority="142" stopIfTrue="1">
      <formula>OR($B9="nicht relevant",$B9="EZ")</formula>
    </cfRule>
    <cfRule type="expression" dxfId="38" priority="144" stopIfTrue="1">
      <formula>LEN(TRIM(G9))=0</formula>
    </cfRule>
  </conditionalFormatting>
  <conditionalFormatting sqref="D9:D11">
    <cfRule type="expression" dxfId="37" priority="154" stopIfTrue="1">
      <formula>OR($B9="nicht relevant",$B9="EZ")</formula>
    </cfRule>
    <cfRule type="expression" dxfId="36" priority="155" stopIfTrue="1">
      <formula>LEN(TRIM(D9))=0</formula>
    </cfRule>
  </conditionalFormatting>
  <conditionalFormatting sqref="D12">
    <cfRule type="expression" dxfId="35" priority="156" stopIfTrue="1">
      <formula>OR($B12="nicht relevant",$B12="EZ")</formula>
    </cfRule>
    <cfRule type="expression" dxfId="34" priority="157" stopIfTrue="1">
      <formula>LEN(TRIM(D12))=0</formula>
    </cfRule>
  </conditionalFormatting>
  <conditionalFormatting sqref="D13">
    <cfRule type="expression" dxfId="33" priority="86" stopIfTrue="1">
      <formula>OR($B13="nicht relevant",$B13="EZ")</formula>
    </cfRule>
    <cfRule type="expression" dxfId="32" priority="87" stopIfTrue="1">
      <formula>LEN(TRIM(D13))=0</formula>
    </cfRule>
  </conditionalFormatting>
  <conditionalFormatting sqref="G15">
    <cfRule type="cellIs" dxfId="31" priority="170" stopIfTrue="1" operator="equal">
      <formula>"---"</formula>
    </cfRule>
    <cfRule type="cellIs" dxfId="30" priority="171" stopIfTrue="1" operator="between">
      <formula>$H$108</formula>
      <formula>$I$108</formula>
    </cfRule>
    <cfRule type="cellIs" dxfId="29" priority="172" stopIfTrue="1" operator="between">
      <formula>$F$111</formula>
      <formula>$I$107</formula>
    </cfRule>
  </conditionalFormatting>
  <conditionalFormatting sqref="G11:G13">
    <cfRule type="cellIs" dxfId="28" priority="182" stopIfTrue="1" operator="between">
      <formula>$F$110</formula>
      <formula>$I$106</formula>
    </cfRule>
  </conditionalFormatting>
  <conditionalFormatting sqref="J13">
    <cfRule type="expression" dxfId="27" priority="516" stopIfTrue="1">
      <formula>OR($B13="nicht relevant",$B13="EZ")</formula>
    </cfRule>
    <cfRule type="cellIs" dxfId="26" priority="517" stopIfTrue="1" operator="between">
      <formula>$C$122</formula>
      <formula>$F$122</formula>
    </cfRule>
    <cfRule type="expression" dxfId="25" priority="518" stopIfTrue="1">
      <formula>LEN(TRIM(J13))=0</formula>
    </cfRule>
  </conditionalFormatting>
  <conditionalFormatting sqref="J12">
    <cfRule type="expression" dxfId="24" priority="519" stopIfTrue="1">
      <formula>OR($B12="nicht relevant",$B12="EZ")</formula>
    </cfRule>
    <cfRule type="cellIs" dxfId="23" priority="520" stopIfTrue="1" operator="between">
      <formula>$C$121</formula>
      <formula>$F$121</formula>
    </cfRule>
    <cfRule type="expression" dxfId="22" priority="521" stopIfTrue="1">
      <formula>LEN(TRIM(J12))=0</formula>
    </cfRule>
  </conditionalFormatting>
  <conditionalFormatting sqref="J11">
    <cfRule type="expression" dxfId="21" priority="594" stopIfTrue="1">
      <formula>OR($B11="nicht relevant",$B11="EZ")</formula>
    </cfRule>
    <cfRule type="cellIs" dxfId="20" priority="595" stopIfTrue="1" operator="between">
      <formula>$C$120</formula>
      <formula>$F$120</formula>
    </cfRule>
    <cfRule type="expression" dxfId="19" priority="596" stopIfTrue="1">
      <formula>LEN(TRIM(J11))=0</formula>
    </cfRule>
  </conditionalFormatting>
  <conditionalFormatting sqref="C13">
    <cfRule type="expression" dxfId="18" priority="5" stopIfTrue="1">
      <formula>OR($B13="nicht relevant",$B13="EZ")</formula>
    </cfRule>
  </conditionalFormatting>
  <conditionalFormatting sqref="C12">
    <cfRule type="expression" dxfId="17" priority="4" stopIfTrue="1">
      <formula>OR($B12="nicht relevant",$B12="EZ")</formula>
    </cfRule>
  </conditionalFormatting>
  <conditionalFormatting sqref="C11">
    <cfRule type="expression" dxfId="16" priority="3" stopIfTrue="1">
      <formula>OR($B11="nicht relevant",$B11="EZ")</formula>
    </cfRule>
  </conditionalFormatting>
  <conditionalFormatting sqref="C10">
    <cfRule type="expression" dxfId="15" priority="2" stopIfTrue="1">
      <formula>OR($B10="nicht relevant",$B10="EZ")</formula>
    </cfRule>
  </conditionalFormatting>
  <conditionalFormatting sqref="C9">
    <cfRule type="expression" dxfId="14" priority="1" stopIfTrue="1">
      <formula>OR($B9="nicht relevant",$B9="EZ")</formula>
    </cfRule>
  </conditionalFormatting>
  <conditionalFormatting sqref="J10">
    <cfRule type="expression" dxfId="13" priority="618" stopIfTrue="1">
      <formula>OR($B10="nicht relevant",$B10="EZ")</formula>
    </cfRule>
    <cfRule type="cellIs" dxfId="12" priority="619" stopIfTrue="1" operator="between">
      <formula>$C$119</formula>
      <formula>$F$119</formula>
    </cfRule>
    <cfRule type="expression" dxfId="11" priority="620" stopIfTrue="1">
      <formula>LEN(TRIM(J10))=0</formula>
    </cfRule>
  </conditionalFormatting>
  <conditionalFormatting sqref="J9">
    <cfRule type="expression" dxfId="10" priority="621" stopIfTrue="1">
      <formula>OR($B9="nicht relevant",$B9="EZ")</formula>
    </cfRule>
    <cfRule type="cellIs" dxfId="9" priority="622" stopIfTrue="1" operator="between">
      <formula>$C$118</formula>
      <formula>$F$118</formula>
    </cfRule>
    <cfRule type="expression" dxfId="8" priority="623" stopIfTrue="1">
      <formula>LEN(TRIM(J9))=0</formula>
    </cfRule>
  </conditionalFormatting>
  <conditionalFormatting sqref="M13">
    <cfRule type="expression" dxfId="7" priority="624" stopIfTrue="1">
      <formula>OR($B13="nicht relevant",$B13="EZ")</formula>
    </cfRule>
    <cfRule type="expression" dxfId="6" priority="625" stopIfTrue="1">
      <formula>LEN(TRIM(M13))=0</formula>
    </cfRule>
    <cfRule type="cellIs" dxfId="5" priority="626" stopIfTrue="1" operator="between">
      <formula>$C$129</formula>
      <formula>$F$129</formula>
    </cfRule>
  </conditionalFormatting>
  <conditionalFormatting sqref="M9:M12">
    <cfRule type="expression" dxfId="4" priority="627" stopIfTrue="1">
      <formula>OR($B9="nicht relevant",$B9="EZ")</formula>
    </cfRule>
    <cfRule type="expression" dxfId="3" priority="628" stopIfTrue="1">
      <formula>LEN(TRIM(M9))=0</formula>
    </cfRule>
    <cfRule type="expression" dxfId="2" priority="629" stopIfTrue="1">
      <formula>IF(M9="","",IF(M9&gt;=0,OR(M9&lt;G115,M9&gt;=I111),FALSE))</formula>
    </cfRule>
  </conditionalFormatting>
  <dataValidations count="4">
    <dataValidation type="whole" showInputMessage="1" showErrorMessage="1" errorTitle="Eingabefehler" error="Werte Spalte F &quot;Patienten mit Follow-Up&quot; müssen kleiner sein als Spalte D &quot;Anzahl Primärfälle&quot;." sqref="F9:F13" xr:uid="{00000000-0002-0000-2C00-000000000000}">
      <formula1>0</formula1>
      <formula2>D9</formula2>
    </dataValidation>
    <dataValidation type="whole" showInputMessage="1" showErrorMessage="1" errorTitle="Eingabefehler" error="Werte Spalte L &quot;OAS absolut&quot; müssen kleiner sein als Spalte F &quot;Patienten mit Follow-Up&quot;." sqref="L9:L13" xr:uid="{00000000-0002-0000-2C00-000001000000}">
      <formula1>0</formula1>
      <formula2>F9</formula2>
    </dataValidation>
    <dataValidation type="whole" showInputMessage="1" showErrorMessage="1" errorTitle="Eingabefehler" error="Werte Spalte I &quot;DFS absolut&quot; müssen kleiner sein als Spalte F &quot;Patienten mit Follow-Up&quot;." sqref="I9:I13" xr:uid="{00000000-0002-0000-2C00-000002000000}">
      <formula1>0</formula1>
      <formula2>F9</formula2>
    </dataValidation>
    <dataValidation type="whole" allowBlank="1" showInputMessage="1" showErrorMessage="1" errorTitle="Eingabefehler" error="Ganze Zahl zwischen 0 und 5000 eingeben." sqref="D9:D13" xr:uid="{00000000-0002-0000-2C00-000003000000}">
      <formula1>0</formula1>
      <formula2>5000</formula2>
    </dataValidation>
  </dataValidations>
  <hyperlinks>
    <hyperlink ref="B3" location="Content!A1" display="Content (Inhaltsverzeichnis)" xr:uid="{00000000-0004-0000-2C00-000000000000}"/>
  </hyperlinks>
  <pageMargins left="0.7" right="0.7" top="0.78740157499999996" bottom="0.78740157499999996" header="0.3" footer="0.3"/>
  <pageSetup paperSize="9" orientation="portrait" r:id="rId1"/>
  <drawing r:id="rId2"/>
  <legacyDrawing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Tabelle49"/>
  <dimension ref="B1:N87"/>
  <sheetViews>
    <sheetView showGridLines="0" workbookViewId="0">
      <pane ySplit="3" topLeftCell="A4" activePane="bottomLeft" state="frozen"/>
      <selection pane="bottomLeft" activeCell="B3" sqref="B3"/>
    </sheetView>
  </sheetViews>
  <sheetFormatPr baseColWidth="10" defaultRowHeight="15" x14ac:dyDescent="0.25"/>
  <cols>
    <col min="1" max="1" width="3.28515625" customWidth="1"/>
    <col min="2" max="2" width="15" customWidth="1"/>
    <col min="3" max="3" width="31.28515625" customWidth="1"/>
    <col min="4" max="4" width="37" customWidth="1"/>
    <col min="5" max="5" width="4.85546875" customWidth="1"/>
    <col min="6" max="6" width="40" customWidth="1"/>
  </cols>
  <sheetData>
    <row r="1" spans="2:14" s="64" customFormat="1" ht="9" customHeight="1" x14ac:dyDescent="0.2"/>
    <row r="2" spans="2:14" s="64" customFormat="1" ht="48.75" customHeight="1" x14ac:dyDescent="0.25">
      <c r="B2" s="1247" t="s">
        <v>2476</v>
      </c>
      <c r="C2" s="1247"/>
      <c r="D2" s="1247"/>
      <c r="E2" s="1247"/>
      <c r="F2" s="61"/>
      <c r="G2" s="28"/>
      <c r="H2"/>
    </row>
    <row r="3" spans="2:14" s="1" customFormat="1" ht="16.5" customHeight="1" x14ac:dyDescent="0.25">
      <c r="B3" s="409" t="s">
        <v>1169</v>
      </c>
      <c r="C3"/>
      <c r="D3"/>
      <c r="E3"/>
      <c r="F3"/>
      <c r="G3"/>
      <c r="H3" s="200"/>
      <c r="I3" s="200"/>
      <c r="J3" s="200"/>
      <c r="K3" s="201"/>
      <c r="L3"/>
      <c r="M3"/>
      <c r="N3"/>
    </row>
    <row r="4" spans="2:14" ht="8.25" customHeight="1" x14ac:dyDescent="0.25"/>
    <row r="5" spans="2:14" s="184" customFormat="1" ht="9.75" customHeight="1" x14ac:dyDescent="0.2">
      <c r="B5" s="2643"/>
      <c r="C5" s="2643"/>
      <c r="D5" s="2643"/>
    </row>
    <row r="6" spans="2:14" s="184" customFormat="1" ht="10.5" customHeight="1" x14ac:dyDescent="0.2">
      <c r="B6" s="2644"/>
      <c r="C6" s="2644"/>
      <c r="D6" s="2644"/>
      <c r="E6" s="473"/>
      <c r="F6" s="474"/>
    </row>
    <row r="7" spans="2:14" s="184" customFormat="1" ht="6" customHeight="1" thickBot="1" x14ac:dyDescent="0.25">
      <c r="B7" s="475"/>
      <c r="C7" s="475"/>
      <c r="D7" s="475"/>
      <c r="E7" s="473"/>
      <c r="F7" s="474"/>
    </row>
    <row r="8" spans="2:14" s="184" customFormat="1" ht="37.5" customHeight="1" x14ac:dyDescent="0.2">
      <c r="B8" s="2645" t="s">
        <v>1615</v>
      </c>
      <c r="C8" s="2646"/>
      <c r="D8" s="490"/>
      <c r="E8" s="473"/>
      <c r="F8" s="569"/>
    </row>
    <row r="9" spans="2:14" s="184" customFormat="1" ht="30.75" customHeight="1" thickBot="1" x14ac:dyDescent="0.25">
      <c r="B9" s="1444" t="s">
        <v>1616</v>
      </c>
      <c r="C9" s="1445"/>
      <c r="D9" s="491"/>
      <c r="E9" s="473"/>
      <c r="F9" s="570"/>
    </row>
    <row r="10" spans="2:14" s="476" customFormat="1" ht="3.95" customHeight="1" thickBot="1" x14ac:dyDescent="0.25">
      <c r="C10" s="477"/>
      <c r="D10" s="478"/>
      <c r="E10" s="479"/>
      <c r="F10" s="480"/>
    </row>
    <row r="11" spans="2:14" s="184" customFormat="1" ht="24.95" customHeight="1" thickBot="1" x14ac:dyDescent="0.25">
      <c r="B11" s="2639" t="s">
        <v>1617</v>
      </c>
      <c r="C11" s="2640"/>
      <c r="D11" s="2641"/>
      <c r="E11" s="277"/>
      <c r="F11" s="480"/>
    </row>
    <row r="12" spans="2:14" s="481" customFormat="1" ht="24.95" customHeight="1" x14ac:dyDescent="0.25">
      <c r="B12" s="1458" t="s">
        <v>1618</v>
      </c>
      <c r="C12" s="2642"/>
      <c r="D12" s="492"/>
      <c r="E12" s="255"/>
    </row>
    <row r="13" spans="2:14" s="481" customFormat="1" ht="24.95" customHeight="1" x14ac:dyDescent="0.25">
      <c r="B13" s="1459" t="s">
        <v>1619</v>
      </c>
      <c r="C13" s="1461"/>
      <c r="D13" s="493"/>
      <c r="E13" s="482"/>
    </row>
    <row r="14" spans="2:14" s="481" customFormat="1" ht="24.95" customHeight="1" x14ac:dyDescent="0.25">
      <c r="B14" s="1459" t="s">
        <v>1620</v>
      </c>
      <c r="C14" s="1461"/>
      <c r="D14" s="493"/>
      <c r="E14" s="482"/>
    </row>
    <row r="15" spans="2:14" s="481" customFormat="1" ht="24.95" customHeight="1" x14ac:dyDescent="0.25">
      <c r="B15" s="1459" t="s">
        <v>1621</v>
      </c>
      <c r="C15" s="1461"/>
      <c r="D15" s="493"/>
      <c r="E15" s="482"/>
    </row>
    <row r="16" spans="2:14" s="481" customFormat="1" ht="24.95" customHeight="1" x14ac:dyDescent="0.25">
      <c r="B16" s="1459" t="s">
        <v>1622</v>
      </c>
      <c r="C16" s="1461"/>
      <c r="D16" s="493"/>
      <c r="E16" s="482"/>
    </row>
    <row r="17" spans="2:5" s="481" customFormat="1" ht="25.5" customHeight="1" thickBot="1" x14ac:dyDescent="0.3">
      <c r="B17" s="2647" t="s">
        <v>1626</v>
      </c>
      <c r="C17" s="2648"/>
      <c r="D17" s="494"/>
    </row>
    <row r="18" spans="2:5" s="184" customFormat="1" ht="3.95" customHeight="1" thickBot="1" x14ac:dyDescent="0.25">
      <c r="B18" s="483"/>
      <c r="C18" s="484"/>
      <c r="D18" s="485"/>
      <c r="E18" s="485"/>
    </row>
    <row r="19" spans="2:5" s="184" customFormat="1" ht="24.95" customHeight="1" thickBot="1" x14ac:dyDescent="0.25">
      <c r="B19" s="2649" t="s">
        <v>1630</v>
      </c>
      <c r="C19" s="2650"/>
      <c r="D19" s="2651"/>
      <c r="E19" s="486"/>
    </row>
    <row r="20" spans="2:5" s="481" customFormat="1" ht="24.95" customHeight="1" x14ac:dyDescent="0.25">
      <c r="B20" s="1458" t="s">
        <v>1618</v>
      </c>
      <c r="C20" s="2642"/>
      <c r="D20" s="492"/>
    </row>
    <row r="21" spans="2:5" s="481" customFormat="1" ht="24.95" customHeight="1" x14ac:dyDescent="0.25">
      <c r="B21" s="1459" t="s">
        <v>1623</v>
      </c>
      <c r="C21" s="1461"/>
      <c r="D21" s="493"/>
    </row>
    <row r="22" spans="2:5" s="481" customFormat="1" ht="24.95" customHeight="1" x14ac:dyDescent="0.25">
      <c r="B22" s="1459" t="s">
        <v>1624</v>
      </c>
      <c r="C22" s="1461"/>
      <c r="D22" s="493"/>
    </row>
    <row r="23" spans="2:5" s="481" customFormat="1" ht="24.95" customHeight="1" thickBot="1" x14ac:dyDescent="0.3">
      <c r="B23" s="2647" t="s">
        <v>1625</v>
      </c>
      <c r="C23" s="2648"/>
      <c r="D23" s="494"/>
    </row>
    <row r="24" spans="2:5" s="184" customFormat="1" ht="3.95" customHeight="1" thickBot="1" x14ac:dyDescent="0.25">
      <c r="B24" s="483"/>
      <c r="C24" s="484"/>
      <c r="D24" s="485"/>
      <c r="E24" s="485"/>
    </row>
    <row r="25" spans="2:5" s="184" customFormat="1" ht="24.95" customHeight="1" thickBot="1" x14ac:dyDescent="0.25">
      <c r="B25" s="2639" t="s">
        <v>1627</v>
      </c>
      <c r="C25" s="2640"/>
      <c r="D25" s="2641"/>
      <c r="E25" s="277"/>
    </row>
    <row r="26" spans="2:5" s="481" customFormat="1" ht="24.95" customHeight="1" x14ac:dyDescent="0.25">
      <c r="B26" s="1458" t="s">
        <v>1618</v>
      </c>
      <c r="C26" s="2642"/>
      <c r="D26" s="492"/>
    </row>
    <row r="27" spans="2:5" s="481" customFormat="1" ht="50.1" customHeight="1" x14ac:dyDescent="0.25">
      <c r="B27" s="1459" t="s">
        <v>1628</v>
      </c>
      <c r="C27" s="1461"/>
      <c r="D27" s="493"/>
    </row>
    <row r="28" spans="2:5" s="481" customFormat="1" ht="50.1" customHeight="1" thickBot="1" x14ac:dyDescent="0.3">
      <c r="B28" s="2647" t="s">
        <v>1629</v>
      </c>
      <c r="C28" s="2648"/>
      <c r="D28" s="494"/>
    </row>
    <row r="29" spans="2:5" s="184" customFormat="1" ht="7.5" customHeight="1" x14ac:dyDescent="0.2">
      <c r="E29" s="487"/>
    </row>
    <row r="30" spans="2:5" s="184" customFormat="1" ht="22.5" customHeight="1" x14ac:dyDescent="0.2">
      <c r="B30" s="2653" t="s">
        <v>1393</v>
      </c>
      <c r="C30" s="2653"/>
      <c r="D30" s="2653"/>
      <c r="E30" s="487"/>
    </row>
    <row r="31" spans="2:5" ht="15.75" thickBot="1" x14ac:dyDescent="0.3"/>
    <row r="32" spans="2:5" ht="27" customHeight="1" thickBot="1" x14ac:dyDescent="0.3">
      <c r="B32" s="303" t="s">
        <v>1400</v>
      </c>
      <c r="C32" s="304" t="s">
        <v>1401</v>
      </c>
      <c r="D32" s="303" t="s">
        <v>1402</v>
      </c>
    </row>
    <row r="33" spans="2:4" ht="36" customHeight="1" thickBot="1" x14ac:dyDescent="0.3">
      <c r="B33" s="301" t="s">
        <v>1403</v>
      </c>
      <c r="C33" s="2654" t="s">
        <v>1404</v>
      </c>
      <c r="D33" s="1346"/>
    </row>
    <row r="34" spans="2:4" ht="35.25" customHeight="1" thickBot="1" x14ac:dyDescent="0.3">
      <c r="B34" s="1341" t="s">
        <v>1410</v>
      </c>
      <c r="C34" s="2655" t="s">
        <v>1412</v>
      </c>
      <c r="D34" s="1346"/>
    </row>
    <row r="35" spans="2:4" ht="33.75" x14ac:dyDescent="0.25">
      <c r="B35" s="1342"/>
      <c r="C35" s="499" t="s">
        <v>1470</v>
      </c>
      <c r="D35" s="472" t="s">
        <v>8</v>
      </c>
    </row>
    <row r="36" spans="2:4" ht="34.5" thickBot="1" x14ac:dyDescent="0.3">
      <c r="B36" s="1343"/>
      <c r="C36" s="10" t="s">
        <v>801</v>
      </c>
      <c r="D36" s="500" t="s">
        <v>608</v>
      </c>
    </row>
    <row r="37" spans="2:4" ht="35.25" customHeight="1" thickBot="1" x14ac:dyDescent="0.3">
      <c r="B37" s="1341" t="s">
        <v>1413</v>
      </c>
      <c r="C37" s="2655" t="s">
        <v>1414</v>
      </c>
      <c r="D37" s="1346"/>
    </row>
    <row r="38" spans="2:4" ht="33.75" x14ac:dyDescent="0.25">
      <c r="B38" s="1342"/>
      <c r="C38" s="499" t="s">
        <v>1470</v>
      </c>
      <c r="D38" s="635" t="s">
        <v>8</v>
      </c>
    </row>
    <row r="39" spans="2:4" ht="33.75" x14ac:dyDescent="0.25">
      <c r="B39" s="1342"/>
      <c r="C39" s="562" t="s">
        <v>801</v>
      </c>
      <c r="D39" s="634" t="s">
        <v>608</v>
      </c>
    </row>
    <row r="40" spans="2:4" ht="34.5" thickBot="1" x14ac:dyDescent="0.3">
      <c r="B40" s="1343"/>
      <c r="C40" s="562" t="s">
        <v>806</v>
      </c>
      <c r="D40" s="564" t="s">
        <v>760</v>
      </c>
    </row>
    <row r="41" spans="2:4" ht="35.25" customHeight="1" thickBot="1" x14ac:dyDescent="0.3">
      <c r="B41" s="1341" t="s">
        <v>1415</v>
      </c>
      <c r="C41" s="2652" t="s">
        <v>1416</v>
      </c>
      <c r="D41" s="1388"/>
    </row>
    <row r="42" spans="2:4" ht="33.75" x14ac:dyDescent="0.25">
      <c r="B42" s="2312"/>
      <c r="C42" s="499" t="s">
        <v>1470</v>
      </c>
      <c r="D42" s="636" t="s">
        <v>8</v>
      </c>
    </row>
    <row r="43" spans="2:4" ht="33.75" x14ac:dyDescent="0.25">
      <c r="B43" s="2312"/>
      <c r="C43" s="10" t="s">
        <v>801</v>
      </c>
      <c r="D43" s="530" t="s">
        <v>608</v>
      </c>
    </row>
    <row r="44" spans="2:4" ht="33.75" x14ac:dyDescent="0.25">
      <c r="B44" s="2312"/>
      <c r="C44" s="10" t="s">
        <v>806</v>
      </c>
      <c r="D44" s="530" t="s">
        <v>760</v>
      </c>
    </row>
    <row r="45" spans="2:4" ht="34.5" thickBot="1" x14ac:dyDescent="0.3">
      <c r="B45" s="2321"/>
      <c r="C45" s="305" t="s">
        <v>806</v>
      </c>
      <c r="D45" s="531">
        <v>0</v>
      </c>
    </row>
    <row r="46" spans="2:4" ht="35.25" customHeight="1" thickBot="1" x14ac:dyDescent="0.3">
      <c r="B46" s="1341" t="s">
        <v>1417</v>
      </c>
      <c r="C46" s="2656" t="s">
        <v>1416</v>
      </c>
      <c r="D46" s="1358"/>
    </row>
    <row r="47" spans="2:4" ht="33.75" x14ac:dyDescent="0.25">
      <c r="B47" s="1342"/>
      <c r="C47" s="499" t="s">
        <v>1470</v>
      </c>
      <c r="D47" s="635" t="s">
        <v>8</v>
      </c>
    </row>
    <row r="48" spans="2:4" ht="33.75" x14ac:dyDescent="0.25">
      <c r="B48" s="1342"/>
      <c r="C48" s="562" t="s">
        <v>801</v>
      </c>
      <c r="D48" s="634" t="s">
        <v>608</v>
      </c>
    </row>
    <row r="49" spans="2:4" ht="33.75" x14ac:dyDescent="0.25">
      <c r="B49" s="1342"/>
      <c r="C49" s="10" t="s">
        <v>806</v>
      </c>
      <c r="D49" s="51" t="s">
        <v>760</v>
      </c>
    </row>
    <row r="50" spans="2:4" ht="34.5" thickBot="1" x14ac:dyDescent="0.3">
      <c r="B50" s="1343"/>
      <c r="C50" s="562" t="s">
        <v>806</v>
      </c>
      <c r="D50" s="564" t="s">
        <v>482</v>
      </c>
    </row>
    <row r="51" spans="2:4" ht="35.25" customHeight="1" thickBot="1" x14ac:dyDescent="0.3">
      <c r="B51" s="1341" t="s">
        <v>149</v>
      </c>
      <c r="C51" s="2655" t="s">
        <v>1416</v>
      </c>
      <c r="D51" s="1346"/>
    </row>
    <row r="52" spans="2:4" ht="33.75" x14ac:dyDescent="0.25">
      <c r="B52" s="1342"/>
      <c r="C52" s="499" t="s">
        <v>1470</v>
      </c>
      <c r="D52" s="635" t="s">
        <v>8</v>
      </c>
    </row>
    <row r="53" spans="2:4" ht="33.75" x14ac:dyDescent="0.25">
      <c r="B53" s="1342"/>
      <c r="C53" s="10" t="s">
        <v>801</v>
      </c>
      <c r="D53" s="51" t="s">
        <v>608</v>
      </c>
    </row>
    <row r="54" spans="2:4" ht="33.75" x14ac:dyDescent="0.25">
      <c r="B54" s="1342"/>
      <c r="C54" s="10" t="s">
        <v>806</v>
      </c>
      <c r="D54" s="51" t="s">
        <v>760</v>
      </c>
    </row>
    <row r="55" spans="2:4" ht="34.5" thickBot="1" x14ac:dyDescent="0.3">
      <c r="B55" s="1343"/>
      <c r="C55" s="10" t="s">
        <v>806</v>
      </c>
      <c r="D55" s="564" t="s">
        <v>1419</v>
      </c>
    </row>
    <row r="56" spans="2:4" ht="35.25" customHeight="1" thickBot="1" x14ac:dyDescent="0.3">
      <c r="B56" s="1341" t="s">
        <v>1418</v>
      </c>
      <c r="C56" s="2655" t="s">
        <v>1416</v>
      </c>
      <c r="D56" s="1346"/>
    </row>
    <row r="57" spans="2:4" ht="33.75" x14ac:dyDescent="0.25">
      <c r="B57" s="1342"/>
      <c r="C57" s="499" t="s">
        <v>1470</v>
      </c>
      <c r="D57" s="635" t="s">
        <v>8</v>
      </c>
    </row>
    <row r="58" spans="2:4" ht="33.75" x14ac:dyDescent="0.25">
      <c r="B58" s="1342"/>
      <c r="C58" s="562" t="s">
        <v>801</v>
      </c>
      <c r="D58" s="571" t="s">
        <v>608</v>
      </c>
    </row>
    <row r="59" spans="2:4" ht="33.75" x14ac:dyDescent="0.25">
      <c r="B59" s="1342"/>
      <c r="C59" s="10" t="s">
        <v>806</v>
      </c>
      <c r="D59" s="51" t="s">
        <v>760</v>
      </c>
    </row>
    <row r="60" spans="2:4" ht="34.5" thickBot="1" x14ac:dyDescent="0.3">
      <c r="B60" s="1343"/>
      <c r="C60" s="10" t="s">
        <v>806</v>
      </c>
      <c r="D60" s="564" t="s">
        <v>1420</v>
      </c>
    </row>
    <row r="61" spans="2:4" ht="35.25" customHeight="1" thickBot="1" x14ac:dyDescent="0.3">
      <c r="B61" s="1341" t="s">
        <v>1437</v>
      </c>
      <c r="C61" s="2655" t="s">
        <v>1428</v>
      </c>
      <c r="D61" s="1346"/>
    </row>
    <row r="62" spans="2:4" ht="34.5" customHeight="1" thickBot="1" x14ac:dyDescent="0.3">
      <c r="B62" s="1343"/>
      <c r="C62" s="2655" t="s">
        <v>1878</v>
      </c>
      <c r="D62" s="1346"/>
    </row>
    <row r="63" spans="2:4" ht="35.25" customHeight="1" thickBot="1" x14ac:dyDescent="0.3">
      <c r="B63" s="1341" t="s">
        <v>1421</v>
      </c>
      <c r="C63" s="2655" t="s">
        <v>1414</v>
      </c>
      <c r="D63" s="1346"/>
    </row>
    <row r="64" spans="2:4" ht="33.75" x14ac:dyDescent="0.25">
      <c r="B64" s="1342"/>
      <c r="C64" s="499" t="s">
        <v>1470</v>
      </c>
      <c r="D64" s="635" t="s">
        <v>8</v>
      </c>
    </row>
    <row r="65" spans="2:4" ht="33.75" x14ac:dyDescent="0.25">
      <c r="B65" s="1342"/>
      <c r="C65" s="562" t="s">
        <v>801</v>
      </c>
      <c r="D65" s="571" t="s">
        <v>608</v>
      </c>
    </row>
    <row r="66" spans="2:4" ht="34.5" thickBot="1" x14ac:dyDescent="0.3">
      <c r="B66" s="1343"/>
      <c r="C66" s="10" t="s">
        <v>807</v>
      </c>
      <c r="D66" s="564" t="s">
        <v>783</v>
      </c>
    </row>
    <row r="67" spans="2:4" ht="35.25" customHeight="1" thickBot="1" x14ac:dyDescent="0.3">
      <c r="B67" s="1341" t="s">
        <v>1424</v>
      </c>
      <c r="C67" s="2655" t="s">
        <v>1422</v>
      </c>
      <c r="D67" s="1346"/>
    </row>
    <row r="68" spans="2:4" ht="33.75" x14ac:dyDescent="0.25">
      <c r="B68" s="1342"/>
      <c r="C68" s="499" t="s">
        <v>1470</v>
      </c>
      <c r="D68" s="635" t="s">
        <v>8</v>
      </c>
    </row>
    <row r="69" spans="2:4" ht="33.75" x14ac:dyDescent="0.25">
      <c r="B69" s="1342"/>
      <c r="C69" s="562" t="s">
        <v>801</v>
      </c>
      <c r="D69" s="571" t="s">
        <v>608</v>
      </c>
    </row>
    <row r="70" spans="2:4" ht="33.75" x14ac:dyDescent="0.25">
      <c r="B70" s="1342"/>
      <c r="C70" s="10" t="s">
        <v>807</v>
      </c>
      <c r="D70" s="571" t="s">
        <v>783</v>
      </c>
    </row>
    <row r="71" spans="2:4" ht="34.5" thickBot="1" x14ac:dyDescent="0.3">
      <c r="B71" s="1343"/>
      <c r="C71" s="10" t="s">
        <v>807</v>
      </c>
      <c r="D71" s="564" t="s">
        <v>1423</v>
      </c>
    </row>
    <row r="72" spans="2:4" ht="35.25" customHeight="1" thickBot="1" x14ac:dyDescent="0.3">
      <c r="B72" s="1341" t="s">
        <v>1425</v>
      </c>
      <c r="C72" s="2655" t="s">
        <v>1422</v>
      </c>
      <c r="D72" s="1346"/>
    </row>
    <row r="73" spans="2:4" ht="33.75" x14ac:dyDescent="0.25">
      <c r="B73" s="1342"/>
      <c r="C73" s="499" t="s">
        <v>1470</v>
      </c>
      <c r="D73" s="635" t="s">
        <v>8</v>
      </c>
    </row>
    <row r="74" spans="2:4" ht="33.75" x14ac:dyDescent="0.25">
      <c r="B74" s="1342"/>
      <c r="C74" s="562" t="s">
        <v>801</v>
      </c>
      <c r="D74" s="571" t="s">
        <v>608</v>
      </c>
    </row>
    <row r="75" spans="2:4" ht="33.75" x14ac:dyDescent="0.25">
      <c r="B75" s="1342"/>
      <c r="C75" s="10" t="s">
        <v>807</v>
      </c>
      <c r="D75" s="571" t="s">
        <v>783</v>
      </c>
    </row>
    <row r="76" spans="2:4" ht="34.5" thickBot="1" x14ac:dyDescent="0.3">
      <c r="B76" s="1343"/>
      <c r="C76" s="10" t="s">
        <v>807</v>
      </c>
      <c r="D76" s="564" t="s">
        <v>1426</v>
      </c>
    </row>
    <row r="77" spans="2:4" ht="35.25" customHeight="1" thickBot="1" x14ac:dyDescent="0.3">
      <c r="B77" s="1341" t="s">
        <v>1429</v>
      </c>
      <c r="C77" s="2655" t="s">
        <v>1427</v>
      </c>
      <c r="D77" s="1346"/>
    </row>
    <row r="78" spans="2:4" ht="34.5" customHeight="1" thickBot="1" x14ac:dyDescent="0.3">
      <c r="B78" s="1343"/>
      <c r="C78" s="2655" t="s">
        <v>1879</v>
      </c>
      <c r="D78" s="1346"/>
    </row>
    <row r="79" spans="2:4" ht="35.25" customHeight="1" thickBot="1" x14ac:dyDescent="0.3">
      <c r="B79" s="1341" t="s">
        <v>1430</v>
      </c>
      <c r="C79" s="2655" t="s">
        <v>1414</v>
      </c>
      <c r="D79" s="1346"/>
    </row>
    <row r="80" spans="2:4" ht="35.25" customHeight="1" x14ac:dyDescent="0.25">
      <c r="B80" s="1342"/>
      <c r="C80" s="499" t="s">
        <v>1470</v>
      </c>
      <c r="D80" s="635" t="s">
        <v>8</v>
      </c>
    </row>
    <row r="81" spans="2:4" ht="33.75" x14ac:dyDescent="0.25">
      <c r="B81" s="1342"/>
      <c r="C81" s="562" t="s">
        <v>801</v>
      </c>
      <c r="D81" s="571" t="s">
        <v>608</v>
      </c>
    </row>
    <row r="82" spans="2:4" ht="35.25" customHeight="1" x14ac:dyDescent="0.25">
      <c r="B82" s="1342"/>
      <c r="C82" s="10" t="s">
        <v>804</v>
      </c>
      <c r="D82" s="32" t="s">
        <v>808</v>
      </c>
    </row>
    <row r="83" spans="2:4" ht="39.75" customHeight="1" thickBot="1" x14ac:dyDescent="0.3">
      <c r="B83" s="1343"/>
      <c r="C83" s="10" t="s">
        <v>805</v>
      </c>
      <c r="D83" s="32" t="s">
        <v>808</v>
      </c>
    </row>
    <row r="84" spans="2:4" ht="35.25" customHeight="1" thickBot="1" x14ac:dyDescent="0.3">
      <c r="B84" s="1341" t="s">
        <v>1431</v>
      </c>
      <c r="C84" s="2657" t="s">
        <v>1798</v>
      </c>
      <c r="D84" s="2658"/>
    </row>
    <row r="85" spans="2:4" ht="34.5" customHeight="1" thickBot="1" x14ac:dyDescent="0.3">
      <c r="B85" s="1342"/>
      <c r="C85" s="2657" t="s">
        <v>1880</v>
      </c>
      <c r="D85" s="2658"/>
    </row>
    <row r="86" spans="2:4" ht="35.25" customHeight="1" thickBot="1" x14ac:dyDescent="0.3">
      <c r="B86" s="1341" t="s">
        <v>1432</v>
      </c>
      <c r="C86" s="2657" t="s">
        <v>1799</v>
      </c>
      <c r="D86" s="2658"/>
    </row>
    <row r="87" spans="2:4" ht="35.25" customHeight="1" thickBot="1" x14ac:dyDescent="0.3">
      <c r="B87" s="1343"/>
      <c r="C87" s="2657" t="s">
        <v>1880</v>
      </c>
      <c r="D87" s="2658"/>
    </row>
  </sheetData>
  <sheetProtection password="CA09" sheet="1" objects="1" scenarios="1"/>
  <mergeCells count="55">
    <mergeCell ref="C87:D87"/>
    <mergeCell ref="B86:B87"/>
    <mergeCell ref="B84:B85"/>
    <mergeCell ref="B79:B83"/>
    <mergeCell ref="C79:D79"/>
    <mergeCell ref="C84:D84"/>
    <mergeCell ref="C85:D85"/>
    <mergeCell ref="C86:D86"/>
    <mergeCell ref="B67:B71"/>
    <mergeCell ref="C67:D67"/>
    <mergeCell ref="B72:B76"/>
    <mergeCell ref="C72:D72"/>
    <mergeCell ref="B77:B78"/>
    <mergeCell ref="C77:D77"/>
    <mergeCell ref="C78:D78"/>
    <mergeCell ref="B61:B62"/>
    <mergeCell ref="C62:D62"/>
    <mergeCell ref="C61:D61"/>
    <mergeCell ref="B63:B66"/>
    <mergeCell ref="C63:D63"/>
    <mergeCell ref="B46:B50"/>
    <mergeCell ref="C46:D46"/>
    <mergeCell ref="B51:B55"/>
    <mergeCell ref="C51:D51"/>
    <mergeCell ref="B56:B60"/>
    <mergeCell ref="C56:D56"/>
    <mergeCell ref="B41:B45"/>
    <mergeCell ref="C41:D41"/>
    <mergeCell ref="B27:C27"/>
    <mergeCell ref="B28:C28"/>
    <mergeCell ref="B30:D30"/>
    <mergeCell ref="C33:D33"/>
    <mergeCell ref="C34:D34"/>
    <mergeCell ref="B34:B36"/>
    <mergeCell ref="B37:B40"/>
    <mergeCell ref="C37:D37"/>
    <mergeCell ref="B23:C23"/>
    <mergeCell ref="B25:D25"/>
    <mergeCell ref="B26:C26"/>
    <mergeCell ref="B20:C20"/>
    <mergeCell ref="B21:C21"/>
    <mergeCell ref="B22:C22"/>
    <mergeCell ref="B16:C16"/>
    <mergeCell ref="B17:C17"/>
    <mergeCell ref="B19:D19"/>
    <mergeCell ref="B13:C13"/>
    <mergeCell ref="B14:C14"/>
    <mergeCell ref="B15:C15"/>
    <mergeCell ref="B9:C9"/>
    <mergeCell ref="B11:D11"/>
    <mergeCell ref="B12:C12"/>
    <mergeCell ref="B2:E2"/>
    <mergeCell ref="B5:D5"/>
    <mergeCell ref="B6:D6"/>
    <mergeCell ref="B8:C8"/>
  </mergeCells>
  <conditionalFormatting sqref="D26:D28 D12:D17 D20:D23 D9">
    <cfRule type="containsBlanks" dxfId="1" priority="1">
      <formula>LEN(TRIM(D9))=0</formula>
    </cfRule>
  </conditionalFormatting>
  <dataValidations count="16">
    <dataValidation showInputMessage="1" showErrorMessage="1" errorTitle="Eingabefehler" error="Ganze Zahl zwischen 0 und 5000 eingeben._x000a_" sqref="D8" xr:uid="{00000000-0002-0000-2D00-000000000000}"/>
    <dataValidation type="decimal" allowBlank="1" showInputMessage="1" showErrorMessage="1" errorTitle="Eingafehler" error="Ganze Zahl zwischen 0 und 7 eingeben.         " sqref="D27" xr:uid="{00000000-0002-0000-2D00-000001000000}">
      <formula1>0</formula1>
      <formula2>7</formula2>
    </dataValidation>
    <dataValidation type="decimal" showInputMessage="1" showErrorMessage="1" errorTitle="Eingabefehler" error="1. Eingabe nur von Zahlen möglich._x000a_2. Keine Minuswerte möglich.               " sqref="D17 D23" xr:uid="{00000000-0002-0000-2D00-000002000000}">
      <formula1>0</formula1>
      <formula2>5000</formula2>
    </dataValidation>
    <dataValidation type="decimal" allowBlank="1" showInputMessage="1" showErrorMessage="1" errorTitle="Eingafehler" error="Ganze Zahl zwischen 0 und 7 eingeben.             " sqref="D28" xr:uid="{00000000-0002-0000-2D00-000003000000}">
      <formula1>0</formula1>
      <formula2>7</formula2>
    </dataValidation>
    <dataValidation type="decimal" operator="greaterThan" allowBlank="1" showInputMessage="1" showErrorMessage="1" sqref="D18 E17:E18 E23:E24 D24" xr:uid="{00000000-0002-0000-2D00-000004000000}">
      <formula1>0</formula1>
    </dataValidation>
    <dataValidation type="textLength" allowBlank="1" showInputMessage="1" showErrorMessage="1" errorTitle="Zeichenlänge" error="Minimal 10 Zeichen und max. 200 Zeichen." sqref="F9" xr:uid="{00000000-0002-0000-2D00-000005000000}">
      <formula1>10</formula1>
      <formula2>200</formula2>
    </dataValidation>
    <dataValidation type="whole" showInputMessage="1" showErrorMessage="1" errorTitle="Eingabefehler" error="1. Ganze Zahl zwischen 0 und 5000 eingeben._x000a_2. &quot;Anzahl zurückerhaltene Fragebögen&quot; kann nicht größer sein als &quot;Anzahl Primärfälle&quot;." sqref="D9" xr:uid="{00000000-0002-0000-2D00-000006000000}">
      <formula1>0</formula1>
      <formula2>D8</formula2>
    </dataValidation>
    <dataValidation type="custom" showInputMessage="1" showErrorMessage="1" errorTitle="Eingabefehler" error="1. Ganze Zahl zwischen 0 und 5000 eingeben._x000a_2. Werte &quot;Patienten mit ICIQ-Werte 0&quot; müssen kleiner gleich sein als &quot;Anzahl Rückmeldungen&quot;.             " sqref="D13" xr:uid="{00000000-0002-0000-2D00-000007000000}">
      <formula1>IF(D12="","",IF(AND(D13&gt;0,D13&lt;=D12),D13,""))</formula1>
    </dataValidation>
    <dataValidation type="whole" showInputMessage="1" showErrorMessage="1" errorTitle="Eingabefehler" error="1. Ganze Zahl zwischen 0 und 5000 eingeben._x000a_2. Werte &quot;Anzahl Rückmeldungen&quot; müssen kleiner gleich sein als &quot;Anzahl zurückerhaltene Fragebögen&quot;.              " sqref="D12" xr:uid="{00000000-0002-0000-2D00-000008000000}">
      <formula1>0</formula1>
      <formula2>IF(D9="",0,D9)</formula2>
    </dataValidation>
    <dataValidation type="whole" showInputMessage="1" showErrorMessage="1" errorTitle="Eingabefehler" error="1. Ganze Zahl zwischen 0 und 5000 eingeben._x000a_2. Werte &quot;Anzahl Rückmeldungen&quot; müssen kleiner gleich sein als &quot;Anzahl zurückerhaltene Fragebögen&quot;.              " sqref="D20" xr:uid="{00000000-0002-0000-2D00-000009000000}">
      <formula1>0</formula1>
      <formula2>IF(D9="",0,D9)</formula2>
    </dataValidation>
    <dataValidation type="custom" showInputMessage="1" showErrorMessage="1" errorTitle="Eingabefehler" error="1. Ganze Zahl zwischen 0 und 5000 eingeben._x000a_2. Werte &quot;Patienten mit ICIQ-Werte 1-5&quot; müssen kleiner gleich sein als &quot;Anzahl Rückmeldungen&quot;.                        " sqref="D14" xr:uid="{00000000-0002-0000-2D00-00000A000000}">
      <formula1>IF(D12="","",IF(AND(D14&gt;0,D14&lt;=D12),D14,""))</formula1>
    </dataValidation>
    <dataValidation type="custom" showInputMessage="1" showErrorMessage="1" errorTitle="Eingabefehler" error="1. Ganze Zahl zwischen 0 und 5000 eingeben._x000a_2. Werte &quot;Patienten mit IIEF-Wert &gt;= 22&quot; müssen kleiner gleich sein als &quot;Anzahl Rückmeldungen&quot;.             " sqref="D21" xr:uid="{00000000-0002-0000-2D00-00000B000000}">
      <formula1>IF(D20="","",IF(AND(D21&gt;0,D21&lt;=D20),D21,""))</formula1>
    </dataValidation>
    <dataValidation type="custom" showInputMessage="1" showErrorMessage="1" errorTitle="Eingabefehler" error="1. Ganze Zahl zwischen 0 und 5000 eingeben._x000a_2. Werte &quot;Patienten mit ICIQ-Werte 6-10&quot; müssen kleiner gleich sein als &quot;Anzahl Rückmeldungen&quot;.                        " sqref="D15" xr:uid="{00000000-0002-0000-2D00-00000C000000}">
      <formula1>IF(D12="","",IF(AND(D15&gt;0,D15&lt;=D12),D15,""))</formula1>
    </dataValidation>
    <dataValidation type="whole" showInputMessage="1" showErrorMessage="1" errorTitle="Eingabefehler" error="1. Ganze Zahl zwischen 0 und 5000 eingeben._x000a_2. Werte &quot;Anzahl Rückmeldungen&quot; müssen kleiner gleich sein als &quot;Anzahl zurückerhaltene Fragebögen&quot;.  " sqref="D26" xr:uid="{00000000-0002-0000-2D00-00000D000000}">
      <formula1>0</formula1>
      <formula2>IF(D9="",0,D9)</formula2>
    </dataValidation>
    <dataValidation type="custom" showInputMessage="1" showErrorMessage="1" errorTitle="Eingabefehler" error="1. Ganze Zahl zwischen 0 und 5000 eingeben._x000a_2. Werte &quot;Patienten mit IIEF-Wert &lt; 22&quot; müssen kleiner gleich sein als &quot;Anzahl Rückmeldungen&quot;.    " sqref="D22" xr:uid="{00000000-0002-0000-2D00-00000E000000}">
      <formula1>IF(D20="","",IF(AND(D22&gt;0,D22&lt;=D20),D22,""))</formula1>
    </dataValidation>
    <dataValidation type="custom" showInputMessage="1" showErrorMessage="1" errorTitle="Eingabefehler" error="1. Ganze Zahl zwischen 0 und 5000 eingeben._x000a_2. Werte &quot;Patienten mit ICIQ-Werte &gt;=11&quot; müssen kleiner gleich sein als &quot;Anzahl Rückmeldungen&quot;.                      " sqref="D16" xr:uid="{00000000-0002-0000-2D00-00000F000000}">
      <formula1>IF(D12="","",IF(AND(D16&gt;0,D16&lt;=D12),D16,""))</formula1>
    </dataValidation>
  </dataValidations>
  <hyperlinks>
    <hyperlink ref="B3" location="Content!A1" display="Content (Inhaltsverzeichnis)" xr:uid="{00000000-0004-0000-2D00-000000000000}"/>
  </hyperlinks>
  <pageMargins left="0.7" right="0.7" top="0.78740157499999996" bottom="0.78740157499999996" header="0.3" footer="0.3"/>
  <pageSetup paperSize="9" orientation="portrait" horizontalDpi="0" verticalDpi="0" r:id="rId1"/>
  <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Tabelle50"/>
  <dimension ref="B1:N91"/>
  <sheetViews>
    <sheetView showGridLines="0" workbookViewId="0">
      <pane ySplit="3" topLeftCell="A4" activePane="bottomLeft" state="frozen"/>
      <selection pane="bottomLeft" activeCell="F2" sqref="F2"/>
    </sheetView>
  </sheetViews>
  <sheetFormatPr baseColWidth="10" defaultRowHeight="15" x14ac:dyDescent="0.25"/>
  <cols>
    <col min="1" max="1" width="4.140625" customWidth="1"/>
    <col min="2" max="2" width="16.7109375" customWidth="1"/>
    <col min="3" max="3" width="26.140625" customWidth="1"/>
    <col min="4" max="4" width="24.140625" customWidth="1"/>
    <col min="5" max="5" width="16.42578125" customWidth="1"/>
    <col min="6" max="6" width="29.140625" customWidth="1"/>
    <col min="7" max="7" width="23.42578125" customWidth="1"/>
    <col min="8" max="8" width="24.7109375" customWidth="1"/>
    <col min="9" max="9" width="29.85546875" customWidth="1"/>
  </cols>
  <sheetData>
    <row r="1" spans="2:14" s="64" customFormat="1" ht="9" customHeight="1" x14ac:dyDescent="0.2"/>
    <row r="2" spans="2:14" s="64" customFormat="1" ht="48.75" customHeight="1" x14ac:dyDescent="0.25">
      <c r="B2" s="1247" t="s">
        <v>2477</v>
      </c>
      <c r="C2" s="1247"/>
      <c r="D2" s="1247"/>
      <c r="E2" s="1247"/>
      <c r="F2" s="61"/>
      <c r="G2" s="28"/>
      <c r="H2"/>
    </row>
    <row r="3" spans="2:14" s="1" customFormat="1" ht="16.5" customHeight="1" x14ac:dyDescent="0.25">
      <c r="B3" s="409" t="s">
        <v>1169</v>
      </c>
      <c r="C3"/>
      <c r="D3"/>
      <c r="E3"/>
      <c r="F3"/>
      <c r="G3"/>
      <c r="H3" s="200"/>
      <c r="I3" s="200"/>
      <c r="J3" s="200"/>
      <c r="K3" s="201"/>
      <c r="L3"/>
      <c r="M3"/>
      <c r="N3"/>
    </row>
    <row r="4" spans="2:14" ht="9.75" customHeight="1" x14ac:dyDescent="0.25"/>
    <row r="5" spans="2:14" s="184" customFormat="1" ht="9.75" customHeight="1" x14ac:dyDescent="0.2">
      <c r="B5" s="2680"/>
      <c r="C5" s="2680"/>
      <c r="D5" s="2680"/>
      <c r="E5" s="2680"/>
      <c r="F5" s="2680"/>
      <c r="G5" s="501"/>
    </row>
    <row r="6" spans="2:14" s="184" customFormat="1" ht="8.25" customHeight="1" x14ac:dyDescent="0.2">
      <c r="B6" s="2680"/>
      <c r="C6" s="2680"/>
      <c r="D6" s="2680"/>
      <c r="E6" s="2680"/>
      <c r="F6" s="2680"/>
      <c r="G6" s="502"/>
    </row>
    <row r="7" spans="2:14" s="184" customFormat="1" ht="6" customHeight="1" thickBot="1" x14ac:dyDescent="0.3">
      <c r="B7" s="502"/>
      <c r="C7" s="502"/>
      <c r="D7" s="502"/>
      <c r="E7" s="502"/>
      <c r="F7" s="473"/>
      <c r="H7"/>
      <c r="I7"/>
      <c r="J7"/>
      <c r="K7"/>
      <c r="L7"/>
      <c r="M7"/>
    </row>
    <row r="8" spans="2:14" s="184" customFormat="1" ht="52.5" customHeight="1" thickBot="1" x14ac:dyDescent="0.3">
      <c r="B8" s="2659" t="s">
        <v>2478</v>
      </c>
      <c r="C8" s="2660"/>
      <c r="F8" s="2661" t="s">
        <v>2479</v>
      </c>
      <c r="G8" s="2662"/>
      <c r="H8"/>
      <c r="I8"/>
      <c r="J8"/>
      <c r="K8"/>
      <c r="L8"/>
      <c r="M8"/>
    </row>
    <row r="9" spans="2:14" s="184" customFormat="1" ht="54.75" customHeight="1" thickBot="1" x14ac:dyDescent="0.3">
      <c r="B9" s="2670" t="s">
        <v>1631</v>
      </c>
      <c r="C9" s="2671"/>
      <c r="D9" s="2674"/>
      <c r="E9" s="2675"/>
      <c r="F9" s="567"/>
      <c r="G9" s="568"/>
      <c r="H9"/>
      <c r="I9"/>
      <c r="J9"/>
      <c r="K9"/>
      <c r="L9"/>
      <c r="M9"/>
    </row>
    <row r="10" spans="2:14" s="184" customFormat="1" ht="42.75" customHeight="1" thickBot="1" x14ac:dyDescent="0.3">
      <c r="B10" s="2672" t="s">
        <v>1632</v>
      </c>
      <c r="C10" s="2673"/>
      <c r="D10" s="2674"/>
      <c r="E10" s="2675"/>
      <c r="F10" s="565" t="s">
        <v>1632</v>
      </c>
      <c r="G10" s="566"/>
      <c r="H10"/>
      <c r="I10"/>
      <c r="J10"/>
      <c r="K10"/>
      <c r="L10"/>
      <c r="M10"/>
    </row>
    <row r="11" spans="2:14" s="476" customFormat="1" ht="3.95" customHeight="1" thickBot="1" x14ac:dyDescent="0.3">
      <c r="C11" s="477"/>
      <c r="D11" s="478"/>
      <c r="E11" s="478"/>
      <c r="F11" s="479"/>
      <c r="G11" s="503"/>
      <c r="H11"/>
      <c r="I11"/>
      <c r="J11"/>
      <c r="K11"/>
      <c r="L11"/>
      <c r="M11"/>
    </row>
    <row r="12" spans="2:14" s="184" customFormat="1" ht="24.95" customHeight="1" thickBot="1" x14ac:dyDescent="0.3">
      <c r="B12" s="2665" t="s">
        <v>1617</v>
      </c>
      <c r="C12" s="2666"/>
      <c r="D12" s="2666"/>
      <c r="E12" s="2666"/>
      <c r="F12" s="2666"/>
      <c r="G12" s="2667"/>
      <c r="H12"/>
      <c r="I12"/>
      <c r="J12"/>
      <c r="K12"/>
      <c r="L12"/>
      <c r="M12"/>
    </row>
    <row r="13" spans="2:14" s="481" customFormat="1" ht="24.95" customHeight="1" x14ac:dyDescent="0.25">
      <c r="B13" s="1458" t="s">
        <v>1618</v>
      </c>
      <c r="C13" s="2642"/>
      <c r="D13" s="2668"/>
      <c r="E13" s="2669"/>
      <c r="F13" s="2668"/>
      <c r="G13" s="2669"/>
      <c r="H13" s="112"/>
      <c r="I13" s="112"/>
      <c r="J13" s="112"/>
      <c r="K13" s="112"/>
      <c r="L13" s="112"/>
      <c r="M13" s="112"/>
    </row>
    <row r="14" spans="2:14" s="481" customFormat="1" ht="24.95" customHeight="1" x14ac:dyDescent="0.25">
      <c r="B14" s="1459" t="s">
        <v>1619</v>
      </c>
      <c r="C14" s="1461"/>
      <c r="D14" s="2663"/>
      <c r="E14" s="2664"/>
      <c r="F14" s="2663"/>
      <c r="G14" s="2664"/>
      <c r="H14" s="112"/>
      <c r="I14" s="112"/>
      <c r="J14" s="112"/>
      <c r="K14" s="112"/>
      <c r="L14" s="112"/>
      <c r="M14" s="112"/>
    </row>
    <row r="15" spans="2:14" s="481" customFormat="1" ht="24.95" customHeight="1" x14ac:dyDescent="0.25">
      <c r="B15" s="1459" t="s">
        <v>1620</v>
      </c>
      <c r="C15" s="1461"/>
      <c r="D15" s="2663"/>
      <c r="E15" s="2664"/>
      <c r="F15" s="2663"/>
      <c r="G15" s="2664"/>
      <c r="H15" s="112"/>
      <c r="I15" s="112"/>
      <c r="J15" s="112"/>
      <c r="K15" s="112"/>
      <c r="L15" s="112"/>
      <c r="M15" s="112"/>
    </row>
    <row r="16" spans="2:14" s="481" customFormat="1" ht="24.95" customHeight="1" x14ac:dyDescent="0.25">
      <c r="B16" s="1459" t="s">
        <v>1621</v>
      </c>
      <c r="C16" s="1461"/>
      <c r="D16" s="2663"/>
      <c r="E16" s="2664"/>
      <c r="F16" s="2663"/>
      <c r="G16" s="2664"/>
      <c r="H16" s="112"/>
      <c r="I16" s="112"/>
      <c r="J16" s="112"/>
      <c r="K16" s="112"/>
      <c r="L16" s="112"/>
      <c r="M16" s="112"/>
    </row>
    <row r="17" spans="2:13" s="481" customFormat="1" ht="24.95" customHeight="1" x14ac:dyDescent="0.25">
      <c r="B17" s="1459" t="s">
        <v>1622</v>
      </c>
      <c r="C17" s="1461"/>
      <c r="D17" s="2663"/>
      <c r="E17" s="2664"/>
      <c r="F17" s="2663"/>
      <c r="G17" s="2664"/>
      <c r="H17" s="112"/>
      <c r="I17" s="112"/>
      <c r="J17" s="112"/>
      <c r="K17" s="112"/>
      <c r="L17" s="112"/>
      <c r="M17" s="112"/>
    </row>
    <row r="18" spans="2:13" s="481" customFormat="1" ht="24.95" customHeight="1" thickBot="1" x14ac:dyDescent="0.3">
      <c r="B18" s="2647" t="s">
        <v>1626</v>
      </c>
      <c r="C18" s="2648"/>
      <c r="D18" s="2678"/>
      <c r="E18" s="2679"/>
      <c r="F18" s="2678"/>
      <c r="G18" s="2679"/>
      <c r="H18" s="112"/>
      <c r="I18" s="112"/>
      <c r="J18" s="112"/>
      <c r="K18" s="112"/>
      <c r="L18" s="112"/>
      <c r="M18" s="112"/>
    </row>
    <row r="19" spans="2:13" s="184" customFormat="1" ht="3.95" customHeight="1" thickBot="1" x14ac:dyDescent="0.3">
      <c r="B19" s="483"/>
      <c r="C19" s="484"/>
      <c r="D19" s="485"/>
      <c r="E19" s="485"/>
      <c r="F19" s="255"/>
      <c r="G19" s="255"/>
      <c r="H19"/>
      <c r="I19"/>
      <c r="J19"/>
      <c r="K19"/>
      <c r="L19"/>
      <c r="M19"/>
    </row>
    <row r="20" spans="2:13" s="481" customFormat="1" ht="24.95" customHeight="1" thickBot="1" x14ac:dyDescent="0.3">
      <c r="B20" s="2681" t="s">
        <v>1630</v>
      </c>
      <c r="C20" s="2682"/>
      <c r="D20" s="2682"/>
      <c r="E20" s="2682"/>
      <c r="F20" s="2682"/>
      <c r="G20" s="2683"/>
      <c r="H20" s="112"/>
      <c r="I20" s="112"/>
      <c r="J20" s="112"/>
      <c r="K20" s="112"/>
      <c r="L20" s="112"/>
      <c r="M20" s="112"/>
    </row>
    <row r="21" spans="2:13" s="481" customFormat="1" ht="24.95" customHeight="1" x14ac:dyDescent="0.25">
      <c r="B21" s="1458" t="s">
        <v>1618</v>
      </c>
      <c r="C21" s="2642"/>
      <c r="D21" s="2668"/>
      <c r="E21" s="2669"/>
      <c r="F21" s="2684"/>
      <c r="G21" s="2685"/>
      <c r="H21" s="112"/>
      <c r="I21" s="112"/>
      <c r="J21" s="112"/>
      <c r="K21" s="112"/>
      <c r="L21" s="112"/>
      <c r="M21" s="112"/>
    </row>
    <row r="22" spans="2:13" s="481" customFormat="1" ht="24.95" customHeight="1" x14ac:dyDescent="0.25">
      <c r="B22" s="1459" t="s">
        <v>1623</v>
      </c>
      <c r="C22" s="1461"/>
      <c r="D22" s="2663"/>
      <c r="E22" s="2664"/>
      <c r="F22" s="2676"/>
      <c r="G22" s="2677"/>
      <c r="H22" s="112"/>
      <c r="I22" s="112"/>
      <c r="J22" s="112"/>
      <c r="K22" s="112"/>
      <c r="L22" s="112"/>
      <c r="M22" s="112"/>
    </row>
    <row r="23" spans="2:13" s="481" customFormat="1" ht="24.95" customHeight="1" x14ac:dyDescent="0.25">
      <c r="B23" s="1459" t="s">
        <v>1624</v>
      </c>
      <c r="C23" s="1461"/>
      <c r="D23" s="2663"/>
      <c r="E23" s="2664"/>
      <c r="F23" s="2676"/>
      <c r="G23" s="2677"/>
      <c r="H23" s="112"/>
      <c r="I23" s="112"/>
      <c r="J23" s="112"/>
      <c r="K23" s="112"/>
      <c r="L23" s="112"/>
      <c r="M23" s="112"/>
    </row>
    <row r="24" spans="2:13" s="481" customFormat="1" ht="24.95" customHeight="1" thickBot="1" x14ac:dyDescent="0.3">
      <c r="B24" s="2647" t="s">
        <v>1625</v>
      </c>
      <c r="C24" s="2648"/>
      <c r="D24" s="2678"/>
      <c r="E24" s="2679"/>
      <c r="F24" s="2678"/>
      <c r="G24" s="2679"/>
      <c r="H24" s="112"/>
      <c r="I24" s="112"/>
      <c r="J24" s="112"/>
      <c r="K24" s="112"/>
      <c r="L24" s="112"/>
      <c r="M24" s="112"/>
    </row>
    <row r="25" spans="2:13" s="481" customFormat="1" ht="3.95" customHeight="1" thickBot="1" x14ac:dyDescent="0.3">
      <c r="B25" s="504"/>
      <c r="C25" s="484"/>
      <c r="D25" s="485"/>
      <c r="E25" s="485"/>
      <c r="F25" s="482"/>
      <c r="G25" s="482"/>
      <c r="H25" s="112"/>
      <c r="I25" s="112"/>
      <c r="J25" s="112"/>
      <c r="K25" s="112"/>
      <c r="L25" s="112"/>
      <c r="M25" s="112"/>
    </row>
    <row r="26" spans="2:13" s="481" customFormat="1" ht="24.95" customHeight="1" thickBot="1" x14ac:dyDescent="0.3">
      <c r="B26" s="2665" t="s">
        <v>1627</v>
      </c>
      <c r="C26" s="2666"/>
      <c r="D26" s="2666"/>
      <c r="E26" s="2666"/>
      <c r="F26" s="2666"/>
      <c r="G26" s="2667"/>
      <c r="H26" s="112"/>
      <c r="I26" s="112"/>
      <c r="J26" s="112"/>
      <c r="K26" s="112"/>
      <c r="L26" s="112"/>
      <c r="M26" s="112"/>
    </row>
    <row r="27" spans="2:13" s="481" customFormat="1" ht="24.95" customHeight="1" x14ac:dyDescent="0.25">
      <c r="B27" s="1458" t="s">
        <v>1618</v>
      </c>
      <c r="C27" s="2642"/>
      <c r="D27" s="2668"/>
      <c r="E27" s="2669"/>
      <c r="F27" s="2668"/>
      <c r="G27" s="2669"/>
      <c r="H27" s="112"/>
      <c r="I27" s="112"/>
      <c r="J27" s="112"/>
      <c r="K27" s="112"/>
      <c r="L27" s="112"/>
      <c r="M27" s="112"/>
    </row>
    <row r="28" spans="2:13" s="481" customFormat="1" ht="50.1" customHeight="1" x14ac:dyDescent="0.25">
      <c r="B28" s="1459" t="s">
        <v>1628</v>
      </c>
      <c r="C28" s="1461"/>
      <c r="D28" s="2663"/>
      <c r="E28" s="2664"/>
      <c r="F28" s="2663"/>
      <c r="G28" s="2664"/>
      <c r="H28" s="112"/>
      <c r="I28" s="112"/>
      <c r="J28" s="112"/>
      <c r="K28" s="112"/>
      <c r="L28" s="112"/>
      <c r="M28" s="112"/>
    </row>
    <row r="29" spans="2:13" s="481" customFormat="1" ht="50.1" customHeight="1" thickBot="1" x14ac:dyDescent="0.3">
      <c r="B29" s="1459" t="s">
        <v>1629</v>
      </c>
      <c r="C29" s="1461"/>
      <c r="D29" s="2678"/>
      <c r="E29" s="2679"/>
      <c r="F29" s="2678"/>
      <c r="G29" s="2679"/>
      <c r="H29" s="112"/>
      <c r="I29" s="112"/>
      <c r="J29" s="112"/>
      <c r="K29" s="112"/>
      <c r="L29" s="112"/>
      <c r="M29" s="112"/>
    </row>
    <row r="30" spans="2:13" s="184" customFormat="1" ht="15" customHeight="1" x14ac:dyDescent="0.25">
      <c r="B30" s="29" t="s">
        <v>1393</v>
      </c>
      <c r="C30" s="505"/>
      <c r="H30"/>
      <c r="I30"/>
      <c r="J30"/>
      <c r="K30"/>
      <c r="L30"/>
      <c r="M30"/>
    </row>
    <row r="31" spans="2:13" ht="15.75" thickBot="1" x14ac:dyDescent="0.3"/>
    <row r="32" spans="2:13" ht="28.5" customHeight="1" thickBot="1" x14ac:dyDescent="0.3">
      <c r="B32" s="303" t="s">
        <v>1400</v>
      </c>
      <c r="C32" s="304" t="s">
        <v>1401</v>
      </c>
      <c r="D32" s="303" t="s">
        <v>1402</v>
      </c>
      <c r="F32" s="303" t="s">
        <v>1400</v>
      </c>
      <c r="G32" s="304" t="s">
        <v>1401</v>
      </c>
      <c r="H32" s="303" t="s">
        <v>1402</v>
      </c>
    </row>
    <row r="33" spans="2:9" ht="36" customHeight="1" thickBot="1" x14ac:dyDescent="0.3">
      <c r="B33" s="1341" t="s">
        <v>1433</v>
      </c>
      <c r="C33" s="2654" t="s">
        <v>1434</v>
      </c>
      <c r="D33" s="1346"/>
      <c r="F33" s="301" t="s">
        <v>1447</v>
      </c>
      <c r="G33" s="2654" t="s">
        <v>1448</v>
      </c>
      <c r="H33" s="1346"/>
    </row>
    <row r="34" spans="2:9" ht="45.75" thickBot="1" x14ac:dyDescent="0.3">
      <c r="B34" s="1343"/>
      <c r="C34" s="10" t="s">
        <v>899</v>
      </c>
      <c r="D34" s="472" t="s">
        <v>2480</v>
      </c>
      <c r="F34" s="1341" t="s">
        <v>1450</v>
      </c>
      <c r="G34" s="2655" t="s">
        <v>1449</v>
      </c>
      <c r="H34" s="1346"/>
    </row>
    <row r="35" spans="2:9" ht="72.75" customHeight="1" thickBot="1" x14ac:dyDescent="0.3">
      <c r="B35" s="1341" t="s">
        <v>1435</v>
      </c>
      <c r="C35" s="2655" t="s">
        <v>1436</v>
      </c>
      <c r="D35" s="1346"/>
      <c r="F35" s="1342"/>
      <c r="G35" s="499" t="s">
        <v>1470</v>
      </c>
      <c r="H35" s="603" t="s">
        <v>1822</v>
      </c>
      <c r="I35" s="2686" t="s">
        <v>1823</v>
      </c>
    </row>
    <row r="36" spans="2:9" ht="34.5" thickBot="1" x14ac:dyDescent="0.3">
      <c r="B36" s="1342"/>
      <c r="C36" s="499" t="s">
        <v>1411</v>
      </c>
      <c r="D36" s="472" t="s">
        <v>8</v>
      </c>
      <c r="F36" s="1343"/>
      <c r="G36" s="10" t="s">
        <v>801</v>
      </c>
      <c r="H36" s="500" t="s">
        <v>613</v>
      </c>
      <c r="I36" s="2686"/>
    </row>
    <row r="37" spans="2:9" ht="34.5" thickBot="1" x14ac:dyDescent="0.3">
      <c r="B37" s="1343"/>
      <c r="C37" s="10" t="s">
        <v>801</v>
      </c>
      <c r="D37" s="500" t="s">
        <v>608</v>
      </c>
      <c r="F37" s="1341" t="s">
        <v>1451</v>
      </c>
      <c r="G37" s="2655" t="s">
        <v>1469</v>
      </c>
      <c r="H37" s="1346"/>
    </row>
    <row r="38" spans="2:9" ht="72" customHeight="1" thickBot="1" x14ac:dyDescent="0.3">
      <c r="B38" s="1341" t="s">
        <v>1415</v>
      </c>
      <c r="C38" s="2655" t="s">
        <v>1446</v>
      </c>
      <c r="D38" s="1346"/>
      <c r="F38" s="1342"/>
      <c r="G38" s="499" t="s">
        <v>1470</v>
      </c>
      <c r="H38" s="603" t="s">
        <v>1822</v>
      </c>
    </row>
    <row r="39" spans="2:9" ht="35.25" customHeight="1" x14ac:dyDescent="0.25">
      <c r="B39" s="1342"/>
      <c r="C39" s="499" t="s">
        <v>1470</v>
      </c>
      <c r="D39" s="635" t="s">
        <v>8</v>
      </c>
      <c r="F39" s="1342"/>
      <c r="G39" s="562" t="s">
        <v>801</v>
      </c>
      <c r="H39" s="571" t="s">
        <v>613</v>
      </c>
    </row>
    <row r="40" spans="2:9" ht="35.25" customHeight="1" thickBot="1" x14ac:dyDescent="0.3">
      <c r="B40" s="1342"/>
      <c r="C40" s="562" t="s">
        <v>801</v>
      </c>
      <c r="D40" s="634" t="s">
        <v>608</v>
      </c>
      <c r="F40" s="1343"/>
      <c r="G40" s="10" t="s">
        <v>806</v>
      </c>
      <c r="H40" s="564" t="s">
        <v>760</v>
      </c>
    </row>
    <row r="41" spans="2:9" ht="34.5" thickBot="1" x14ac:dyDescent="0.3">
      <c r="B41" s="1343"/>
      <c r="C41" s="562" t="s">
        <v>806</v>
      </c>
      <c r="D41" s="564" t="s">
        <v>760</v>
      </c>
      <c r="F41" s="1341" t="s">
        <v>1452</v>
      </c>
      <c r="G41" s="2655" t="s">
        <v>1468</v>
      </c>
      <c r="H41" s="1346"/>
    </row>
    <row r="42" spans="2:9" ht="49.5" customHeight="1" thickBot="1" x14ac:dyDescent="0.3">
      <c r="B42" s="1341" t="s">
        <v>1417</v>
      </c>
      <c r="C42" s="2655" t="s">
        <v>1445</v>
      </c>
      <c r="D42" s="1346"/>
      <c r="F42" s="1342"/>
      <c r="G42" s="499" t="s">
        <v>1470</v>
      </c>
      <c r="H42" s="239" t="s">
        <v>1821</v>
      </c>
    </row>
    <row r="43" spans="2:9" ht="35.25" customHeight="1" x14ac:dyDescent="0.25">
      <c r="B43" s="1342"/>
      <c r="C43" s="499" t="s">
        <v>1470</v>
      </c>
      <c r="D43" s="635" t="s">
        <v>8</v>
      </c>
      <c r="F43" s="1342"/>
      <c r="G43" s="10" t="s">
        <v>801</v>
      </c>
      <c r="H43" s="571" t="s">
        <v>613</v>
      </c>
    </row>
    <row r="44" spans="2:9" ht="35.25" customHeight="1" x14ac:dyDescent="0.25">
      <c r="B44" s="1342"/>
      <c r="C44" s="562" t="s">
        <v>801</v>
      </c>
      <c r="D44" s="571" t="s">
        <v>608</v>
      </c>
      <c r="F44" s="1342"/>
      <c r="G44" s="10" t="s">
        <v>806</v>
      </c>
      <c r="H44" s="51" t="s">
        <v>760</v>
      </c>
    </row>
    <row r="45" spans="2:9" ht="35.25" customHeight="1" thickBot="1" x14ac:dyDescent="0.3">
      <c r="B45" s="1342"/>
      <c r="C45" s="562" t="s">
        <v>806</v>
      </c>
      <c r="D45" s="571" t="s">
        <v>760</v>
      </c>
      <c r="F45" s="1343"/>
      <c r="G45" s="10" t="s">
        <v>806</v>
      </c>
      <c r="H45" s="564">
        <v>0</v>
      </c>
    </row>
    <row r="46" spans="2:9" ht="34.5" thickBot="1" x14ac:dyDescent="0.3">
      <c r="B46" s="1343"/>
      <c r="C46" s="10" t="s">
        <v>806</v>
      </c>
      <c r="D46" s="564">
        <v>0</v>
      </c>
      <c r="F46" s="1341" t="s">
        <v>1453</v>
      </c>
      <c r="G46" s="2655" t="s">
        <v>1468</v>
      </c>
      <c r="H46" s="1346"/>
    </row>
    <row r="47" spans="2:9" ht="69" customHeight="1" thickBot="1" x14ac:dyDescent="0.3">
      <c r="B47" s="1341" t="s">
        <v>149</v>
      </c>
      <c r="C47" s="2655" t="s">
        <v>1445</v>
      </c>
      <c r="D47" s="1346"/>
      <c r="F47" s="1342"/>
      <c r="G47" s="499" t="s">
        <v>1470</v>
      </c>
      <c r="H47" s="603" t="s">
        <v>1822</v>
      </c>
    </row>
    <row r="48" spans="2:9" ht="35.25" customHeight="1" x14ac:dyDescent="0.25">
      <c r="B48" s="1342"/>
      <c r="C48" s="499" t="s">
        <v>1470</v>
      </c>
      <c r="D48" s="635" t="s">
        <v>8</v>
      </c>
      <c r="F48" s="1342"/>
      <c r="G48" s="10" t="s">
        <v>801</v>
      </c>
      <c r="H48" s="571" t="s">
        <v>613</v>
      </c>
    </row>
    <row r="49" spans="2:8" ht="35.25" customHeight="1" x14ac:dyDescent="0.25">
      <c r="B49" s="1342"/>
      <c r="C49" s="562" t="s">
        <v>801</v>
      </c>
      <c r="D49" s="571" t="s">
        <v>608</v>
      </c>
      <c r="F49" s="1342"/>
      <c r="G49" s="10" t="s">
        <v>806</v>
      </c>
      <c r="H49" s="51" t="s">
        <v>760</v>
      </c>
    </row>
    <row r="50" spans="2:8" ht="35.25" customHeight="1" thickBot="1" x14ac:dyDescent="0.3">
      <c r="B50" s="1342"/>
      <c r="C50" s="562" t="s">
        <v>806</v>
      </c>
      <c r="D50" s="571" t="s">
        <v>760</v>
      </c>
      <c r="F50" s="1343"/>
      <c r="G50" s="10" t="s">
        <v>806</v>
      </c>
      <c r="H50" s="564" t="s">
        <v>482</v>
      </c>
    </row>
    <row r="51" spans="2:8" ht="34.5" thickBot="1" x14ac:dyDescent="0.3">
      <c r="B51" s="1343"/>
      <c r="C51" s="10" t="s">
        <v>806</v>
      </c>
      <c r="D51" s="564" t="s">
        <v>482</v>
      </c>
      <c r="F51" s="1341" t="s">
        <v>1454</v>
      </c>
      <c r="G51" s="2655" t="s">
        <v>1468</v>
      </c>
      <c r="H51" s="1346"/>
    </row>
    <row r="52" spans="2:8" ht="73.5" customHeight="1" thickBot="1" x14ac:dyDescent="0.3">
      <c r="B52" s="1341" t="s">
        <v>1418</v>
      </c>
      <c r="C52" s="2655" t="s">
        <v>1445</v>
      </c>
      <c r="D52" s="1346"/>
      <c r="F52" s="1342"/>
      <c r="G52" s="499" t="s">
        <v>1470</v>
      </c>
      <c r="H52" s="603" t="s">
        <v>1822</v>
      </c>
    </row>
    <row r="53" spans="2:8" ht="35.25" customHeight="1" x14ac:dyDescent="0.25">
      <c r="B53" s="1342"/>
      <c r="C53" s="499" t="s">
        <v>1470</v>
      </c>
      <c r="D53" s="635" t="s">
        <v>8</v>
      </c>
      <c r="F53" s="1342"/>
      <c r="G53" s="10" t="s">
        <v>801</v>
      </c>
      <c r="H53" s="571" t="s">
        <v>613</v>
      </c>
    </row>
    <row r="54" spans="2:8" ht="35.25" customHeight="1" x14ac:dyDescent="0.25">
      <c r="B54" s="1342"/>
      <c r="C54" s="562" t="s">
        <v>801</v>
      </c>
      <c r="D54" s="571" t="s">
        <v>608</v>
      </c>
      <c r="F54" s="1342"/>
      <c r="G54" s="10" t="s">
        <v>806</v>
      </c>
      <c r="H54" s="51" t="s">
        <v>760</v>
      </c>
    </row>
    <row r="55" spans="2:8" ht="35.25" customHeight="1" thickBot="1" x14ac:dyDescent="0.3">
      <c r="B55" s="1342"/>
      <c r="C55" s="562" t="s">
        <v>806</v>
      </c>
      <c r="D55" s="571" t="s">
        <v>760</v>
      </c>
      <c r="F55" s="1343"/>
      <c r="G55" s="10" t="s">
        <v>806</v>
      </c>
      <c r="H55" s="564" t="s">
        <v>1419</v>
      </c>
    </row>
    <row r="56" spans="2:8" ht="34.5" thickBot="1" x14ac:dyDescent="0.3">
      <c r="B56" s="1343"/>
      <c r="C56" s="10" t="s">
        <v>806</v>
      </c>
      <c r="D56" s="564" t="s">
        <v>1419</v>
      </c>
      <c r="F56" s="1341" t="s">
        <v>1455</v>
      </c>
      <c r="G56" s="2655" t="s">
        <v>1468</v>
      </c>
      <c r="H56" s="1346"/>
    </row>
    <row r="57" spans="2:8" ht="74.25" customHeight="1" thickBot="1" x14ac:dyDescent="0.3">
      <c r="B57" s="1341" t="s">
        <v>1437</v>
      </c>
      <c r="C57" s="2655" t="s">
        <v>1445</v>
      </c>
      <c r="D57" s="1346"/>
      <c r="F57" s="1342"/>
      <c r="G57" s="499" t="s">
        <v>1470</v>
      </c>
      <c r="H57" s="603" t="s">
        <v>1822</v>
      </c>
    </row>
    <row r="58" spans="2:8" ht="35.25" customHeight="1" x14ac:dyDescent="0.25">
      <c r="B58" s="1342"/>
      <c r="C58" s="499" t="s">
        <v>1470</v>
      </c>
      <c r="D58" s="635" t="s">
        <v>8</v>
      </c>
      <c r="F58" s="1342"/>
      <c r="G58" s="562" t="s">
        <v>801</v>
      </c>
      <c r="H58" s="571" t="s">
        <v>613</v>
      </c>
    </row>
    <row r="59" spans="2:8" ht="35.25" customHeight="1" x14ac:dyDescent="0.25">
      <c r="B59" s="1342"/>
      <c r="C59" s="562" t="s">
        <v>801</v>
      </c>
      <c r="D59" s="571" t="s">
        <v>608</v>
      </c>
      <c r="F59" s="1342"/>
      <c r="G59" s="10" t="s">
        <v>806</v>
      </c>
      <c r="H59" s="51" t="s">
        <v>760</v>
      </c>
    </row>
    <row r="60" spans="2:8" ht="35.25" customHeight="1" thickBot="1" x14ac:dyDescent="0.3">
      <c r="B60" s="1342"/>
      <c r="C60" s="562" t="s">
        <v>806</v>
      </c>
      <c r="D60" s="571" t="s">
        <v>760</v>
      </c>
      <c r="F60" s="1343"/>
      <c r="G60" s="10" t="s">
        <v>806</v>
      </c>
      <c r="H60" s="564" t="s">
        <v>1420</v>
      </c>
    </row>
    <row r="61" spans="2:8" ht="52.5" customHeight="1" thickBot="1" x14ac:dyDescent="0.3">
      <c r="B61" s="1343"/>
      <c r="C61" s="10" t="s">
        <v>806</v>
      </c>
      <c r="D61" s="564" t="s">
        <v>1420</v>
      </c>
      <c r="F61" s="1341" t="s">
        <v>1456</v>
      </c>
      <c r="G61" s="2655" t="s">
        <v>1467</v>
      </c>
      <c r="H61" s="1346"/>
    </row>
    <row r="62" spans="2:8" ht="56.25" customHeight="1" thickBot="1" x14ac:dyDescent="0.3">
      <c r="B62" s="1341" t="s">
        <v>1438</v>
      </c>
      <c r="C62" s="2655" t="s">
        <v>1444</v>
      </c>
      <c r="D62" s="1346"/>
      <c r="F62" s="1343"/>
      <c r="G62" s="2655" t="s">
        <v>1881</v>
      </c>
      <c r="H62" s="1346"/>
    </row>
    <row r="63" spans="2:8" ht="34.5" customHeight="1" thickBot="1" x14ac:dyDescent="0.3">
      <c r="B63" s="1343"/>
      <c r="C63" s="2655" t="s">
        <v>1882</v>
      </c>
      <c r="D63" s="1346"/>
      <c r="F63" s="1341" t="s">
        <v>1457</v>
      </c>
      <c r="G63" s="2655" t="s">
        <v>1464</v>
      </c>
      <c r="H63" s="1346"/>
    </row>
    <row r="64" spans="2:8" ht="75" customHeight="1" thickBot="1" x14ac:dyDescent="0.3">
      <c r="B64" s="1341" t="s">
        <v>1424</v>
      </c>
      <c r="C64" s="2655" t="s">
        <v>1441</v>
      </c>
      <c r="D64" s="1346"/>
      <c r="F64" s="1342"/>
      <c r="G64" s="499" t="s">
        <v>1470</v>
      </c>
      <c r="H64" s="603" t="s">
        <v>1822</v>
      </c>
    </row>
    <row r="65" spans="2:8" ht="35.25" customHeight="1" x14ac:dyDescent="0.25">
      <c r="B65" s="1342"/>
      <c r="C65" s="499" t="s">
        <v>1470</v>
      </c>
      <c r="D65" s="635" t="s">
        <v>8</v>
      </c>
      <c r="F65" s="1342"/>
      <c r="G65" s="10" t="s">
        <v>801</v>
      </c>
      <c r="H65" s="571" t="s">
        <v>613</v>
      </c>
    </row>
    <row r="66" spans="2:8" ht="35.25" customHeight="1" thickBot="1" x14ac:dyDescent="0.3">
      <c r="B66" s="1342"/>
      <c r="C66" s="562" t="s">
        <v>801</v>
      </c>
      <c r="D66" s="571" t="s">
        <v>608</v>
      </c>
      <c r="F66" s="1343"/>
      <c r="G66" s="10" t="s">
        <v>807</v>
      </c>
      <c r="H66" s="564" t="s">
        <v>783</v>
      </c>
    </row>
    <row r="67" spans="2:8" ht="34.5" thickBot="1" x14ac:dyDescent="0.3">
      <c r="B67" s="1343"/>
      <c r="C67" s="10" t="s">
        <v>807</v>
      </c>
      <c r="D67" s="564" t="s">
        <v>783</v>
      </c>
      <c r="F67" s="1341" t="s">
        <v>1458</v>
      </c>
      <c r="G67" s="2655" t="s">
        <v>1466</v>
      </c>
      <c r="H67" s="1346"/>
    </row>
    <row r="68" spans="2:8" ht="73.5" customHeight="1" thickBot="1" x14ac:dyDescent="0.3">
      <c r="B68" s="1341" t="s">
        <v>1425</v>
      </c>
      <c r="C68" s="2655" t="s">
        <v>1443</v>
      </c>
      <c r="D68" s="1346"/>
      <c r="F68" s="1342"/>
      <c r="G68" s="499" t="s">
        <v>1470</v>
      </c>
      <c r="H68" s="603" t="s">
        <v>1822</v>
      </c>
    </row>
    <row r="69" spans="2:8" ht="35.25" customHeight="1" x14ac:dyDescent="0.25">
      <c r="B69" s="1342"/>
      <c r="C69" s="499" t="s">
        <v>1470</v>
      </c>
      <c r="D69" s="635" t="s">
        <v>8</v>
      </c>
      <c r="F69" s="1342"/>
      <c r="G69" s="562" t="s">
        <v>801</v>
      </c>
      <c r="H69" s="571" t="s">
        <v>613</v>
      </c>
    </row>
    <row r="70" spans="2:8" ht="35.25" customHeight="1" x14ac:dyDescent="0.25">
      <c r="B70" s="1342"/>
      <c r="C70" s="562" t="s">
        <v>801</v>
      </c>
      <c r="D70" s="571" t="s">
        <v>608</v>
      </c>
      <c r="F70" s="1342"/>
      <c r="G70" s="10" t="s">
        <v>807</v>
      </c>
      <c r="H70" s="571" t="s">
        <v>783</v>
      </c>
    </row>
    <row r="71" spans="2:8" ht="35.25" customHeight="1" thickBot="1" x14ac:dyDescent="0.3">
      <c r="B71" s="1342"/>
      <c r="C71" s="10" t="s">
        <v>807</v>
      </c>
      <c r="D71" s="571" t="s">
        <v>783</v>
      </c>
      <c r="F71" s="1343"/>
      <c r="G71" s="10" t="s">
        <v>807</v>
      </c>
      <c r="H71" s="564" t="s">
        <v>1423</v>
      </c>
    </row>
    <row r="72" spans="2:8" ht="34.5" thickBot="1" x14ac:dyDescent="0.3">
      <c r="B72" s="1343"/>
      <c r="C72" s="10" t="s">
        <v>807</v>
      </c>
      <c r="D72" s="571" t="s">
        <v>1663</v>
      </c>
      <c r="F72" s="1341" t="s">
        <v>1459</v>
      </c>
      <c r="G72" s="2655" t="s">
        <v>1466</v>
      </c>
      <c r="H72" s="1346"/>
    </row>
    <row r="73" spans="2:8" ht="70.5" customHeight="1" thickBot="1" x14ac:dyDescent="0.3">
      <c r="B73" s="1341" t="s">
        <v>1429</v>
      </c>
      <c r="C73" s="2655" t="s">
        <v>1443</v>
      </c>
      <c r="D73" s="1346"/>
      <c r="F73" s="1342"/>
      <c r="G73" s="499" t="s">
        <v>1470</v>
      </c>
      <c r="H73" s="603" t="s">
        <v>1822</v>
      </c>
    </row>
    <row r="74" spans="2:8" ht="35.25" customHeight="1" x14ac:dyDescent="0.25">
      <c r="B74" s="1342"/>
      <c r="C74" s="499" t="s">
        <v>1470</v>
      </c>
      <c r="D74" s="635" t="s">
        <v>8</v>
      </c>
      <c r="F74" s="1342"/>
      <c r="G74" s="10" t="s">
        <v>801</v>
      </c>
      <c r="H74" s="571" t="s">
        <v>613</v>
      </c>
    </row>
    <row r="75" spans="2:8" ht="35.25" customHeight="1" x14ac:dyDescent="0.25">
      <c r="B75" s="1342"/>
      <c r="C75" s="562" t="s">
        <v>801</v>
      </c>
      <c r="D75" s="571" t="s">
        <v>608</v>
      </c>
      <c r="F75" s="1342"/>
      <c r="G75" s="10" t="s">
        <v>807</v>
      </c>
      <c r="H75" s="571" t="s">
        <v>783</v>
      </c>
    </row>
    <row r="76" spans="2:8" ht="35.25" customHeight="1" thickBot="1" x14ac:dyDescent="0.3">
      <c r="B76" s="1342"/>
      <c r="C76" s="10" t="s">
        <v>807</v>
      </c>
      <c r="D76" s="571" t="s">
        <v>783</v>
      </c>
      <c r="F76" s="1343"/>
      <c r="G76" s="10" t="s">
        <v>807</v>
      </c>
      <c r="H76" s="564" t="s">
        <v>1426</v>
      </c>
    </row>
    <row r="77" spans="2:8" ht="48" customHeight="1" thickBot="1" x14ac:dyDescent="0.3">
      <c r="B77" s="1343"/>
      <c r="C77" s="10" t="s">
        <v>807</v>
      </c>
      <c r="D77" s="564" t="s">
        <v>1426</v>
      </c>
      <c r="F77" s="1341" t="s">
        <v>1460</v>
      </c>
      <c r="G77" s="2655" t="s">
        <v>1465</v>
      </c>
      <c r="H77" s="1346"/>
    </row>
    <row r="78" spans="2:8" ht="52.5" customHeight="1" thickBot="1" x14ac:dyDescent="0.3">
      <c r="B78" s="1341" t="s">
        <v>1439</v>
      </c>
      <c r="C78" s="2655" t="s">
        <v>1442</v>
      </c>
      <c r="D78" s="1346"/>
      <c r="F78" s="1343"/>
      <c r="G78" s="2655" t="s">
        <v>1883</v>
      </c>
      <c r="H78" s="1346"/>
    </row>
    <row r="79" spans="2:8" ht="34.5" customHeight="1" thickBot="1" x14ac:dyDescent="0.3">
      <c r="B79" s="1343"/>
      <c r="C79" s="2655" t="s">
        <v>1884</v>
      </c>
      <c r="D79" s="1346"/>
      <c r="F79" s="1341" t="s">
        <v>1461</v>
      </c>
      <c r="G79" s="2655" t="s">
        <v>1464</v>
      </c>
      <c r="H79" s="1346"/>
    </row>
    <row r="80" spans="2:8" ht="73.5" customHeight="1" thickBot="1" x14ac:dyDescent="0.3">
      <c r="B80" s="1341" t="s">
        <v>1431</v>
      </c>
      <c r="C80" s="2655" t="s">
        <v>1441</v>
      </c>
      <c r="D80" s="1346"/>
      <c r="F80" s="1342"/>
      <c r="G80" s="499" t="s">
        <v>1470</v>
      </c>
      <c r="H80" s="603" t="s">
        <v>1822</v>
      </c>
    </row>
    <row r="81" spans="2:8" ht="34.5" customHeight="1" x14ac:dyDescent="0.25">
      <c r="B81" s="1342"/>
      <c r="C81" s="499" t="s">
        <v>1470</v>
      </c>
      <c r="D81" s="635" t="s">
        <v>8</v>
      </c>
      <c r="F81" s="1342"/>
      <c r="G81" s="562" t="s">
        <v>801</v>
      </c>
      <c r="H81" s="571" t="s">
        <v>613</v>
      </c>
    </row>
    <row r="82" spans="2:8" ht="34.5" customHeight="1" x14ac:dyDescent="0.25">
      <c r="B82" s="1342"/>
      <c r="C82" s="562" t="s">
        <v>801</v>
      </c>
      <c r="D82" s="571" t="s">
        <v>608</v>
      </c>
      <c r="F82" s="1342"/>
      <c r="G82" s="10" t="s">
        <v>804</v>
      </c>
      <c r="H82" s="32" t="s">
        <v>808</v>
      </c>
    </row>
    <row r="83" spans="2:8" ht="35.25" customHeight="1" thickBot="1" x14ac:dyDescent="0.3">
      <c r="B83" s="1342"/>
      <c r="C83" s="10" t="s">
        <v>804</v>
      </c>
      <c r="D83" s="32" t="s">
        <v>808</v>
      </c>
      <c r="F83" s="1343"/>
      <c r="G83" s="10" t="s">
        <v>805</v>
      </c>
      <c r="H83" s="32" t="s">
        <v>808</v>
      </c>
    </row>
    <row r="84" spans="2:8" ht="57" customHeight="1" thickBot="1" x14ac:dyDescent="0.3">
      <c r="B84" s="1343"/>
      <c r="C84" s="10" t="s">
        <v>805</v>
      </c>
      <c r="D84" s="32" t="s">
        <v>808</v>
      </c>
      <c r="F84" s="1341" t="s">
        <v>1462</v>
      </c>
      <c r="G84" s="2657" t="s">
        <v>1800</v>
      </c>
      <c r="H84" s="2658"/>
    </row>
    <row r="85" spans="2:8" ht="55.5" customHeight="1" thickBot="1" x14ac:dyDescent="0.3">
      <c r="B85" s="1341" t="s">
        <v>1432</v>
      </c>
      <c r="C85" s="2657" t="s">
        <v>1800</v>
      </c>
      <c r="D85" s="2658"/>
      <c r="F85" s="1343"/>
      <c r="G85" s="2657" t="s">
        <v>1885</v>
      </c>
      <c r="H85" s="2658"/>
    </row>
    <row r="86" spans="2:8" ht="56.25" customHeight="1" thickBot="1" x14ac:dyDescent="0.3">
      <c r="B86" s="1343"/>
      <c r="C86" s="2657" t="s">
        <v>1885</v>
      </c>
      <c r="D86" s="2658"/>
      <c r="F86" s="1341" t="s">
        <v>1463</v>
      </c>
      <c r="G86" s="2657" t="s">
        <v>1801</v>
      </c>
      <c r="H86" s="2658"/>
    </row>
    <row r="87" spans="2:8" ht="51" customHeight="1" thickBot="1" x14ac:dyDescent="0.3">
      <c r="B87" s="1341" t="s">
        <v>1440</v>
      </c>
      <c r="C87" s="2657" t="s">
        <v>1801</v>
      </c>
      <c r="D87" s="2658"/>
      <c r="F87" s="1343"/>
      <c r="G87" s="2657" t="s">
        <v>1885</v>
      </c>
      <c r="H87" s="2658"/>
    </row>
    <row r="88" spans="2:8" ht="52.5" customHeight="1" thickBot="1" x14ac:dyDescent="0.3">
      <c r="B88" s="1343"/>
      <c r="C88" s="2657" t="s">
        <v>1885</v>
      </c>
      <c r="D88" s="2658"/>
    </row>
    <row r="89" spans="2:8" ht="53.25" customHeight="1" x14ac:dyDescent="0.25"/>
    <row r="90" spans="2:8" ht="35.25" customHeight="1" x14ac:dyDescent="0.25"/>
    <row r="91" spans="2:8" ht="35.25" customHeight="1" x14ac:dyDescent="0.25"/>
  </sheetData>
  <sheetProtection password="CA09" sheet="1" objects="1" scenarios="1"/>
  <mergeCells count="119">
    <mergeCell ref="C87:D87"/>
    <mergeCell ref="C88:D88"/>
    <mergeCell ref="G86:H86"/>
    <mergeCell ref="G87:H87"/>
    <mergeCell ref="F63:F66"/>
    <mergeCell ref="F79:F83"/>
    <mergeCell ref="C85:D85"/>
    <mergeCell ref="G85:H85"/>
    <mergeCell ref="C86:D86"/>
    <mergeCell ref="G84:H84"/>
    <mergeCell ref="F67:F71"/>
    <mergeCell ref="F72:F76"/>
    <mergeCell ref="I35:I36"/>
    <mergeCell ref="G79:H79"/>
    <mergeCell ref="G67:H67"/>
    <mergeCell ref="G72:H72"/>
    <mergeCell ref="F77:F78"/>
    <mergeCell ref="G77:H77"/>
    <mergeCell ref="G78:H78"/>
    <mergeCell ref="G56:H56"/>
    <mergeCell ref="F61:F62"/>
    <mergeCell ref="G61:H61"/>
    <mergeCell ref="G62:H62"/>
    <mergeCell ref="G63:H63"/>
    <mergeCell ref="G41:H41"/>
    <mergeCell ref="G46:H46"/>
    <mergeCell ref="G51:H51"/>
    <mergeCell ref="F37:F40"/>
    <mergeCell ref="F41:F45"/>
    <mergeCell ref="F46:F50"/>
    <mergeCell ref="F51:F55"/>
    <mergeCell ref="F56:F60"/>
    <mergeCell ref="B80:B84"/>
    <mergeCell ref="C80:D80"/>
    <mergeCell ref="B62:B63"/>
    <mergeCell ref="C62:D62"/>
    <mergeCell ref="C63:D63"/>
    <mergeCell ref="B64:B67"/>
    <mergeCell ref="C64:D64"/>
    <mergeCell ref="B68:B72"/>
    <mergeCell ref="C68:D68"/>
    <mergeCell ref="G33:H33"/>
    <mergeCell ref="F34:F36"/>
    <mergeCell ref="G34:H34"/>
    <mergeCell ref="G37:H37"/>
    <mergeCell ref="B73:B77"/>
    <mergeCell ref="C73:D73"/>
    <mergeCell ref="B78:B79"/>
    <mergeCell ref="C78:D78"/>
    <mergeCell ref="C79:D79"/>
    <mergeCell ref="B47:B51"/>
    <mergeCell ref="C47:D47"/>
    <mergeCell ref="B52:B56"/>
    <mergeCell ref="C52:D52"/>
    <mergeCell ref="B57:B61"/>
    <mergeCell ref="C57:D57"/>
    <mergeCell ref="C35:D35"/>
    <mergeCell ref="B35:B37"/>
    <mergeCell ref="B38:B41"/>
    <mergeCell ref="C38:D38"/>
    <mergeCell ref="B42:B46"/>
    <mergeCell ref="C42:D42"/>
    <mergeCell ref="B29:C29"/>
    <mergeCell ref="D29:E29"/>
    <mergeCell ref="F29:G29"/>
    <mergeCell ref="B5:F5"/>
    <mergeCell ref="B6:F6"/>
    <mergeCell ref="C33:D33"/>
    <mergeCell ref="B33:B34"/>
    <mergeCell ref="B26:G26"/>
    <mergeCell ref="B27:C27"/>
    <mergeCell ref="D27:E27"/>
    <mergeCell ref="F27:G27"/>
    <mergeCell ref="B28:C28"/>
    <mergeCell ref="D28:E28"/>
    <mergeCell ref="F28:G28"/>
    <mergeCell ref="B23:C23"/>
    <mergeCell ref="D23:E23"/>
    <mergeCell ref="F23:G23"/>
    <mergeCell ref="B24:C24"/>
    <mergeCell ref="D24:E24"/>
    <mergeCell ref="F24:G24"/>
    <mergeCell ref="B20:G20"/>
    <mergeCell ref="B21:C21"/>
    <mergeCell ref="D21:E21"/>
    <mergeCell ref="F21:G21"/>
    <mergeCell ref="B22:C22"/>
    <mergeCell ref="D22:E22"/>
    <mergeCell ref="F22:G22"/>
    <mergeCell ref="B17:C17"/>
    <mergeCell ref="D17:E17"/>
    <mergeCell ref="F17:G17"/>
    <mergeCell ref="B18:C18"/>
    <mergeCell ref="D18:E18"/>
    <mergeCell ref="F18:G18"/>
    <mergeCell ref="B87:B88"/>
    <mergeCell ref="F86:F87"/>
    <mergeCell ref="F84:F85"/>
    <mergeCell ref="B85:B86"/>
    <mergeCell ref="B2:E2"/>
    <mergeCell ref="B8:C8"/>
    <mergeCell ref="F8:G8"/>
    <mergeCell ref="B15:C15"/>
    <mergeCell ref="D15:E15"/>
    <mergeCell ref="F15:G15"/>
    <mergeCell ref="B16:C16"/>
    <mergeCell ref="D16:E16"/>
    <mergeCell ref="F16:G16"/>
    <mergeCell ref="B12:G12"/>
    <mergeCell ref="B13:C13"/>
    <mergeCell ref="D13:E13"/>
    <mergeCell ref="F13:G13"/>
    <mergeCell ref="B14:C14"/>
    <mergeCell ref="D14:E14"/>
    <mergeCell ref="F14:G14"/>
    <mergeCell ref="B9:C9"/>
    <mergeCell ref="B10:C10"/>
    <mergeCell ref="D9:E9"/>
    <mergeCell ref="D10:E10"/>
  </mergeCells>
  <conditionalFormatting sqref="D9:D10 G10 D13:G18 D21:G24 D27:G29">
    <cfRule type="containsBlanks" dxfId="0" priority="1" stopIfTrue="1">
      <formula>LEN(TRIM(D9))=0</formula>
    </cfRule>
  </conditionalFormatting>
  <dataValidations count="31">
    <dataValidation type="decimal" allowBlank="1" showInputMessage="1" showErrorMessage="1" errorTitle="Eingabefehler" error="Ganze Zahl zwischen 0 und 7 eingeben.    " sqref="F28:G28" xr:uid="{00000000-0002-0000-2E00-000000000000}">
      <formula1>0</formula1>
      <formula2>7</formula2>
    </dataValidation>
    <dataValidation type="decimal" allowBlank="1" showInputMessage="1" showErrorMessage="1" errorTitle="Eingafehler" error="Ganze Zahl zwischen 0 und 7 eingeben.  _x000a_" sqref="D28:E28" xr:uid="{00000000-0002-0000-2E00-000001000000}">
      <formula1>0</formula1>
      <formula2>7</formula2>
    </dataValidation>
    <dataValidation type="custom" showInputMessage="1" showErrorMessage="1" errorTitle="Eingabefehler" error="1. Ganze Zahl zwischen 0 und 5000 eingeben.  _x000a_2. Werte &quot;Patienten mit IIEF-Wert &gt;= 22&quot; müssen kleiner gleich sein als &quot;Anzahl Rückmeldungen&quot;.                   " sqref="D22:E22" xr:uid="{00000000-0002-0000-2E00-000002000000}">
      <formula1>IF(D21="","",IF(AND(D22&gt;0,D22&lt;=D21),D22,""))</formula1>
    </dataValidation>
    <dataValidation type="custom" showInputMessage="1" showErrorMessage="1" errorTitle="Eingabefehler" error="1. Ganze Zahl zwischen 0 und 5000 eingeben.  _x000a_2. Werte &quot;Patienten mit ICIQ-Werte 6-10&quot; müssen kleiner gleich sein als &quot;Anzahl Rückmeldungen&quot;.      " sqref="D16:G16" xr:uid="{00000000-0002-0000-2E00-000003000000}">
      <formula1>IF(D13="","",IF(AND(D16&gt;0,D16&lt;=D13),D16,""))</formula1>
    </dataValidation>
    <dataValidation type="custom" showInputMessage="1" showErrorMessage="1" errorTitle="Eingabefehler" error="1. Ganze Zahl zwischen 0 und 5000 eingeben.  _x000a_2. Werte &quot;Patienten mit ICIQ-Werte 1-5&quot; müssen kleiner gleich sein als &quot;Anzahl Rückmeldungen&quot;.      " sqref="D15:G15" xr:uid="{00000000-0002-0000-2E00-000004000000}">
      <formula1>IF(D13="","",IF(AND(D15&gt;0,D15&lt;=D13),D15,""))</formula1>
    </dataValidation>
    <dataValidation type="custom" showInputMessage="1" showErrorMessage="1" errorTitle="Eingabefehler" error="1. Ganze Zahl zwischen 0 und 5000 eingeben.  _x000a_2. Werte &quot;Patienten mit ICIQ-Werte 0&quot; müssen kleiner gleich sein als &quot;Anzahl Rückmeldungen&quot;.                     " sqref="F14:G14" xr:uid="{00000000-0002-0000-2E00-000005000000}">
      <formula1>IF(F13="","",IF(AND(F14&gt;0,F14&lt;=F13),F14,""))</formula1>
    </dataValidation>
    <dataValidation type="custom" showInputMessage="1" showErrorMessage="1" errorTitle="Eingabefehler" error="1. Ganze Zahl zwischen 0 und 5000 eingeben.  _x000a_2. Werte &quot;Patienten mit ICIQ-Werte 0&quot; müssen kleiner gleich sein als &quot;Anzahl Rückmeldungen&quot;.                 " sqref="D14:E14" xr:uid="{00000000-0002-0000-2E00-000006000000}">
      <formula1>IF(D13="","",IF(AND(D14&gt;0,D14&lt;=D13),D14,""))</formula1>
    </dataValidation>
    <dataValidation type="whole" allowBlank="1" showInputMessage="1" showErrorMessage="1" errorTitle="Eingabefehler" error="1. Ganze Zahl zwischen 0 und 5000 eingeben._x000a_2. &quot;Anzahl zurückerhaltene Fragebögen&quot; kann nicht größer sein als &quot;Anzahl zurückerhaltene Fragebögen prätherapeutische Bestimmung&quot;." sqref="G10" xr:uid="{00000000-0002-0000-2E00-000007000000}">
      <formula1>0</formula1>
      <formula2>IF(G9="",0,G9)</formula2>
    </dataValidation>
    <dataValidation type="whole" showInputMessage="1" showErrorMessage="1" errorTitle="Eingabefehler" error="1. Ganze Zahl zwischen 0 und 5000 eingeben._x000a_2. Werte &quot;Anzahl Rückmeldungen&quot; müssen kleiner gleich sein als &quot;Anzahl zurückerhaltene Fragebogen prätherapeutische Bestimmung&quot;.           " sqref="F27:G27" xr:uid="{00000000-0002-0000-2E00-000008000000}">
      <formula1>0</formula1>
      <formula2>IF(G10="",0,G10)</formula2>
    </dataValidation>
    <dataValidation type="whole" showInputMessage="1" showErrorMessage="1" errorTitle="Eingabefhler" error="1. Ganze Zahl zwischen 0 und 5000 eingeben._x000a_2. Werte &quot;Anzahl Rückmeldungen&quot; müssen kleiner gleich sein als &quot;Anzahl zurückerhaltene Fragebögen&quot;.             " sqref="F21:G21" xr:uid="{00000000-0002-0000-2E00-000009000000}">
      <formula1>0</formula1>
      <formula2>IF(G10="",0,G10)</formula2>
    </dataValidation>
    <dataValidation type="whole" showInputMessage="1" showErrorMessage="1" errorTitle="Eingabefehler" error="1. Ganze Zahl zwischen 0 und 5000 eingeben._x000a_2. Werte &quot;Anzahl Rückmeldungen&quot; müssen kleiner gleich sein als &quot;Anzahl zurückerhaltene Fragebogen prätherapeutische Bestimmung&quot;.                        " sqref="F13:G13" xr:uid="{00000000-0002-0000-2E00-00000A000000}">
      <formula1>0</formula1>
      <formula2>IF(G10="",0,G10)</formula2>
    </dataValidation>
    <dataValidation showInputMessage="1" showErrorMessage="1" sqref="G9" xr:uid="{00000000-0002-0000-2E00-00000B000000}"/>
    <dataValidation type="decimal" allowBlank="1" showInputMessage="1" showErrorMessage="1" errorTitle="Eingabefehler" error="Ganze Zahl zwischen 0 und 7 eingeben.       " sqref="F29:G29" xr:uid="{00000000-0002-0000-2E00-00000C000000}">
      <formula1>0</formula1>
      <formula2>7</formula2>
    </dataValidation>
    <dataValidation type="custom" showInputMessage="1" showErrorMessage="1" errorTitle="Eingabefehler" error="1. Ganze Zahl zwischen 0 und 5000 eingeben.  _x000a_2. Werte &quot;Patienten mit IIEF-Wert &lt; 22&quot; müssen kleiner gleich sein als &quot;Anzahl Rückmeldungen&quot;.                  " sqref="F23:G23" xr:uid="{00000000-0002-0000-2E00-00000D000000}">
      <formula1>IF(F21="","",IF(AND(F23&gt;0,F23&lt;=F21),F23,""))</formula1>
    </dataValidation>
    <dataValidation type="custom" showInputMessage="1" showErrorMessage="1" errorTitle="Eingabefehler" error="1. Ganze Zahl zwischen 0 und 5000 eingeben.  _x000a_2. Werte &quot;Patienten mit ICIQ-Werte &gt;=11&quot; müssen kleiner gleich sein als &quot;Anzahl Rückmeldungen&quot;.      " sqref="D17:G17" xr:uid="{00000000-0002-0000-2E00-00000E000000}">
      <formula1>IF(D13="","",IF(AND(D17&gt;0,D17&lt;=D13),D17,""))</formula1>
    </dataValidation>
    <dataValidation type="decimal" allowBlank="1" showInputMessage="1" showErrorMessage="1" errorTitle="Eingabefehler" error="1. Eingabe nur von Zahlen möglich._x000a_2. Keine Minuswerte möglich.               " sqref="F24:G24 F18:G18" xr:uid="{00000000-0002-0000-2E00-00000F000000}">
      <formula1>0</formula1>
      <formula2>5000</formula2>
    </dataValidation>
    <dataValidation type="whole" showInputMessage="1" showErrorMessage="1" errorTitle="Eingabefehler" error="Ganze Zahl zwischen 0 und 5000 eingeben._x000a_" sqref="D9" xr:uid="{00000000-0002-0000-2E00-000010000000}">
      <formula1>0</formula1>
      <formula2>5000</formula2>
    </dataValidation>
    <dataValidation type="custom" showInputMessage="1" showErrorMessage="1" errorTitle="Eingabefehler" error="1. Ganze Zahl zwischen 0 und 5000 eingeben.  _x000a_2. Werte &quot;Patienten mit IIEF-Wert &lt; 22&quot; müssen kleiner gleich sein als &quot;Anzahl Rückmeldungen&quot;.     " sqref="D23:E23" xr:uid="{00000000-0002-0000-2E00-000011000000}">
      <formula1>IF(D21="","",IF(AND(D23&gt;0,D23&lt;=D21),D23,""))</formula1>
    </dataValidation>
    <dataValidation type="decimal" operator="greaterThan" allowBlank="1" showInputMessage="1" showErrorMessage="1" sqref="D19:E19 F30:G30 D25:E25" xr:uid="{00000000-0002-0000-2E00-000012000000}">
      <formula1>0</formula1>
    </dataValidation>
    <dataValidation type="decimal" allowBlank="1" showInputMessage="1" showErrorMessage="1" errorTitle="Eingafehler" error="Ganze Zahl zwischen 0 und 7 eingeben.  " sqref="D29:E29" xr:uid="{00000000-0002-0000-2E00-000013000000}">
      <formula1>0</formula1>
      <formula2>7</formula2>
    </dataValidation>
    <dataValidation type="decimal" allowBlank="1" showInputMessage="1" showErrorMessage="1" errorTitle="Eingafehler" error="1. Eingabe nur von Zahlen möglich._x000a_2. Keine Minuswerte möglich.               " sqref="D24:E24" xr:uid="{00000000-0002-0000-2E00-000014000000}">
      <formula1>0</formula1>
      <formula2>5000</formula2>
    </dataValidation>
    <dataValidation type="custom" showInputMessage="1" showErrorMessage="1" errorTitle="Eingabefehler" error="1. Ganze Zahl zwischen 0 und 5000 eingeben.  _x000a_2. Werte &quot;Patienten mit IIEF-Wert &gt;= 22&quot; müssen kleiner gleich sein als &quot;Anzahl Rückmeldungen&quot;.     " sqref="F22:G22" xr:uid="{00000000-0002-0000-2E00-000015000000}">
      <formula1>IF(F21="","",IF(AND(F22&gt;0,F22&lt;=F21),F22,""))</formula1>
    </dataValidation>
    <dataValidation type="decimal" showInputMessage="1" showErrorMessage="1" errorTitle="Eingabefehler" error="1. Eingabe nur von Zahlen möglich._x000a_2. Keine Minuswerte möglich.               " sqref="D18:E18" xr:uid="{00000000-0002-0000-2E00-000016000000}">
      <formula1>0</formula1>
      <formula2>5000</formula2>
    </dataValidation>
    <dataValidation type="whole" showInputMessage="1" showErrorMessage="1" errorTitle="Eingabefehler" error="1. Ganze Zahl zwischen 0 und 5000 eingeben._x000a_2. &quot;Anzahl zurückerhaltene Fragebögen&quot; kann nicht größer sein als &quot;Anzahl Primärfälle&quot;." sqref="D10" xr:uid="{00000000-0002-0000-2E00-000017000000}">
      <formula1>0</formula1>
      <formula2>D9</formula2>
    </dataValidation>
    <dataValidation type="whole" allowBlank="1" showInputMessage="1" showErrorMessage="1" errorTitle="Eingafehler" error="1. Ganze Zahl zwischen 0 und 5000 eingeben._x000a_2. Werte &quot;Anzahl Rückmeldungen&quot; müssen kleiner gleich sein als &quot;Anzahl zurückerhaltene Fragebögen&quot;.   " sqref="E27" xr:uid="{00000000-0002-0000-2E00-000018000000}">
      <formula1>0</formula1>
      <formula2>IF(F10="",0,F10)</formula2>
    </dataValidation>
    <dataValidation type="whole" allowBlank="1" showInputMessage="1" showErrorMessage="1" errorTitle="Eingabefehler" error="1. Ganze Zahl zwischen 0 und 5000 eingeben._x000a_2. Werte &quot;Anzahl Rückmeldungen&quot; müssen kleiner gleich sein als &quot;Anzahl zurückerhaltene Fragebögen&quot;.  " sqref="E21" xr:uid="{00000000-0002-0000-2E00-000019000000}">
      <formula1>0</formula1>
      <formula2>IF(F10="",0,F10)</formula2>
    </dataValidation>
    <dataValidation type="whole" allowBlank="1" showInputMessage="1" showErrorMessage="1" errorTitle="Eingabefehler" error="1. Ganze Zahl zwischen 0 und 5000 eingeben._x000a_2. Werte &quot;Anzahl Rückmeldungen&quot; müssen kleiner gleich sein als &quot;Anzahl zurückerhaltene Fragebögen&quot;.  " sqref="E13" xr:uid="{00000000-0002-0000-2E00-00001A000000}">
      <formula1>0</formula1>
      <formula2>IF(F10="",0,F10)</formula2>
    </dataValidation>
    <dataValidation type="whole" allowBlank="1" showInputMessage="1" showErrorMessage="1" errorTitle="Eingafehler" error="1. Ganze Zahl zwischen 0 und 5000 eingeben._x000a_2. Werte &quot;Anzahl Rückmeldungen&quot; müssen kleiner gleich sein als &quot;Anzahl zurückerhaltene Fragebögen&quot;.   " sqref="D27" xr:uid="{00000000-0002-0000-2E00-00001B000000}">
      <formula1>0</formula1>
      <formula2>IF(D10="",0,D10)</formula2>
    </dataValidation>
    <dataValidation type="whole" allowBlank="1" showInputMessage="1" showErrorMessage="1" errorTitle="Eingabefehler" error="1. Ganze Zahl zwischen 0 und 5000 eingeben._x000a_2. Werte &quot;Anzahl Rückmeldungen&quot; müssen kleiner gleich sein als &quot;Anzahl zurückerhaltene Fragebögen&quot;.  " sqref="D21" xr:uid="{00000000-0002-0000-2E00-00001C000000}">
      <formula1>0</formula1>
      <formula2>IF(D10="",0,D10)</formula2>
    </dataValidation>
    <dataValidation type="whole" allowBlank="1" showInputMessage="1" showErrorMessage="1" errorTitle="Eingabefehler" error="1. Ganze Zahl zwischen 0 und 5000 eingeben._x000a_2. Werte &quot;Anzahl Rückmeldungen&quot; müssen kleiner gleich sein als &quot;Anzahl zurückerhaltene Fragebögen&quot;.  " sqref="D13" xr:uid="{00000000-0002-0000-2E00-00001D000000}">
      <formula1>0</formula1>
      <formula2>IF(D10="",0,D10)</formula2>
    </dataValidation>
    <dataValidation type="whole" showInputMessage="1" showErrorMessage="1" sqref="G11" xr:uid="{00000000-0002-0000-2E00-00001E000000}">
      <formula1>0</formula1>
      <formula2>D10</formula2>
    </dataValidation>
  </dataValidations>
  <hyperlinks>
    <hyperlink ref="B3" location="Content!A1" display="Content (Inhaltsverzeichnis)" xr:uid="{00000000-0004-0000-2E00-000000000000}"/>
  </hyperlinks>
  <pageMargins left="0.7" right="0.7" top="0.78740157499999996" bottom="0.78740157499999996" header="0.3" footer="0.3"/>
  <pageSetup paperSize="9" orientation="portrait" horizontalDpi="0" verticalDpi="0" r:id="rId1"/>
  <drawing r:id="rId2"/>
  <legacyDrawing r:id="rId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Tabelle51"/>
  <dimension ref="A1:V58"/>
  <sheetViews>
    <sheetView showGridLines="0" zoomScale="90" zoomScaleNormal="90" workbookViewId="0">
      <pane ySplit="3" topLeftCell="A4" activePane="bottomLeft" state="frozen"/>
      <selection pane="bottomLeft" activeCell="I2" sqref="I2"/>
    </sheetView>
  </sheetViews>
  <sheetFormatPr baseColWidth="10" defaultRowHeight="15" x14ac:dyDescent="0.25"/>
  <cols>
    <col min="1" max="1" width="2.5703125" customWidth="1"/>
    <col min="2" max="2" width="2.28515625" customWidth="1"/>
    <col min="6" max="6" width="54.5703125" customWidth="1"/>
    <col min="7" max="7" width="9.42578125" customWidth="1"/>
    <col min="8" max="8" width="21.42578125" customWidth="1"/>
    <col min="9" max="9" width="76.140625" customWidth="1"/>
    <col min="10" max="10" width="20.28515625" customWidth="1"/>
  </cols>
  <sheetData>
    <row r="1" spans="1:22" s="184" customFormat="1" ht="4.5" customHeight="1" x14ac:dyDescent="0.2">
      <c r="V1" s="507"/>
    </row>
    <row r="2" spans="1:22" s="184" customFormat="1" ht="51" customHeight="1" x14ac:dyDescent="0.2">
      <c r="C2" s="1247" t="s">
        <v>3042</v>
      </c>
      <c r="D2" s="1247"/>
      <c r="E2" s="1247"/>
      <c r="F2" s="1247"/>
      <c r="G2" s="61"/>
      <c r="H2" s="61"/>
      <c r="I2" s="61"/>
      <c r="J2" s="29"/>
      <c r="K2" s="29"/>
      <c r="L2" s="29"/>
      <c r="M2" s="29"/>
      <c r="N2" s="29"/>
      <c r="O2" s="29"/>
      <c r="P2" s="29"/>
      <c r="Q2" s="29"/>
      <c r="R2" s="29"/>
      <c r="S2" s="29"/>
      <c r="T2" s="29"/>
      <c r="U2" s="29"/>
      <c r="V2" s="507"/>
    </row>
    <row r="3" spans="1:22" s="1" customFormat="1" ht="16.5" customHeight="1" x14ac:dyDescent="0.25">
      <c r="B3" s="385" t="s">
        <v>1169</v>
      </c>
      <c r="C3" s="385"/>
      <c r="D3" s="385"/>
      <c r="E3"/>
      <c r="F3"/>
      <c r="G3"/>
      <c r="H3" s="200"/>
      <c r="I3" s="200"/>
      <c r="J3" s="200"/>
      <c r="K3" s="201"/>
      <c r="L3"/>
      <c r="M3"/>
      <c r="N3"/>
    </row>
    <row r="4" spans="1:22" s="29" customFormat="1" ht="17.25" customHeight="1" x14ac:dyDescent="0.2">
      <c r="A4" s="23"/>
      <c r="B4" s="23"/>
      <c r="C4" s="639"/>
      <c r="D4" s="639"/>
      <c r="E4" s="639"/>
      <c r="F4" s="640"/>
      <c r="G4" s="28"/>
      <c r="H4" s="28"/>
    </row>
    <row r="5" spans="1:22" ht="15.75" thickBot="1" x14ac:dyDescent="0.3"/>
    <row r="6" spans="1:22" ht="30" customHeight="1" thickBot="1" x14ac:dyDescent="0.3">
      <c r="C6" s="1383" t="s">
        <v>1915</v>
      </c>
      <c r="D6" s="2692"/>
      <c r="E6" s="2693"/>
      <c r="F6" s="646" t="s">
        <v>1914</v>
      </c>
      <c r="H6" s="646" t="s">
        <v>1916</v>
      </c>
      <c r="I6" s="651" t="s">
        <v>1917</v>
      </c>
    </row>
    <row r="7" spans="1:22" ht="30" customHeight="1" x14ac:dyDescent="0.25">
      <c r="C7" s="2687" t="s">
        <v>1921</v>
      </c>
      <c r="D7" s="2688"/>
      <c r="E7" s="2688"/>
      <c r="F7" s="647" t="s">
        <v>1922</v>
      </c>
      <c r="G7" s="7"/>
      <c r="H7" s="32" t="s">
        <v>334</v>
      </c>
      <c r="I7" s="652" t="s">
        <v>1975</v>
      </c>
    </row>
    <row r="8" spans="1:22" ht="37.5" customHeight="1" x14ac:dyDescent="0.25">
      <c r="C8" s="2689" t="s">
        <v>1920</v>
      </c>
      <c r="D8" s="2690"/>
      <c r="E8" s="2690"/>
      <c r="F8" s="648" t="s">
        <v>1923</v>
      </c>
      <c r="G8" s="7"/>
      <c r="H8" s="32" t="s">
        <v>1912</v>
      </c>
      <c r="I8" s="653" t="s">
        <v>1974</v>
      </c>
    </row>
    <row r="9" spans="1:22" ht="66" customHeight="1" x14ac:dyDescent="0.25">
      <c r="C9" s="2689" t="s">
        <v>1919</v>
      </c>
      <c r="D9" s="2690"/>
      <c r="E9" s="2690"/>
      <c r="F9" s="641" t="s">
        <v>1926</v>
      </c>
      <c r="G9" s="7"/>
      <c r="H9" s="495" t="s">
        <v>1927</v>
      </c>
      <c r="I9" s="642" t="s">
        <v>1973</v>
      </c>
    </row>
    <row r="10" spans="1:22" ht="30" customHeight="1" x14ac:dyDescent="0.25">
      <c r="C10" s="2687" t="s">
        <v>1925</v>
      </c>
      <c r="D10" s="2688"/>
      <c r="E10" s="2688"/>
      <c r="F10" s="648" t="s">
        <v>1907</v>
      </c>
      <c r="G10" s="7"/>
      <c r="H10" s="32" t="s">
        <v>357</v>
      </c>
      <c r="I10" s="653" t="s">
        <v>1976</v>
      </c>
    </row>
    <row r="11" spans="1:22" ht="36" customHeight="1" x14ac:dyDescent="0.25">
      <c r="C11" s="2687" t="s">
        <v>1990</v>
      </c>
      <c r="D11" s="2688"/>
      <c r="E11" s="2688"/>
      <c r="F11" s="648" t="s">
        <v>1907</v>
      </c>
      <c r="G11" s="735"/>
      <c r="H11" s="32" t="s">
        <v>899</v>
      </c>
      <c r="I11" s="659" t="s">
        <v>1991</v>
      </c>
    </row>
    <row r="12" spans="1:22" ht="45.75" thickBot="1" x14ac:dyDescent="0.3">
      <c r="C12" s="2691" t="s">
        <v>1918</v>
      </c>
      <c r="D12" s="2698"/>
      <c r="E12" s="2698"/>
      <c r="F12" s="842" t="s">
        <v>1907</v>
      </c>
      <c r="G12" s="7"/>
      <c r="H12" s="37" t="s">
        <v>715</v>
      </c>
      <c r="I12" s="654" t="s">
        <v>1992</v>
      </c>
    </row>
    <row r="13" spans="1:22" ht="27" customHeight="1" thickBot="1" x14ac:dyDescent="0.3">
      <c r="C13" s="1383" t="s">
        <v>2779</v>
      </c>
      <c r="D13" s="2692"/>
      <c r="E13" s="2693"/>
      <c r="F13" s="650"/>
      <c r="G13" s="7"/>
      <c r="H13" s="840"/>
      <c r="I13" s="841"/>
    </row>
    <row r="14" spans="1:22" ht="48" customHeight="1" x14ac:dyDescent="0.25">
      <c r="C14" s="2702" t="s">
        <v>1928</v>
      </c>
      <c r="D14" s="2703"/>
      <c r="E14" s="2703"/>
      <c r="F14" s="647" t="s">
        <v>1924</v>
      </c>
      <c r="G14" s="7"/>
      <c r="H14" s="32" t="s">
        <v>1077</v>
      </c>
      <c r="I14" s="645" t="s">
        <v>1929</v>
      </c>
    </row>
    <row r="15" spans="1:22" ht="273" customHeight="1" x14ac:dyDescent="0.25">
      <c r="C15" s="2691" t="s">
        <v>2508</v>
      </c>
      <c r="D15" s="2698"/>
      <c r="E15" s="2698"/>
      <c r="F15" s="648" t="s">
        <v>2481</v>
      </c>
      <c r="G15" s="7"/>
      <c r="H15" s="981" t="s">
        <v>2509</v>
      </c>
      <c r="I15" s="1021" t="s">
        <v>3187</v>
      </c>
    </row>
    <row r="16" spans="1:22" ht="106.5" customHeight="1" x14ac:dyDescent="0.25">
      <c r="C16" s="2689" t="s">
        <v>2780</v>
      </c>
      <c r="D16" s="2689"/>
      <c r="E16" s="2689"/>
      <c r="F16" s="648" t="s">
        <v>2729</v>
      </c>
      <c r="G16" s="7"/>
      <c r="H16" s="32" t="s">
        <v>2730</v>
      </c>
      <c r="I16" s="843" t="s">
        <v>3037</v>
      </c>
    </row>
    <row r="17" spans="3:10" ht="92.25" customHeight="1" x14ac:dyDescent="0.25">
      <c r="C17" s="2691" t="s">
        <v>2781</v>
      </c>
      <c r="D17" s="2691"/>
      <c r="E17" s="2691"/>
      <c r="F17" s="648" t="s">
        <v>2728</v>
      </c>
      <c r="G17" s="7"/>
      <c r="H17" s="32" t="s">
        <v>2732</v>
      </c>
      <c r="I17" s="843" t="s">
        <v>2731</v>
      </c>
    </row>
    <row r="18" spans="3:10" ht="138" customHeight="1" thickBot="1" x14ac:dyDescent="0.3">
      <c r="C18" s="2704" t="s">
        <v>3035</v>
      </c>
      <c r="D18" s="2704"/>
      <c r="E18" s="2704"/>
      <c r="F18" s="1022" t="s">
        <v>3036</v>
      </c>
      <c r="G18" s="7"/>
      <c r="H18" s="981" t="s">
        <v>3188</v>
      </c>
      <c r="I18" s="1023" t="s">
        <v>3189</v>
      </c>
    </row>
    <row r="19" spans="3:10" ht="27" customHeight="1" thickBot="1" x14ac:dyDescent="0.3">
      <c r="C19" s="1383" t="s">
        <v>1938</v>
      </c>
      <c r="D19" s="2692"/>
      <c r="E19" s="2693"/>
      <c r="F19" s="650"/>
      <c r="G19" s="7"/>
      <c r="H19" s="644"/>
      <c r="I19" s="643"/>
    </row>
    <row r="20" spans="3:10" ht="87.75" customHeight="1" x14ac:dyDescent="0.25">
      <c r="C20" s="2687" t="s">
        <v>2510</v>
      </c>
      <c r="D20" s="2688"/>
      <c r="E20" s="2688"/>
      <c r="F20" s="649" t="s">
        <v>2511</v>
      </c>
      <c r="G20" s="7"/>
      <c r="H20" s="32"/>
      <c r="I20" s="659" t="s">
        <v>2470</v>
      </c>
    </row>
    <row r="21" spans="3:10" ht="129" customHeight="1" x14ac:dyDescent="0.25">
      <c r="C21" s="2687" t="s">
        <v>1930</v>
      </c>
      <c r="D21" s="2688"/>
      <c r="E21" s="2688"/>
      <c r="F21" s="648" t="s">
        <v>1908</v>
      </c>
      <c r="G21" s="655"/>
      <c r="H21" s="38" t="s">
        <v>1933</v>
      </c>
      <c r="I21" s="653" t="s">
        <v>1934</v>
      </c>
    </row>
    <row r="22" spans="3:10" ht="86.25" customHeight="1" x14ac:dyDescent="0.25">
      <c r="C22" s="2687" t="s">
        <v>1994</v>
      </c>
      <c r="D22" s="2688"/>
      <c r="E22" s="2688"/>
      <c r="F22" s="648" t="s">
        <v>1993</v>
      </c>
      <c r="G22" s="655"/>
      <c r="H22" s="38" t="s">
        <v>1995</v>
      </c>
      <c r="I22" s="659" t="s">
        <v>1996</v>
      </c>
      <c r="J22" s="686"/>
    </row>
    <row r="23" spans="3:10" ht="49.5" customHeight="1" thickBot="1" x14ac:dyDescent="0.3">
      <c r="C23" s="2689" t="s">
        <v>1931</v>
      </c>
      <c r="D23" s="2690"/>
      <c r="E23" s="2690"/>
      <c r="F23" s="649" t="s">
        <v>1932</v>
      </c>
      <c r="G23" s="655"/>
      <c r="H23" s="38" t="s">
        <v>718</v>
      </c>
      <c r="I23" s="659" t="s">
        <v>1935</v>
      </c>
    </row>
    <row r="24" spans="3:10" ht="27" customHeight="1" thickBot="1" x14ac:dyDescent="0.3">
      <c r="C24" s="1383" t="s">
        <v>1939</v>
      </c>
      <c r="D24" s="1384"/>
      <c r="E24" s="1385"/>
      <c r="F24" s="650"/>
      <c r="G24" s="7"/>
      <c r="H24" s="644"/>
      <c r="I24" s="643"/>
    </row>
    <row r="25" spans="3:10" ht="129" customHeight="1" x14ac:dyDescent="0.25">
      <c r="C25" s="2687" t="s">
        <v>58</v>
      </c>
      <c r="D25" s="2688"/>
      <c r="E25" s="2688"/>
      <c r="F25" s="648" t="s">
        <v>1924</v>
      </c>
      <c r="G25" s="655"/>
      <c r="H25" s="32" t="s">
        <v>778</v>
      </c>
      <c r="I25" s="659" t="s">
        <v>1971</v>
      </c>
    </row>
    <row r="26" spans="3:10" ht="49.5" customHeight="1" thickBot="1" x14ac:dyDescent="0.3">
      <c r="C26" s="2689" t="s">
        <v>1941</v>
      </c>
      <c r="D26" s="2690"/>
      <c r="E26" s="2690"/>
      <c r="F26" s="648" t="s">
        <v>1924</v>
      </c>
      <c r="G26" s="655"/>
      <c r="H26" s="32" t="s">
        <v>778</v>
      </c>
      <c r="I26" s="659" t="s">
        <v>1972</v>
      </c>
    </row>
    <row r="27" spans="3:10" ht="30.75" customHeight="1" thickBot="1" x14ac:dyDescent="0.3">
      <c r="C27" s="1383" t="s">
        <v>1940</v>
      </c>
      <c r="D27" s="2692"/>
      <c r="E27" s="2693"/>
      <c r="F27" s="650"/>
      <c r="G27" s="655"/>
      <c r="H27" s="656"/>
      <c r="I27" s="650"/>
    </row>
    <row r="28" spans="3:10" ht="36" customHeight="1" x14ac:dyDescent="0.25">
      <c r="C28" s="2699" t="s">
        <v>1937</v>
      </c>
      <c r="D28" s="2700"/>
      <c r="E28" s="2701"/>
      <c r="F28" s="649" t="s">
        <v>1947</v>
      </c>
      <c r="G28" s="655"/>
      <c r="H28" s="32" t="s">
        <v>730</v>
      </c>
      <c r="I28" s="649" t="s">
        <v>1948</v>
      </c>
    </row>
    <row r="29" spans="3:10" ht="36.75" customHeight="1" x14ac:dyDescent="0.25">
      <c r="C29" s="2689" t="s">
        <v>1936</v>
      </c>
      <c r="D29" s="2690"/>
      <c r="E29" s="2690"/>
      <c r="F29" s="648" t="s">
        <v>1907</v>
      </c>
      <c r="G29" s="655"/>
      <c r="H29" s="32" t="s">
        <v>729</v>
      </c>
      <c r="I29" s="653" t="s">
        <v>1946</v>
      </c>
    </row>
    <row r="30" spans="3:10" ht="126.75" customHeight="1" x14ac:dyDescent="0.25">
      <c r="C30" s="2691" t="s">
        <v>1944</v>
      </c>
      <c r="D30" s="2698"/>
      <c r="E30" s="2698"/>
      <c r="F30" s="648" t="s">
        <v>1908</v>
      </c>
      <c r="G30" s="655"/>
      <c r="H30" s="38" t="s">
        <v>1909</v>
      </c>
      <c r="I30" s="653" t="s">
        <v>1934</v>
      </c>
    </row>
    <row r="31" spans="3:10" ht="48" x14ac:dyDescent="0.25">
      <c r="C31" s="2691" t="s">
        <v>1942</v>
      </c>
      <c r="D31" s="2698"/>
      <c r="E31" s="2698"/>
      <c r="F31" s="648" t="s">
        <v>1910</v>
      </c>
      <c r="G31" s="655"/>
      <c r="H31" s="32" t="s">
        <v>767</v>
      </c>
      <c r="I31" s="657" t="s">
        <v>1911</v>
      </c>
    </row>
    <row r="32" spans="3:10" ht="33.75" x14ac:dyDescent="0.25">
      <c r="C32" s="2689" t="s">
        <v>1943</v>
      </c>
      <c r="D32" s="2690"/>
      <c r="E32" s="2690"/>
      <c r="F32" s="648" t="s">
        <v>1924</v>
      </c>
      <c r="G32" s="655"/>
      <c r="H32" s="32" t="s">
        <v>733</v>
      </c>
      <c r="I32" s="645" t="s">
        <v>1949</v>
      </c>
    </row>
    <row r="33" spans="3:9" ht="90" thickBot="1" x14ac:dyDescent="0.3">
      <c r="C33" s="2689" t="s">
        <v>1945</v>
      </c>
      <c r="D33" s="2690"/>
      <c r="E33" s="2690"/>
      <c r="F33" s="649" t="s">
        <v>1950</v>
      </c>
      <c r="G33" s="655"/>
      <c r="H33" s="46" t="s">
        <v>734</v>
      </c>
      <c r="I33" s="649" t="s">
        <v>1951</v>
      </c>
    </row>
    <row r="34" spans="3:9" ht="30" customHeight="1" thickBot="1" x14ac:dyDescent="0.3">
      <c r="C34" s="1383" t="s">
        <v>2507</v>
      </c>
      <c r="D34" s="2692"/>
      <c r="E34" s="2693"/>
      <c r="F34" s="658"/>
      <c r="G34" s="655"/>
      <c r="H34" s="656"/>
      <c r="I34" s="650"/>
    </row>
    <row r="35" spans="3:9" ht="208.5" customHeight="1" x14ac:dyDescent="0.25">
      <c r="C35" s="2687" t="s">
        <v>1952</v>
      </c>
      <c r="D35" s="2688"/>
      <c r="E35" s="2688"/>
      <c r="F35" s="765" t="s">
        <v>2506</v>
      </c>
      <c r="G35" s="655"/>
      <c r="H35" s="32" t="s">
        <v>1955</v>
      </c>
      <c r="I35" s="32" t="s">
        <v>2505</v>
      </c>
    </row>
    <row r="36" spans="3:9" ht="309.75" customHeight="1" x14ac:dyDescent="0.25">
      <c r="C36" s="2689" t="s">
        <v>1953</v>
      </c>
      <c r="D36" s="2690"/>
      <c r="E36" s="2690"/>
      <c r="F36" s="765" t="s">
        <v>2503</v>
      </c>
      <c r="G36" s="655"/>
      <c r="H36" s="32" t="s">
        <v>1956</v>
      </c>
      <c r="I36" s="32" t="s">
        <v>2504</v>
      </c>
    </row>
    <row r="37" spans="3:9" ht="372" thickBot="1" x14ac:dyDescent="0.3">
      <c r="C37" s="2689" t="s">
        <v>1954</v>
      </c>
      <c r="D37" s="2690"/>
      <c r="E37" s="2690"/>
      <c r="F37" s="765" t="s">
        <v>2502</v>
      </c>
      <c r="G37" s="655"/>
      <c r="H37" s="32" t="s">
        <v>1956</v>
      </c>
      <c r="I37" s="32" t="s">
        <v>2501</v>
      </c>
    </row>
    <row r="38" spans="3:9" ht="30" customHeight="1" thickBot="1" x14ac:dyDescent="0.3">
      <c r="C38" s="2694" t="s">
        <v>3190</v>
      </c>
      <c r="D38" s="2033"/>
      <c r="E38" s="2695"/>
      <c r="F38" s="1025"/>
      <c r="G38" s="655"/>
      <c r="H38" s="656"/>
      <c r="I38" s="650"/>
    </row>
    <row r="39" spans="3:9" ht="123" customHeight="1" x14ac:dyDescent="0.25">
      <c r="C39" s="2696" t="s">
        <v>3191</v>
      </c>
      <c r="D39" s="2697"/>
      <c r="E39" s="2697"/>
      <c r="F39" s="1026" t="s">
        <v>1969</v>
      </c>
      <c r="G39" s="655"/>
      <c r="H39" s="981" t="s">
        <v>2808</v>
      </c>
      <c r="I39" s="1024" t="s">
        <v>2809</v>
      </c>
    </row>
    <row r="40" spans="3:9" ht="90" x14ac:dyDescent="0.25">
      <c r="C40" s="2689" t="s">
        <v>1960</v>
      </c>
      <c r="D40" s="2690"/>
      <c r="E40" s="2690"/>
      <c r="F40" s="648" t="s">
        <v>1968</v>
      </c>
      <c r="G40" s="655"/>
      <c r="H40" s="36" t="s">
        <v>1957</v>
      </c>
      <c r="I40" s="659" t="s">
        <v>1958</v>
      </c>
    </row>
    <row r="41" spans="3:9" ht="108.75" customHeight="1" x14ac:dyDescent="0.25">
      <c r="C41" s="2689" t="s">
        <v>1959</v>
      </c>
      <c r="D41" s="2690"/>
      <c r="E41" s="2690"/>
      <c r="F41" s="648" t="s">
        <v>1969</v>
      </c>
      <c r="G41" s="655"/>
      <c r="H41" s="36" t="s">
        <v>1961</v>
      </c>
      <c r="I41" s="659" t="s">
        <v>1962</v>
      </c>
    </row>
    <row r="42" spans="3:9" ht="102.75" customHeight="1" x14ac:dyDescent="0.25">
      <c r="C42" s="2689" t="s">
        <v>1963</v>
      </c>
      <c r="D42" s="2690"/>
      <c r="E42" s="2690"/>
      <c r="F42" s="648" t="s">
        <v>1969</v>
      </c>
      <c r="G42" s="655"/>
      <c r="H42" s="32" t="s">
        <v>1964</v>
      </c>
      <c r="I42" s="659" t="s">
        <v>1965</v>
      </c>
    </row>
    <row r="43" spans="3:9" ht="33.75" x14ac:dyDescent="0.25">
      <c r="C43" s="2689" t="s">
        <v>1967</v>
      </c>
      <c r="D43" s="2690"/>
      <c r="E43" s="2690"/>
      <c r="F43" s="648" t="s">
        <v>1969</v>
      </c>
      <c r="G43" s="655"/>
      <c r="H43" s="36" t="s">
        <v>700</v>
      </c>
      <c r="I43" s="645" t="s">
        <v>1966</v>
      </c>
    </row>
    <row r="44" spans="3:9" ht="36.75" customHeight="1" x14ac:dyDescent="0.25">
      <c r="C44" s="2689" t="s">
        <v>1913</v>
      </c>
      <c r="D44" s="2690"/>
      <c r="E44" s="2690"/>
      <c r="F44" s="648" t="s">
        <v>1969</v>
      </c>
      <c r="G44" s="655"/>
      <c r="H44" s="32" t="s">
        <v>1155</v>
      </c>
      <c r="I44" s="659" t="s">
        <v>1970</v>
      </c>
    </row>
    <row r="45" spans="3:9" x14ac:dyDescent="0.25">
      <c r="C45" s="7"/>
      <c r="D45" s="7"/>
      <c r="E45" s="7"/>
      <c r="F45" s="7"/>
    </row>
    <row r="46" spans="3:9" x14ac:dyDescent="0.25">
      <c r="C46" s="7"/>
      <c r="D46" s="7"/>
      <c r="E46" s="7"/>
      <c r="F46" s="7"/>
    </row>
    <row r="47" spans="3:9" x14ac:dyDescent="0.25">
      <c r="C47" s="7"/>
      <c r="D47" s="7"/>
      <c r="E47" s="7"/>
      <c r="F47" s="7"/>
    </row>
    <row r="48" spans="3:9" x14ac:dyDescent="0.25">
      <c r="C48" s="7"/>
      <c r="D48" s="7"/>
      <c r="E48" s="7"/>
      <c r="F48" s="7"/>
    </row>
    <row r="49" spans="3:6" x14ac:dyDescent="0.25">
      <c r="C49" s="7"/>
      <c r="D49" s="7"/>
      <c r="E49" s="7"/>
      <c r="F49" s="7"/>
    </row>
    <row r="50" spans="3:6" x14ac:dyDescent="0.25">
      <c r="C50" s="7"/>
      <c r="D50" s="7"/>
      <c r="E50" s="7"/>
      <c r="F50" s="7"/>
    </row>
    <row r="51" spans="3:6" x14ac:dyDescent="0.25">
      <c r="C51" s="7"/>
      <c r="D51" s="7"/>
      <c r="E51" s="7"/>
      <c r="F51" s="7"/>
    </row>
    <row r="52" spans="3:6" x14ac:dyDescent="0.25">
      <c r="C52" s="7"/>
      <c r="D52" s="7"/>
      <c r="E52" s="7"/>
      <c r="F52" s="7"/>
    </row>
    <row r="53" spans="3:6" x14ac:dyDescent="0.25">
      <c r="C53" s="7"/>
      <c r="D53" s="7"/>
      <c r="E53" s="7"/>
      <c r="F53" s="7"/>
    </row>
    <row r="54" spans="3:6" x14ac:dyDescent="0.25">
      <c r="C54" s="7"/>
      <c r="D54" s="7"/>
      <c r="E54" s="7"/>
      <c r="F54" s="7"/>
    </row>
    <row r="55" spans="3:6" x14ac:dyDescent="0.25">
      <c r="C55" s="7"/>
      <c r="D55" s="7"/>
      <c r="E55" s="7"/>
      <c r="F55" s="7"/>
    </row>
    <row r="56" spans="3:6" x14ac:dyDescent="0.25">
      <c r="C56" s="7"/>
      <c r="D56" s="7"/>
      <c r="E56" s="7"/>
      <c r="F56" s="7"/>
    </row>
    <row r="57" spans="3:6" x14ac:dyDescent="0.25">
      <c r="C57" s="7"/>
      <c r="D57" s="7"/>
      <c r="E57" s="7"/>
      <c r="F57" s="7"/>
    </row>
    <row r="58" spans="3:6" x14ac:dyDescent="0.25">
      <c r="C58" s="7"/>
      <c r="D58" s="7"/>
      <c r="E58" s="7"/>
      <c r="F58" s="7"/>
    </row>
  </sheetData>
  <sheetProtection password="CA09" sheet="1" objects="1" scenarios="1"/>
  <mergeCells count="40">
    <mergeCell ref="C25:E25"/>
    <mergeCell ref="C26:E26"/>
    <mergeCell ref="C11:E11"/>
    <mergeCell ref="C22:E22"/>
    <mergeCell ref="C20:E20"/>
    <mergeCell ref="C15:E15"/>
    <mergeCell ref="C16:E16"/>
    <mergeCell ref="C18:E18"/>
    <mergeCell ref="C31:E31"/>
    <mergeCell ref="C34:E34"/>
    <mergeCell ref="C9:E9"/>
    <mergeCell ref="C2:F2"/>
    <mergeCell ref="C6:E6"/>
    <mergeCell ref="C7:E7"/>
    <mergeCell ref="C8:E8"/>
    <mergeCell ref="C28:E28"/>
    <mergeCell ref="C10:E10"/>
    <mergeCell ref="C12:E12"/>
    <mergeCell ref="C14:E14"/>
    <mergeCell ref="C19:E19"/>
    <mergeCell ref="C21:E21"/>
    <mergeCell ref="C23:E23"/>
    <mergeCell ref="C24:E24"/>
    <mergeCell ref="C27:E27"/>
    <mergeCell ref="C35:E35"/>
    <mergeCell ref="C33:E33"/>
    <mergeCell ref="C17:E17"/>
    <mergeCell ref="C13:E13"/>
    <mergeCell ref="C44:E44"/>
    <mergeCell ref="C37:E37"/>
    <mergeCell ref="C38:E38"/>
    <mergeCell ref="C40:E40"/>
    <mergeCell ref="C41:E41"/>
    <mergeCell ref="C42:E42"/>
    <mergeCell ref="C43:E43"/>
    <mergeCell ref="C39:E39"/>
    <mergeCell ref="C36:E36"/>
    <mergeCell ref="C29:E29"/>
    <mergeCell ref="C32:E32"/>
    <mergeCell ref="C30:E30"/>
  </mergeCells>
  <hyperlinks>
    <hyperlink ref="B3:D3" location="Content!A1" display="Content (Inhaltsverzeichnis)" xr:uid="{00000000-0004-0000-2F00-000000000000}"/>
  </hyperlinks>
  <pageMargins left="0.7" right="0.7" top="0.78740157499999996" bottom="0.78740157499999996"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Tabelle52"/>
  <dimension ref="A1:Y115"/>
  <sheetViews>
    <sheetView showGridLines="0" zoomScaleNormal="100" zoomScaleSheetLayoutView="50" workbookViewId="0">
      <pane ySplit="3" topLeftCell="A4" activePane="bottomLeft" state="frozen"/>
      <selection pane="bottomLeft" activeCell="Q2" sqref="Q2"/>
    </sheetView>
  </sheetViews>
  <sheetFormatPr baseColWidth="10" defaultColWidth="11.42578125" defaultRowHeight="15" x14ac:dyDescent="0.25"/>
  <cols>
    <col min="1" max="1" width="3.42578125" customWidth="1"/>
    <col min="2" max="2" width="5.42578125" customWidth="1"/>
    <col min="3" max="3" width="7.28515625" customWidth="1"/>
    <col min="4" max="4" width="6.5703125" customWidth="1"/>
    <col min="5" max="5" width="7.42578125" customWidth="1"/>
    <col min="6" max="6" width="7.28515625" customWidth="1"/>
    <col min="7" max="7" width="7" customWidth="1"/>
    <col min="8" max="8" width="5.140625" customWidth="1"/>
    <col min="9" max="9" width="9.28515625" customWidth="1"/>
    <col min="10" max="10" width="8.85546875" customWidth="1"/>
    <col min="11" max="11" width="8.5703125" customWidth="1"/>
    <col min="12" max="12" width="10.42578125" customWidth="1"/>
    <col min="13" max="13" width="5.28515625" customWidth="1"/>
    <col min="14" max="14" width="20.7109375" customWidth="1"/>
    <col min="15" max="15" width="13.7109375" customWidth="1"/>
    <col min="16" max="16" width="13.28515625" customWidth="1"/>
    <col min="17" max="17" width="18.28515625" customWidth="1"/>
    <col min="18" max="18" width="14.28515625" customWidth="1"/>
    <col min="19" max="19" width="13.42578125" customWidth="1"/>
    <col min="20" max="20" width="19" customWidth="1"/>
    <col min="21" max="21" width="11.42578125" customWidth="1"/>
    <col min="22" max="22" width="14.28515625" customWidth="1"/>
    <col min="23" max="23" width="12.5703125" customWidth="1"/>
    <col min="24" max="24" width="9.7109375" customWidth="1"/>
    <col min="25" max="25" width="27.28515625" customWidth="1"/>
  </cols>
  <sheetData>
    <row r="1" spans="1:25" s="7" customFormat="1" ht="8.25" customHeight="1" x14ac:dyDescent="0.2">
      <c r="A1" s="687"/>
    </row>
    <row r="2" spans="1:25" s="688" customFormat="1" ht="47.25" customHeight="1" x14ac:dyDescent="0.25">
      <c r="B2" s="1278" t="s">
        <v>2274</v>
      </c>
      <c r="C2" s="1278"/>
      <c r="D2" s="1278"/>
      <c r="E2" s="1278"/>
      <c r="F2" s="1278"/>
      <c r="G2" s="1278"/>
      <c r="H2" s="1278"/>
      <c r="I2" s="699"/>
      <c r="J2" s="699"/>
      <c r="K2" s="699"/>
      <c r="L2" s="699"/>
      <c r="M2" s="699"/>
      <c r="N2" s="699"/>
      <c r="O2" s="699"/>
      <c r="P2" s="699"/>
      <c r="Q2" s="699"/>
      <c r="R2" s="699"/>
    </row>
    <row r="3" spans="1:25" s="1" customFormat="1" ht="19.5" customHeight="1" x14ac:dyDescent="0.25">
      <c r="B3" s="385" t="s">
        <v>1169</v>
      </c>
      <c r="C3"/>
      <c r="D3"/>
      <c r="E3"/>
      <c r="F3"/>
      <c r="G3"/>
      <c r="H3"/>
      <c r="I3"/>
      <c r="J3" s="382"/>
      <c r="K3"/>
      <c r="L3"/>
      <c r="M3"/>
    </row>
    <row r="4" spans="1:25" x14ac:dyDescent="0.25">
      <c r="B4" s="1906" t="s">
        <v>2027</v>
      </c>
      <c r="C4" s="1907"/>
      <c r="D4" s="1907"/>
      <c r="E4" s="1907"/>
      <c r="F4" s="1907"/>
      <c r="G4" s="1907"/>
      <c r="H4" s="1907"/>
      <c r="I4" s="1907"/>
      <c r="J4" s="1907"/>
      <c r="K4" s="1907"/>
      <c r="L4" s="1908"/>
      <c r="M4" s="64"/>
      <c r="N4" s="1909" t="s">
        <v>2028</v>
      </c>
      <c r="O4" s="1907"/>
      <c r="P4" s="1907"/>
      <c r="Q4" s="1907"/>
      <c r="R4" s="1907"/>
      <c r="S4" s="1907"/>
      <c r="T4" s="1907"/>
      <c r="U4" s="1907"/>
      <c r="V4" s="1907"/>
    </row>
    <row r="5" spans="1:25" ht="15.75" thickBot="1" x14ac:dyDescent="0.3">
      <c r="B5" s="64"/>
      <c r="C5" s="64"/>
      <c r="D5" s="64"/>
      <c r="E5" s="64"/>
      <c r="F5" s="64"/>
      <c r="G5" s="64"/>
      <c r="H5" s="64"/>
      <c r="I5" s="64"/>
      <c r="J5" s="64"/>
      <c r="K5" s="64"/>
      <c r="L5" s="64"/>
      <c r="M5" s="64"/>
      <c r="N5" s="64"/>
    </row>
    <row r="6" spans="1:25" ht="29.25" customHeight="1" thickBot="1" x14ac:dyDescent="0.3">
      <c r="B6" s="700"/>
      <c r="C6" s="1910" t="s">
        <v>1999</v>
      </c>
      <c r="D6" s="1910"/>
      <c r="E6" s="1910"/>
      <c r="F6" s="162"/>
      <c r="G6" s="162"/>
      <c r="H6" s="162"/>
      <c r="I6" s="162"/>
      <c r="J6" s="701"/>
      <c r="K6" s="701"/>
      <c r="L6" s="702"/>
      <c r="M6" s="64"/>
      <c r="N6" s="64"/>
      <c r="O6" s="64"/>
      <c r="P6" s="64"/>
      <c r="Q6" s="64"/>
      <c r="R6" s="64"/>
      <c r="S6" s="64"/>
      <c r="T6" s="64"/>
      <c r="U6" s="64"/>
      <c r="V6" s="64"/>
      <c r="W6" s="64"/>
      <c r="X6" s="64"/>
      <c r="Y6" s="64"/>
    </row>
    <row r="7" spans="1:25" ht="39.75" customHeight="1" thickBot="1" x14ac:dyDescent="0.3">
      <c r="B7" s="691"/>
      <c r="C7" s="630"/>
      <c r="D7" s="692" t="s">
        <v>2000</v>
      </c>
      <c r="E7" s="1911" t="s">
        <v>2002</v>
      </c>
      <c r="F7" s="1912"/>
      <c r="G7" s="692" t="s">
        <v>2001</v>
      </c>
      <c r="H7" s="1911" t="s">
        <v>2003</v>
      </c>
      <c r="I7" s="1912"/>
      <c r="J7" s="64"/>
      <c r="K7" s="64"/>
      <c r="L7" s="693"/>
      <c r="M7" s="64"/>
      <c r="N7" s="1902" t="s">
        <v>2004</v>
      </c>
      <c r="O7" s="1903"/>
      <c r="P7" s="1903"/>
      <c r="Q7" s="1903"/>
      <c r="R7" s="1904" t="s">
        <v>2240</v>
      </c>
      <c r="S7" s="1905"/>
      <c r="T7" s="1905"/>
      <c r="U7" s="7"/>
      <c r="V7" s="7"/>
      <c r="W7" s="7"/>
      <c r="X7" s="7"/>
      <c r="Y7" s="7"/>
    </row>
    <row r="8" spans="1:25" ht="4.5" customHeight="1" x14ac:dyDescent="0.25">
      <c r="B8" s="691"/>
      <c r="C8" s="630"/>
      <c r="D8" s="173"/>
      <c r="E8" s="694"/>
      <c r="F8" s="694"/>
      <c r="G8" s="173"/>
      <c r="H8" s="694"/>
      <c r="I8" s="694"/>
      <c r="J8" s="64"/>
      <c r="K8" s="64"/>
      <c r="L8" s="693"/>
      <c r="M8" s="64"/>
      <c r="N8" s="695"/>
      <c r="O8" s="695"/>
      <c r="P8" s="7"/>
      <c r="Q8" s="7"/>
      <c r="R8" s="7"/>
      <c r="S8" s="7"/>
      <c r="T8" s="7"/>
      <c r="U8" s="7"/>
      <c r="V8" s="7"/>
      <c r="W8" s="7"/>
      <c r="X8" s="7"/>
      <c r="Y8" s="7"/>
    </row>
    <row r="9" spans="1:25" ht="29.45" customHeight="1" thickBot="1" x14ac:dyDescent="0.3">
      <c r="B9" s="689"/>
      <c r="C9" s="1920" t="s">
        <v>2241</v>
      </c>
      <c r="D9" s="1920"/>
      <c r="E9" s="1920"/>
      <c r="F9" s="1920"/>
      <c r="G9" s="7"/>
      <c r="H9" s="7"/>
      <c r="I9" s="7"/>
      <c r="J9" s="7"/>
      <c r="K9" s="7"/>
      <c r="L9" s="690"/>
      <c r="M9" s="64"/>
      <c r="N9" s="7"/>
      <c r="O9" s="407"/>
      <c r="P9" s="407"/>
      <c r="Q9" s="407"/>
      <c r="R9" s="407"/>
      <c r="S9" s="407"/>
      <c r="T9" s="407"/>
      <c r="U9" s="407"/>
      <c r="V9" s="407"/>
      <c r="W9" s="407"/>
      <c r="X9" s="407"/>
      <c r="Y9" s="407"/>
    </row>
    <row r="10" spans="1:25" ht="39" customHeight="1" thickBot="1" x14ac:dyDescent="0.3">
      <c r="B10" s="691"/>
      <c r="C10" s="630"/>
      <c r="D10" s="692" t="s">
        <v>2000</v>
      </c>
      <c r="E10" s="1911" t="s">
        <v>2006</v>
      </c>
      <c r="F10" s="1912"/>
      <c r="G10" s="692" t="s">
        <v>2001</v>
      </c>
      <c r="H10" s="1911" t="s">
        <v>2007</v>
      </c>
      <c r="I10" s="1912"/>
      <c r="J10" s="64"/>
      <c r="K10" s="64"/>
      <c r="L10" s="693"/>
      <c r="M10" s="64"/>
      <c r="N10" s="697" t="s">
        <v>2243</v>
      </c>
      <c r="O10" s="729" t="s">
        <v>357</v>
      </c>
      <c r="P10" s="2712" t="s">
        <v>715</v>
      </c>
      <c r="Q10" s="2713"/>
      <c r="R10" s="2714" t="s">
        <v>2242</v>
      </c>
      <c r="S10" s="2715"/>
      <c r="T10" s="346"/>
      <c r="U10" s="407"/>
      <c r="V10" s="407"/>
      <c r="W10" s="407"/>
      <c r="X10" s="407"/>
      <c r="Y10" s="407"/>
    </row>
    <row r="11" spans="1:25" ht="7.5" customHeight="1" x14ac:dyDescent="0.25">
      <c r="B11" s="689"/>
      <c r="C11" s="7"/>
      <c r="D11" s="7"/>
      <c r="E11" s="7"/>
      <c r="F11" s="7"/>
      <c r="G11" s="7"/>
      <c r="H11" s="7"/>
      <c r="I11" s="7"/>
      <c r="J11" s="7"/>
      <c r="K11" s="7"/>
      <c r="L11" s="690"/>
      <c r="M11" s="64"/>
      <c r="N11" s="7"/>
      <c r="O11" s="7"/>
      <c r="P11" s="7"/>
      <c r="Q11" s="7"/>
      <c r="R11" s="7"/>
      <c r="S11" s="7"/>
      <c r="T11" s="7"/>
      <c r="U11" s="7"/>
      <c r="V11" s="7"/>
      <c r="W11" s="7"/>
      <c r="X11" s="7"/>
      <c r="Y11" s="7"/>
    </row>
    <row r="12" spans="1:25" ht="26.25" customHeight="1" x14ac:dyDescent="0.25">
      <c r="B12" s="689"/>
      <c r="C12" s="1914" t="s">
        <v>2247</v>
      </c>
      <c r="D12" s="1914"/>
      <c r="E12" s="1914"/>
      <c r="F12" s="1914"/>
      <c r="G12" s="1914"/>
      <c r="H12" s="730"/>
      <c r="I12" s="346"/>
      <c r="J12" s="7"/>
      <c r="K12" s="7"/>
      <c r="L12" s="690"/>
      <c r="M12" s="64"/>
    </row>
    <row r="13" spans="1:25" ht="7.5" customHeight="1" thickBot="1" x14ac:dyDescent="0.3">
      <c r="B13" s="689"/>
      <c r="C13" s="7"/>
      <c r="D13" s="7"/>
      <c r="E13" s="7"/>
      <c r="F13" s="7"/>
      <c r="G13" s="7"/>
      <c r="H13" s="7"/>
      <c r="I13" s="7"/>
      <c r="J13" s="7"/>
      <c r="K13" s="7"/>
      <c r="L13" s="690"/>
      <c r="M13" s="64"/>
      <c r="N13" s="7"/>
      <c r="O13" s="7"/>
      <c r="P13" s="7"/>
      <c r="Q13" s="7"/>
      <c r="R13" s="7"/>
      <c r="S13" s="7"/>
      <c r="T13" s="7"/>
      <c r="U13" s="7"/>
      <c r="V13" s="7"/>
      <c r="W13" s="7"/>
      <c r="X13" s="7"/>
      <c r="Y13" s="7"/>
    </row>
    <row r="14" spans="1:25" ht="37.5" customHeight="1" thickBot="1" x14ac:dyDescent="0.3">
      <c r="B14" s="689"/>
      <c r="C14" s="2707" t="s">
        <v>2244</v>
      </c>
      <c r="D14" s="2707"/>
      <c r="E14" s="2707"/>
      <c r="F14" s="2707"/>
      <c r="G14" s="2708"/>
      <c r="H14" s="696" t="s">
        <v>1997</v>
      </c>
      <c r="I14" s="346"/>
      <c r="J14" s="7"/>
      <c r="K14" s="7"/>
      <c r="L14" s="690"/>
      <c r="M14" s="64"/>
      <c r="N14" s="697" t="s">
        <v>2259</v>
      </c>
      <c r="O14" s="2705" t="s">
        <v>2248</v>
      </c>
      <c r="P14" s="2706"/>
    </row>
    <row r="15" spans="1:25" ht="7.5" customHeight="1" thickBot="1" x14ac:dyDescent="0.3">
      <c r="B15" s="689"/>
      <c r="C15" s="7"/>
      <c r="D15" s="7"/>
      <c r="E15" s="7"/>
      <c r="F15" s="7"/>
      <c r="G15" s="7"/>
      <c r="H15" s="7"/>
      <c r="I15" s="7"/>
      <c r="J15" s="7"/>
      <c r="K15" s="7"/>
      <c r="L15" s="690"/>
      <c r="M15" s="64"/>
      <c r="N15" s="7"/>
      <c r="O15" s="7"/>
      <c r="P15" s="7"/>
      <c r="Q15" s="7"/>
      <c r="R15" s="7"/>
      <c r="S15" s="7"/>
      <c r="T15" s="7"/>
      <c r="U15" s="7"/>
      <c r="V15" s="7"/>
      <c r="W15" s="7"/>
      <c r="X15" s="7"/>
      <c r="Y15" s="7"/>
    </row>
    <row r="16" spans="1:25" ht="37.5" customHeight="1" thickBot="1" x14ac:dyDescent="0.3">
      <c r="B16" s="689"/>
      <c r="C16" s="2707" t="s">
        <v>2245</v>
      </c>
      <c r="D16" s="2707"/>
      <c r="E16" s="2707"/>
      <c r="F16" s="2707"/>
      <c r="G16" s="2708"/>
      <c r="H16" s="696" t="s">
        <v>1997</v>
      </c>
      <c r="I16" s="346"/>
      <c r="J16" s="7"/>
      <c r="K16" s="7"/>
      <c r="L16" s="690"/>
      <c r="M16" s="64"/>
      <c r="N16" s="697" t="s">
        <v>2259</v>
      </c>
      <c r="O16" s="2705" t="s">
        <v>2249</v>
      </c>
      <c r="P16" s="2706"/>
    </row>
    <row r="17" spans="2:25" ht="7.5" customHeight="1" thickBot="1" x14ac:dyDescent="0.3">
      <c r="B17" s="689"/>
      <c r="C17" s="7"/>
      <c r="D17" s="7"/>
      <c r="E17" s="7"/>
      <c r="F17" s="7"/>
      <c r="G17" s="7"/>
      <c r="H17" s="7"/>
      <c r="I17" s="7"/>
      <c r="J17" s="7"/>
      <c r="K17" s="7"/>
      <c r="L17" s="690"/>
      <c r="M17" s="64"/>
      <c r="N17" s="7"/>
      <c r="O17" s="7"/>
      <c r="P17" s="7"/>
      <c r="Q17" s="7"/>
      <c r="R17" s="7"/>
      <c r="S17" s="7"/>
      <c r="T17" s="7"/>
      <c r="U17" s="7"/>
      <c r="V17" s="7"/>
      <c r="W17" s="7"/>
      <c r="X17" s="7"/>
      <c r="Y17" s="7"/>
    </row>
    <row r="18" spans="2:25" ht="37.5" customHeight="1" thickBot="1" x14ac:dyDescent="0.3">
      <c r="B18" s="689"/>
      <c r="C18" s="2707" t="s">
        <v>2246</v>
      </c>
      <c r="D18" s="2707"/>
      <c r="E18" s="2707"/>
      <c r="F18" s="2707"/>
      <c r="G18" s="2708"/>
      <c r="H18" s="696" t="s">
        <v>1997</v>
      </c>
      <c r="I18" s="346"/>
      <c r="J18" s="7"/>
      <c r="K18" s="7"/>
      <c r="L18" s="690"/>
      <c r="M18" s="64"/>
      <c r="N18" s="697" t="s">
        <v>2259</v>
      </c>
      <c r="O18" s="2705" t="s">
        <v>2250</v>
      </c>
      <c r="P18" s="2706"/>
    </row>
    <row r="19" spans="2:25" ht="7.5" customHeight="1" thickBot="1" x14ac:dyDescent="0.3">
      <c r="B19" s="689"/>
      <c r="C19" s="7"/>
      <c r="D19" s="7"/>
      <c r="E19" s="7"/>
      <c r="F19" s="7"/>
      <c r="G19" s="7"/>
      <c r="H19" s="7"/>
      <c r="I19" s="7"/>
      <c r="J19" s="7"/>
      <c r="K19" s="7"/>
      <c r="L19" s="690"/>
      <c r="M19" s="64"/>
      <c r="N19" s="7"/>
      <c r="O19" s="7"/>
      <c r="P19" s="7"/>
      <c r="Q19" s="7"/>
      <c r="R19" s="7"/>
      <c r="S19" s="7"/>
      <c r="T19" s="7"/>
      <c r="U19" s="7"/>
      <c r="V19" s="7"/>
      <c r="W19" s="7"/>
      <c r="X19" s="7"/>
      <c r="Y19" s="7"/>
    </row>
    <row r="20" spans="2:25" ht="43.5" customHeight="1" thickBot="1" x14ac:dyDescent="0.3">
      <c r="B20" s="689"/>
      <c r="C20" s="1914" t="s">
        <v>2251</v>
      </c>
      <c r="D20" s="1914"/>
      <c r="E20" s="1914"/>
      <c r="F20" s="1914"/>
      <c r="G20" s="1914"/>
      <c r="H20" s="696" t="s">
        <v>1997</v>
      </c>
      <c r="I20" s="346"/>
      <c r="J20" s="7"/>
      <c r="K20" s="7"/>
      <c r="L20" s="690"/>
      <c r="M20" s="64"/>
      <c r="N20" s="697" t="s">
        <v>2259</v>
      </c>
      <c r="O20" s="2705" t="s">
        <v>2252</v>
      </c>
      <c r="P20" s="2706"/>
      <c r="Q20" s="407"/>
      <c r="R20" s="407"/>
      <c r="S20" s="407"/>
      <c r="T20" s="407"/>
    </row>
    <row r="21" spans="2:25" ht="7.5" customHeight="1" thickBot="1" x14ac:dyDescent="0.3">
      <c r="B21" s="689"/>
      <c r="C21" s="7"/>
      <c r="D21" s="7"/>
      <c r="E21" s="7"/>
      <c r="F21" s="7"/>
      <c r="G21" s="7"/>
      <c r="H21" s="7"/>
      <c r="I21" s="7"/>
      <c r="J21" s="7"/>
      <c r="K21" s="7"/>
      <c r="L21" s="690"/>
      <c r="M21" s="64"/>
      <c r="N21" s="7"/>
      <c r="O21" s="7"/>
      <c r="P21" s="7"/>
      <c r="Q21" s="7"/>
      <c r="R21" s="7"/>
      <c r="S21" s="7"/>
      <c r="T21" s="7"/>
      <c r="U21" s="7"/>
      <c r="V21" s="7"/>
      <c r="W21" s="7"/>
      <c r="X21" s="7"/>
      <c r="Y21" s="7"/>
    </row>
    <row r="22" spans="2:25" ht="43.5" customHeight="1" thickBot="1" x14ac:dyDescent="0.3">
      <c r="B22" s="689"/>
      <c r="C22" s="1914" t="s">
        <v>2253</v>
      </c>
      <c r="D22" s="1914"/>
      <c r="E22" s="1914"/>
      <c r="F22" s="1914"/>
      <c r="G22" s="1914"/>
      <c r="H22" s="696" t="s">
        <v>1997</v>
      </c>
      <c r="I22" s="346"/>
      <c r="J22" s="7"/>
      <c r="K22" s="7"/>
      <c r="L22" s="690"/>
      <c r="M22" s="64"/>
      <c r="N22" s="697" t="s">
        <v>2259</v>
      </c>
      <c r="O22" s="2705" t="s">
        <v>2255</v>
      </c>
      <c r="P22" s="2706"/>
      <c r="Q22" s="407"/>
      <c r="R22" s="407"/>
      <c r="S22" s="407"/>
      <c r="T22" s="407"/>
    </row>
    <row r="23" spans="2:25" ht="7.5" customHeight="1" thickBot="1" x14ac:dyDescent="0.3">
      <c r="B23" s="689"/>
      <c r="C23" s="7"/>
      <c r="D23" s="7"/>
      <c r="E23" s="7"/>
      <c r="F23" s="7"/>
      <c r="G23" s="7"/>
      <c r="H23" s="7"/>
      <c r="I23" s="7"/>
      <c r="J23" s="7"/>
      <c r="K23" s="7"/>
      <c r="L23" s="690"/>
      <c r="M23" s="64"/>
      <c r="N23" s="7"/>
      <c r="O23" s="7"/>
      <c r="P23" s="7"/>
      <c r="Q23" s="7"/>
      <c r="R23" s="7"/>
      <c r="S23" s="7"/>
      <c r="T23" s="7"/>
      <c r="U23" s="7"/>
      <c r="V23" s="7"/>
      <c r="W23" s="7"/>
      <c r="X23" s="7"/>
      <c r="Y23" s="7"/>
    </row>
    <row r="24" spans="2:25" ht="43.5" customHeight="1" thickBot="1" x14ac:dyDescent="0.3">
      <c r="B24" s="689"/>
      <c r="C24" s="1914" t="s">
        <v>2254</v>
      </c>
      <c r="D24" s="1914"/>
      <c r="E24" s="1914"/>
      <c r="F24" s="1914"/>
      <c r="G24" s="1914"/>
      <c r="H24" s="696" t="s">
        <v>1997</v>
      </c>
      <c r="I24" s="346"/>
      <c r="J24" s="7"/>
      <c r="K24" s="7"/>
      <c r="L24" s="690"/>
      <c r="M24" s="64"/>
      <c r="N24" s="697" t="s">
        <v>2259</v>
      </c>
      <c r="O24" s="2705" t="s">
        <v>2256</v>
      </c>
      <c r="P24" s="2706"/>
      <c r="Q24" s="407"/>
      <c r="R24" s="407"/>
      <c r="S24" s="407"/>
      <c r="T24" s="407"/>
    </row>
    <row r="25" spans="2:25" ht="7.5" customHeight="1" thickBot="1" x14ac:dyDescent="0.3">
      <c r="B25" s="689"/>
      <c r="C25" s="7"/>
      <c r="D25" s="7"/>
      <c r="E25" s="7"/>
      <c r="F25" s="7"/>
      <c r="G25" s="7"/>
      <c r="H25" s="7"/>
      <c r="I25" s="7"/>
      <c r="J25" s="7"/>
      <c r="K25" s="7"/>
      <c r="L25" s="690"/>
      <c r="M25" s="64"/>
      <c r="N25" s="7"/>
      <c r="O25" s="7"/>
      <c r="P25" s="7"/>
      <c r="Q25" s="7"/>
      <c r="R25" s="7"/>
      <c r="S25" s="7"/>
      <c r="T25" s="7"/>
      <c r="U25" s="7"/>
      <c r="V25" s="7"/>
      <c r="W25" s="7"/>
      <c r="X25" s="7"/>
      <c r="Y25" s="7"/>
    </row>
    <row r="26" spans="2:25" ht="43.5" customHeight="1" thickBot="1" x14ac:dyDescent="0.3">
      <c r="B26" s="689"/>
      <c r="C26" s="1914" t="s">
        <v>2257</v>
      </c>
      <c r="D26" s="1914"/>
      <c r="E26" s="1914"/>
      <c r="F26" s="1914"/>
      <c r="G26" s="1914"/>
      <c r="H26" s="696" t="s">
        <v>1997</v>
      </c>
      <c r="I26" s="346"/>
      <c r="J26" s="7"/>
      <c r="K26" s="7"/>
      <c r="L26" s="690"/>
      <c r="M26" s="64"/>
      <c r="N26" s="697" t="s">
        <v>2259</v>
      </c>
      <c r="O26" s="2705" t="s">
        <v>2258</v>
      </c>
      <c r="P26" s="2706"/>
      <c r="Q26" s="697" t="s">
        <v>2275</v>
      </c>
      <c r="R26" s="2705" t="s">
        <v>2276</v>
      </c>
      <c r="S26" s="2706"/>
      <c r="T26" s="407"/>
    </row>
    <row r="27" spans="2:25" ht="7.5" customHeight="1" x14ac:dyDescent="0.25">
      <c r="B27" s="689"/>
      <c r="C27" s="7"/>
      <c r="D27" s="7"/>
      <c r="E27" s="7"/>
      <c r="F27" s="7"/>
      <c r="G27" s="7"/>
      <c r="H27" s="7"/>
      <c r="I27" s="7"/>
      <c r="J27" s="7"/>
      <c r="K27" s="7"/>
      <c r="L27" s="690"/>
      <c r="M27" s="64"/>
      <c r="N27" s="7"/>
      <c r="O27" s="7"/>
      <c r="P27" s="7"/>
      <c r="Q27" s="7"/>
      <c r="R27" s="7"/>
      <c r="S27" s="7"/>
      <c r="T27" s="7"/>
      <c r="U27" s="7"/>
      <c r="V27" s="7"/>
      <c r="W27" s="7"/>
      <c r="X27" s="7"/>
      <c r="Y27" s="7"/>
    </row>
    <row r="28" spans="2:25" ht="26.25" customHeight="1" x14ac:dyDescent="0.25">
      <c r="B28" s="689"/>
      <c r="C28" s="1914" t="s">
        <v>1939</v>
      </c>
      <c r="D28" s="1914"/>
      <c r="E28" s="1914"/>
      <c r="F28" s="1914"/>
      <c r="G28" s="1914"/>
      <c r="H28" s="730"/>
      <c r="I28" s="346"/>
      <c r="J28" s="7"/>
      <c r="K28" s="7"/>
      <c r="L28" s="690"/>
      <c r="M28" s="64"/>
    </row>
    <row r="29" spans="2:25" ht="7.5" customHeight="1" thickBot="1" x14ac:dyDescent="0.3">
      <c r="B29" s="689"/>
      <c r="C29" s="7"/>
      <c r="D29" s="7"/>
      <c r="E29" s="7"/>
      <c r="F29" s="7"/>
      <c r="G29" s="7"/>
      <c r="H29" s="7"/>
      <c r="I29" s="7"/>
      <c r="J29" s="7"/>
      <c r="K29" s="7"/>
      <c r="L29" s="690"/>
      <c r="M29" s="64"/>
      <c r="N29" s="7"/>
      <c r="O29" s="7"/>
      <c r="P29" s="7"/>
      <c r="Q29" s="7"/>
      <c r="R29" s="7"/>
      <c r="S29" s="7"/>
      <c r="T29" s="7"/>
      <c r="U29" s="7"/>
      <c r="V29" s="7"/>
      <c r="W29" s="7"/>
      <c r="X29" s="7"/>
      <c r="Y29" s="7"/>
    </row>
    <row r="30" spans="2:25" ht="37.5" customHeight="1" thickBot="1" x14ac:dyDescent="0.3">
      <c r="B30" s="689"/>
      <c r="C30" s="2707" t="s">
        <v>2260</v>
      </c>
      <c r="D30" s="2707"/>
      <c r="E30" s="2707"/>
      <c r="F30" s="2707"/>
      <c r="G30" s="2708"/>
      <c r="H30" s="696" t="s">
        <v>1997</v>
      </c>
      <c r="I30" s="346"/>
      <c r="J30" s="7"/>
      <c r="K30" s="7"/>
      <c r="L30" s="690"/>
      <c r="M30" s="64"/>
      <c r="N30" s="697" t="s">
        <v>2020</v>
      </c>
      <c r="O30" s="2705" t="s">
        <v>2277</v>
      </c>
      <c r="P30" s="2706"/>
    </row>
    <row r="31" spans="2:25" ht="7.5" customHeight="1" thickBot="1" x14ac:dyDescent="0.3">
      <c r="B31" s="689"/>
      <c r="C31" s="7"/>
      <c r="D31" s="7"/>
      <c r="E31" s="7"/>
      <c r="F31" s="7"/>
      <c r="G31" s="7"/>
      <c r="H31" s="7"/>
      <c r="I31" s="7"/>
      <c r="J31" s="7"/>
      <c r="K31" s="7"/>
      <c r="L31" s="690"/>
      <c r="M31" s="64"/>
      <c r="N31" s="7"/>
      <c r="O31" s="7"/>
      <c r="P31" s="7"/>
      <c r="Q31" s="7"/>
      <c r="R31" s="7"/>
      <c r="S31" s="7"/>
      <c r="T31" s="7"/>
      <c r="U31" s="7"/>
      <c r="V31" s="7"/>
      <c r="W31" s="7"/>
      <c r="X31" s="7"/>
      <c r="Y31" s="7"/>
    </row>
    <row r="32" spans="2:25" ht="37.5" customHeight="1" thickBot="1" x14ac:dyDescent="0.3">
      <c r="B32" s="689"/>
      <c r="C32" s="2707" t="s">
        <v>2261</v>
      </c>
      <c r="D32" s="2707"/>
      <c r="E32" s="2707"/>
      <c r="F32" s="2707"/>
      <c r="G32" s="2708"/>
      <c r="H32" s="696" t="s">
        <v>1997</v>
      </c>
      <c r="I32" s="346"/>
      <c r="J32" s="7"/>
      <c r="K32" s="7"/>
      <c r="L32" s="690"/>
      <c r="M32" s="64"/>
      <c r="N32" s="697" t="s">
        <v>2020</v>
      </c>
      <c r="O32" s="2705" t="s">
        <v>2278</v>
      </c>
      <c r="P32" s="2706"/>
    </row>
    <row r="33" spans="2:25" ht="7.5" customHeight="1" x14ac:dyDescent="0.25">
      <c r="B33" s="689"/>
      <c r="C33" s="7"/>
      <c r="D33" s="7"/>
      <c r="E33" s="7"/>
      <c r="F33" s="7"/>
      <c r="G33" s="7"/>
      <c r="H33" s="7"/>
      <c r="I33" s="7"/>
      <c r="J33" s="7"/>
      <c r="K33" s="7"/>
      <c r="L33" s="690"/>
      <c r="M33" s="64"/>
      <c r="N33" s="7"/>
      <c r="O33" s="7"/>
      <c r="P33" s="7"/>
      <c r="Q33" s="7"/>
      <c r="R33" s="7"/>
      <c r="S33" s="7"/>
      <c r="T33" s="7"/>
      <c r="U33" s="7"/>
      <c r="V33" s="7"/>
      <c r="W33" s="7"/>
      <c r="X33" s="7"/>
      <c r="Y33" s="7"/>
    </row>
    <row r="34" spans="2:25" ht="26.25" customHeight="1" x14ac:dyDescent="0.25">
      <c r="B34" s="689"/>
      <c r="C34" s="1914" t="s">
        <v>1940</v>
      </c>
      <c r="D34" s="1914"/>
      <c r="E34" s="1914"/>
      <c r="F34" s="1914"/>
      <c r="G34" s="1914"/>
      <c r="H34" s="730"/>
      <c r="I34" s="346"/>
      <c r="J34" s="7"/>
      <c r="K34" s="7"/>
      <c r="L34" s="690"/>
      <c r="M34" s="64"/>
    </row>
    <row r="35" spans="2:25" ht="7.5" customHeight="1" thickBot="1" x14ac:dyDescent="0.3">
      <c r="B35" s="689"/>
      <c r="C35" s="7"/>
      <c r="D35" s="7"/>
      <c r="E35" s="7"/>
      <c r="F35" s="7"/>
      <c r="G35" s="7"/>
      <c r="H35" s="7"/>
      <c r="I35" s="7"/>
      <c r="J35" s="7"/>
      <c r="K35" s="7"/>
      <c r="L35" s="690"/>
      <c r="M35" s="64"/>
      <c r="N35" s="7"/>
      <c r="O35" s="7"/>
      <c r="P35" s="7"/>
      <c r="Q35" s="7"/>
      <c r="R35" s="7"/>
      <c r="S35" s="7"/>
      <c r="T35" s="7"/>
      <c r="U35" s="7"/>
      <c r="V35" s="7"/>
      <c r="W35" s="7"/>
      <c r="X35" s="7"/>
      <c r="Y35" s="7"/>
    </row>
    <row r="36" spans="2:25" ht="37.5" customHeight="1" thickBot="1" x14ac:dyDescent="0.3">
      <c r="B36" s="689"/>
      <c r="C36" s="2707" t="s">
        <v>2263</v>
      </c>
      <c r="D36" s="2707"/>
      <c r="E36" s="2707"/>
      <c r="F36" s="2707"/>
      <c r="G36" s="2708"/>
      <c r="H36" s="696" t="s">
        <v>1997</v>
      </c>
      <c r="I36" s="346"/>
      <c r="J36" s="7"/>
      <c r="K36" s="7"/>
      <c r="L36" s="690"/>
      <c r="M36" s="64"/>
      <c r="N36" s="697" t="s">
        <v>2266</v>
      </c>
      <c r="O36" s="2705" t="s">
        <v>2279</v>
      </c>
      <c r="P36" s="2706"/>
    </row>
    <row r="37" spans="2:25" ht="7.5" customHeight="1" thickBot="1" x14ac:dyDescent="0.3">
      <c r="B37" s="689"/>
      <c r="C37" s="7"/>
      <c r="D37" s="7"/>
      <c r="E37" s="7"/>
      <c r="F37" s="7"/>
      <c r="G37" s="7"/>
      <c r="H37" s="7"/>
      <c r="I37" s="7"/>
      <c r="J37" s="7"/>
      <c r="K37" s="7"/>
      <c r="L37" s="690"/>
      <c r="M37" s="64"/>
      <c r="N37" s="7"/>
      <c r="O37" s="7"/>
      <c r="P37" s="7"/>
      <c r="Q37" s="7"/>
      <c r="R37" s="7"/>
      <c r="S37" s="7"/>
      <c r="T37" s="7"/>
      <c r="U37" s="7"/>
      <c r="V37" s="7"/>
      <c r="W37" s="7"/>
      <c r="X37" s="7"/>
      <c r="Y37" s="7"/>
    </row>
    <row r="38" spans="2:25" ht="37.5" customHeight="1" thickBot="1" x14ac:dyDescent="0.3">
      <c r="B38" s="689"/>
      <c r="C38" s="2707" t="s">
        <v>2262</v>
      </c>
      <c r="D38" s="2707"/>
      <c r="E38" s="2707"/>
      <c r="F38" s="2707"/>
      <c r="G38" s="2708"/>
      <c r="H38" s="696" t="s">
        <v>1997</v>
      </c>
      <c r="I38" s="346"/>
      <c r="J38" s="7"/>
      <c r="K38" s="7"/>
      <c r="L38" s="690"/>
      <c r="M38" s="64"/>
      <c r="N38" s="697" t="s">
        <v>2265</v>
      </c>
      <c r="O38" s="2705" t="s">
        <v>2280</v>
      </c>
      <c r="P38" s="2706"/>
    </row>
    <row r="39" spans="2:25" ht="7.5" customHeight="1" thickBot="1" x14ac:dyDescent="0.3">
      <c r="B39" s="689"/>
      <c r="C39" s="7"/>
      <c r="D39" s="7"/>
      <c r="E39" s="7"/>
      <c r="F39" s="7"/>
      <c r="G39" s="7"/>
      <c r="H39" s="7"/>
      <c r="I39" s="7"/>
      <c r="J39" s="7"/>
      <c r="K39" s="7"/>
      <c r="L39" s="690"/>
      <c r="M39" s="64"/>
      <c r="N39" s="7"/>
      <c r="O39" s="7"/>
      <c r="P39" s="7"/>
      <c r="Q39" s="7"/>
      <c r="R39" s="7"/>
      <c r="S39" s="7"/>
      <c r="T39" s="7"/>
      <c r="U39" s="7"/>
      <c r="V39" s="7"/>
      <c r="W39" s="7"/>
      <c r="X39" s="7"/>
      <c r="Y39" s="7"/>
    </row>
    <row r="40" spans="2:25" ht="37.5" customHeight="1" thickBot="1" x14ac:dyDescent="0.3">
      <c r="B40" s="689"/>
      <c r="C40" s="2707" t="s">
        <v>2264</v>
      </c>
      <c r="D40" s="2707"/>
      <c r="E40" s="2707"/>
      <c r="F40" s="2707"/>
      <c r="G40" s="2708"/>
      <c r="H40" s="696" t="s">
        <v>1997</v>
      </c>
      <c r="I40" s="346"/>
      <c r="J40" s="7"/>
      <c r="K40" s="7"/>
      <c r="L40" s="690"/>
      <c r="M40" s="64"/>
      <c r="N40" s="697" t="s">
        <v>2266</v>
      </c>
      <c r="O40" s="2705" t="s">
        <v>2280</v>
      </c>
      <c r="P40" s="2706"/>
    </row>
    <row r="41" spans="2:25" ht="7.5" customHeight="1" x14ac:dyDescent="0.25">
      <c r="B41" s="689"/>
      <c r="C41" s="7"/>
      <c r="D41" s="7"/>
      <c r="E41" s="7"/>
      <c r="F41" s="7"/>
      <c r="G41" s="7"/>
      <c r="H41" s="7"/>
      <c r="I41" s="7"/>
      <c r="J41" s="7"/>
      <c r="K41" s="7"/>
      <c r="L41" s="690"/>
      <c r="M41" s="64"/>
      <c r="N41" s="7"/>
      <c r="O41" s="7"/>
      <c r="P41" s="7"/>
      <c r="Q41" s="7"/>
      <c r="R41" s="7"/>
      <c r="S41" s="7"/>
      <c r="T41" s="7"/>
      <c r="U41" s="7"/>
      <c r="V41" s="7"/>
      <c r="W41" s="7"/>
      <c r="X41" s="7"/>
      <c r="Y41" s="7"/>
    </row>
    <row r="42" spans="2:25" ht="26.25" customHeight="1" x14ac:dyDescent="0.25">
      <c r="B42" s="689"/>
      <c r="C42" s="1914" t="s">
        <v>2267</v>
      </c>
      <c r="D42" s="1914"/>
      <c r="E42" s="1914"/>
      <c r="F42" s="1914"/>
      <c r="G42" s="1914"/>
      <c r="H42" s="730"/>
      <c r="I42" s="346"/>
      <c r="J42" s="7"/>
      <c r="K42" s="7"/>
      <c r="L42" s="690"/>
      <c r="M42" s="64"/>
    </row>
    <row r="43" spans="2:25" ht="7.5" customHeight="1" thickBot="1" x14ac:dyDescent="0.3">
      <c r="B43" s="689"/>
      <c r="C43" s="7"/>
      <c r="D43" s="7"/>
      <c r="E43" s="7"/>
      <c r="F43" s="7"/>
      <c r="G43" s="7"/>
      <c r="H43" s="7"/>
      <c r="I43" s="7"/>
      <c r="J43" s="7"/>
      <c r="K43" s="7"/>
      <c r="L43" s="690"/>
      <c r="M43" s="64"/>
      <c r="N43" s="7"/>
      <c r="O43" s="7"/>
      <c r="P43" s="7"/>
      <c r="Q43" s="7"/>
      <c r="R43" s="7"/>
      <c r="S43" s="7"/>
      <c r="T43" s="7"/>
      <c r="U43" s="7"/>
      <c r="V43" s="7"/>
      <c r="W43" s="7"/>
      <c r="X43" s="7"/>
      <c r="Y43" s="7"/>
    </row>
    <row r="44" spans="2:25" ht="37.5" customHeight="1" thickBot="1" x14ac:dyDescent="0.3">
      <c r="B44" s="689"/>
      <c r="C44" s="2707" t="s">
        <v>2268</v>
      </c>
      <c r="D44" s="2707"/>
      <c r="E44" s="2707"/>
      <c r="F44" s="2707"/>
      <c r="G44" s="2708"/>
      <c r="H44" s="696" t="s">
        <v>1997</v>
      </c>
      <c r="I44" s="346"/>
      <c r="J44" s="7"/>
      <c r="K44" s="7"/>
      <c r="L44" s="690"/>
      <c r="M44" s="64"/>
      <c r="N44" s="697" t="s">
        <v>2266</v>
      </c>
      <c r="O44" s="2709" t="s">
        <v>2281</v>
      </c>
      <c r="P44" s="2709"/>
      <c r="Q44" s="2709" t="s">
        <v>2285</v>
      </c>
      <c r="R44" s="2709"/>
      <c r="S44" s="2711" t="s">
        <v>2286</v>
      </c>
      <c r="T44" s="2710"/>
    </row>
    <row r="45" spans="2:25" ht="7.5" customHeight="1" thickBot="1" x14ac:dyDescent="0.3">
      <c r="B45" s="689"/>
      <c r="C45" s="7"/>
      <c r="D45" s="7"/>
      <c r="E45" s="7"/>
      <c r="F45" s="7"/>
      <c r="G45" s="7"/>
      <c r="H45" s="7"/>
      <c r="I45" s="7"/>
      <c r="J45" s="7"/>
      <c r="K45" s="7"/>
      <c r="L45" s="690"/>
      <c r="M45" s="64"/>
      <c r="N45" s="7"/>
      <c r="O45" s="7"/>
      <c r="P45" s="7"/>
      <c r="Q45" s="7"/>
      <c r="R45" s="7"/>
      <c r="S45" s="7"/>
      <c r="T45" s="7"/>
      <c r="U45" s="7"/>
      <c r="V45" s="7"/>
      <c r="W45" s="7"/>
      <c r="X45" s="7"/>
      <c r="Y45" s="7"/>
    </row>
    <row r="46" spans="2:25" ht="37.5" customHeight="1" thickBot="1" x14ac:dyDescent="0.3">
      <c r="B46" s="689"/>
      <c r="C46" s="2707" t="s">
        <v>2269</v>
      </c>
      <c r="D46" s="2707"/>
      <c r="E46" s="2707"/>
      <c r="F46" s="2707"/>
      <c r="G46" s="2708"/>
      <c r="H46" s="696" t="s">
        <v>1997</v>
      </c>
      <c r="I46" s="346"/>
      <c r="J46" s="7"/>
      <c r="K46" s="7"/>
      <c r="L46" s="690"/>
      <c r="M46" s="64"/>
      <c r="N46" s="697" t="s">
        <v>2266</v>
      </c>
      <c r="O46" s="2709" t="s">
        <v>2281</v>
      </c>
      <c r="P46" s="2709"/>
      <c r="Q46" s="2709" t="s">
        <v>2284</v>
      </c>
      <c r="R46" s="2709"/>
      <c r="S46" s="2711" t="s">
        <v>2286</v>
      </c>
      <c r="T46" s="2710"/>
    </row>
    <row r="47" spans="2:25" ht="7.5" customHeight="1" thickBot="1" x14ac:dyDescent="0.3">
      <c r="B47" s="689"/>
      <c r="C47" s="7"/>
      <c r="D47" s="7"/>
      <c r="E47" s="7"/>
      <c r="F47" s="7"/>
      <c r="G47" s="7"/>
      <c r="H47" s="7"/>
      <c r="I47" s="7"/>
      <c r="J47" s="7"/>
      <c r="K47" s="7"/>
      <c r="L47" s="690"/>
      <c r="M47" s="64"/>
      <c r="N47" s="7"/>
      <c r="O47" s="7"/>
      <c r="P47" s="7"/>
      <c r="Q47" s="7"/>
      <c r="R47" s="7"/>
      <c r="S47" s="7"/>
      <c r="T47" s="7"/>
      <c r="U47" s="7"/>
      <c r="V47" s="7"/>
      <c r="W47" s="7"/>
      <c r="X47" s="7"/>
      <c r="Y47" s="7"/>
    </row>
    <row r="48" spans="2:25" ht="37.5" customHeight="1" thickBot="1" x14ac:dyDescent="0.3">
      <c r="B48" s="689"/>
      <c r="C48" s="2707" t="s">
        <v>2270</v>
      </c>
      <c r="D48" s="2707"/>
      <c r="E48" s="2707"/>
      <c r="F48" s="2707"/>
      <c r="G48" s="2708"/>
      <c r="H48" s="696" t="s">
        <v>1997</v>
      </c>
      <c r="I48" s="346"/>
      <c r="J48" s="7"/>
      <c r="K48" s="7"/>
      <c r="L48" s="690"/>
      <c r="M48" s="64"/>
      <c r="N48" s="697" t="s">
        <v>2266</v>
      </c>
      <c r="O48" s="2709" t="s">
        <v>2281</v>
      </c>
      <c r="P48" s="2709"/>
      <c r="Q48" s="2709" t="s">
        <v>2283</v>
      </c>
      <c r="R48" s="2709"/>
      <c r="S48" s="2711" t="s">
        <v>2286</v>
      </c>
      <c r="T48" s="2710"/>
    </row>
    <row r="49" spans="2:25" ht="7.5" customHeight="1" thickBot="1" x14ac:dyDescent="0.3">
      <c r="B49" s="689"/>
      <c r="C49" s="7"/>
      <c r="D49" s="7"/>
      <c r="E49" s="7"/>
      <c r="F49" s="7"/>
      <c r="G49" s="7"/>
      <c r="H49" s="7"/>
      <c r="I49" s="7"/>
      <c r="J49" s="7"/>
      <c r="K49" s="7"/>
      <c r="L49" s="690"/>
      <c r="M49" s="64"/>
      <c r="N49" s="7"/>
      <c r="O49" s="7"/>
      <c r="P49" s="7"/>
      <c r="Q49" s="7"/>
      <c r="R49" s="7"/>
      <c r="S49" s="7"/>
      <c r="T49" s="7"/>
      <c r="U49" s="7"/>
      <c r="V49" s="7"/>
      <c r="W49" s="7"/>
      <c r="X49" s="7"/>
      <c r="Y49" s="7"/>
    </row>
    <row r="50" spans="2:25" ht="37.5" customHeight="1" thickBot="1" x14ac:dyDescent="0.3">
      <c r="B50" s="689"/>
      <c r="C50" s="2707" t="s">
        <v>2271</v>
      </c>
      <c r="D50" s="2707"/>
      <c r="E50" s="2707"/>
      <c r="F50" s="2707"/>
      <c r="G50" s="2708"/>
      <c r="H50" s="696" t="s">
        <v>1997</v>
      </c>
      <c r="I50" s="346"/>
      <c r="J50" s="7"/>
      <c r="K50" s="7"/>
      <c r="L50" s="690"/>
      <c r="M50" s="64"/>
      <c r="N50" s="697" t="s">
        <v>2266</v>
      </c>
      <c r="O50" s="2709" t="s">
        <v>2281</v>
      </c>
      <c r="P50" s="2709"/>
      <c r="Q50" s="2709" t="s">
        <v>2282</v>
      </c>
      <c r="R50" s="2709"/>
      <c r="S50" s="2709" t="s">
        <v>2287</v>
      </c>
      <c r="T50" s="2710"/>
    </row>
    <row r="51" spans="2:25" ht="7.5" customHeight="1" x14ac:dyDescent="0.25">
      <c r="B51" s="689"/>
      <c r="C51" s="7"/>
      <c r="D51" s="7"/>
      <c r="E51" s="7"/>
      <c r="F51" s="7"/>
      <c r="G51" s="7"/>
      <c r="H51" s="7"/>
      <c r="I51" s="7"/>
      <c r="J51" s="7"/>
      <c r="K51" s="7"/>
      <c r="L51" s="690"/>
      <c r="M51" s="64"/>
      <c r="U51" s="7"/>
      <c r="V51" s="7"/>
      <c r="W51" s="7"/>
      <c r="X51" s="7"/>
      <c r="Y51" s="7"/>
    </row>
    <row r="52" spans="2:25" ht="7.5" customHeight="1" thickBot="1" x14ac:dyDescent="0.3">
      <c r="B52" s="689"/>
      <c r="C52" s="7"/>
      <c r="D52" s="7"/>
      <c r="E52" s="7"/>
      <c r="F52" s="7"/>
      <c r="G52" s="7"/>
      <c r="H52" s="7"/>
      <c r="I52" s="7"/>
      <c r="J52" s="7"/>
      <c r="K52" s="7"/>
      <c r="L52" s="690"/>
      <c r="M52" s="64"/>
      <c r="N52" s="7"/>
      <c r="O52" s="7"/>
      <c r="P52" s="7"/>
      <c r="Q52" s="7"/>
      <c r="R52" s="7"/>
      <c r="S52" s="7"/>
      <c r="T52" s="7"/>
      <c r="U52" s="7"/>
      <c r="V52" s="7"/>
      <c r="W52" s="7"/>
      <c r="X52" s="7"/>
      <c r="Y52" s="7"/>
    </row>
    <row r="53" spans="2:25" ht="37.5" customHeight="1" thickBot="1" x14ac:dyDescent="0.3">
      <c r="B53" s="689"/>
      <c r="C53" s="1914" t="s">
        <v>2272</v>
      </c>
      <c r="D53" s="1914"/>
      <c r="E53" s="1914"/>
      <c r="F53" s="1914"/>
      <c r="G53" s="1915"/>
      <c r="H53" s="696" t="s">
        <v>1997</v>
      </c>
      <c r="I53" s="346"/>
      <c r="J53" s="7"/>
      <c r="K53" s="7"/>
      <c r="L53" s="690"/>
      <c r="M53" s="64"/>
      <c r="N53" s="697" t="s">
        <v>2266</v>
      </c>
      <c r="O53" s="2709" t="s">
        <v>2281</v>
      </c>
      <c r="P53" s="2709"/>
      <c r="Q53" s="2709" t="s">
        <v>2282</v>
      </c>
      <c r="R53" s="2709"/>
      <c r="S53" s="2709" t="s">
        <v>2288</v>
      </c>
      <c r="T53" s="2710"/>
    </row>
    <row r="54" spans="2:25" ht="7.5" customHeight="1" thickBot="1" x14ac:dyDescent="0.3">
      <c r="B54" s="689"/>
      <c r="C54" s="7"/>
      <c r="D54" s="7"/>
      <c r="E54" s="7"/>
      <c r="F54" s="7"/>
      <c r="G54" s="7"/>
      <c r="H54" s="7"/>
      <c r="I54" s="7"/>
      <c r="J54" s="7"/>
      <c r="K54" s="7"/>
      <c r="L54" s="690"/>
      <c r="M54" s="64"/>
      <c r="N54" s="7"/>
      <c r="O54" s="7"/>
      <c r="P54" s="7"/>
      <c r="Q54" s="7"/>
      <c r="R54" s="7"/>
      <c r="S54" s="7"/>
      <c r="T54" s="7"/>
      <c r="U54" s="7"/>
      <c r="V54" s="7"/>
      <c r="W54" s="7"/>
      <c r="X54" s="7"/>
      <c r="Y54" s="7"/>
    </row>
    <row r="55" spans="2:25" ht="50.25" customHeight="1" thickBot="1" x14ac:dyDescent="0.3">
      <c r="B55" s="689"/>
      <c r="C55" s="1914" t="s">
        <v>2273</v>
      </c>
      <c r="D55" s="1914"/>
      <c r="E55" s="1914"/>
      <c r="F55" s="1914"/>
      <c r="G55" s="1915"/>
      <c r="H55" s="696" t="s">
        <v>1997</v>
      </c>
      <c r="I55" s="346"/>
      <c r="J55" s="7"/>
      <c r="K55" s="7"/>
      <c r="L55" s="690"/>
      <c r="M55" s="64"/>
      <c r="N55" s="697" t="s">
        <v>2266</v>
      </c>
      <c r="O55" s="2709" t="s">
        <v>2281</v>
      </c>
      <c r="P55" s="2709"/>
      <c r="Q55" s="2709" t="s">
        <v>2282</v>
      </c>
      <c r="R55" s="2709"/>
      <c r="S55" s="2709" t="s">
        <v>2289</v>
      </c>
      <c r="T55" s="2710"/>
    </row>
    <row r="56" spans="2:25" ht="7.5" customHeight="1" x14ac:dyDescent="0.25">
      <c r="B56" s="689"/>
      <c r="C56" s="7"/>
      <c r="D56" s="7"/>
      <c r="E56" s="7"/>
      <c r="F56" s="7"/>
      <c r="G56" s="7"/>
      <c r="H56" s="7"/>
      <c r="I56" s="7"/>
      <c r="J56" s="7"/>
      <c r="K56" s="7"/>
      <c r="L56" s="690"/>
      <c r="M56" s="64"/>
      <c r="N56" s="7"/>
      <c r="O56" s="7"/>
      <c r="P56" s="7"/>
      <c r="Q56" s="7"/>
      <c r="R56" s="7"/>
      <c r="S56" s="7"/>
      <c r="T56" s="7"/>
      <c r="U56" s="7"/>
      <c r="V56" s="7"/>
      <c r="W56" s="7"/>
      <c r="X56" s="7"/>
      <c r="Y56" s="7"/>
    </row>
    <row r="57" spans="2:25" x14ac:dyDescent="0.25">
      <c r="B57" s="704"/>
      <c r="L57" s="705"/>
    </row>
    <row r="58" spans="2:25" ht="27.75" customHeight="1" x14ac:dyDescent="0.25">
      <c r="B58" s="704"/>
      <c r="E58" s="1913" t="s">
        <v>2024</v>
      </c>
      <c r="F58" s="1913"/>
      <c r="G58" s="1913"/>
      <c r="H58" s="1913"/>
      <c r="I58" s="1913"/>
      <c r="J58" s="1913"/>
      <c r="L58" s="705"/>
    </row>
    <row r="59" spans="2:25" ht="15.75" thickBot="1" x14ac:dyDescent="0.3">
      <c r="B59" s="706"/>
      <c r="C59" s="707"/>
      <c r="D59" s="707"/>
      <c r="E59" s="707"/>
      <c r="F59" s="707"/>
      <c r="G59" s="707"/>
      <c r="H59" s="707"/>
      <c r="I59" s="707"/>
      <c r="J59" s="707"/>
      <c r="K59" s="707"/>
      <c r="L59" s="708"/>
    </row>
    <row r="60" spans="2:25" ht="15.75" thickBot="1" x14ac:dyDescent="0.3"/>
    <row r="61" spans="2:25" ht="30" customHeight="1" thickBot="1" x14ac:dyDescent="0.3">
      <c r="B61" s="1917" t="s">
        <v>2239</v>
      </c>
      <c r="C61" s="1918"/>
      <c r="D61" s="1918"/>
      <c r="E61" s="1918"/>
      <c r="F61" s="1918"/>
      <c r="G61" s="1918"/>
      <c r="H61" s="1918"/>
      <c r="I61" s="1918"/>
      <c r="J61" s="1918"/>
      <c r="K61" s="1918"/>
      <c r="L61" s="1919"/>
    </row>
    <row r="62" spans="2:25" ht="29.25" customHeight="1" x14ac:dyDescent="0.25">
      <c r="B62" s="700"/>
      <c r="C62" s="1910" t="s">
        <v>1999</v>
      </c>
      <c r="D62" s="1910"/>
      <c r="E62" s="1910"/>
      <c r="F62" s="162"/>
      <c r="G62" s="162"/>
      <c r="H62" s="162"/>
      <c r="I62" s="162"/>
      <c r="J62" s="701"/>
      <c r="K62" s="701"/>
      <c r="L62" s="702"/>
      <c r="M62" s="64"/>
      <c r="N62" s="64"/>
      <c r="O62" s="64"/>
      <c r="P62" s="64"/>
      <c r="Q62" s="64"/>
      <c r="R62" s="64"/>
      <c r="S62" s="64"/>
      <c r="T62" s="64"/>
      <c r="U62" s="64"/>
      <c r="V62" s="64"/>
      <c r="W62" s="64"/>
      <c r="X62" s="64"/>
      <c r="Y62" s="64"/>
    </row>
    <row r="63" spans="2:25" ht="39.75" customHeight="1" x14ac:dyDescent="0.25">
      <c r="B63" s="691"/>
      <c r="C63" s="630"/>
      <c r="D63" s="692" t="s">
        <v>2000</v>
      </c>
      <c r="E63" s="1911">
        <v>2009</v>
      </c>
      <c r="F63" s="1912"/>
      <c r="G63" s="692" t="s">
        <v>2001</v>
      </c>
      <c r="H63" s="1911">
        <v>2015</v>
      </c>
      <c r="I63" s="1912"/>
      <c r="J63" s="64"/>
      <c r="K63" s="64"/>
      <c r="L63" s="693"/>
      <c r="M63" s="64"/>
      <c r="U63" s="7"/>
      <c r="V63" s="7"/>
      <c r="W63" s="7"/>
      <c r="X63" s="7"/>
      <c r="Y63" s="7"/>
    </row>
    <row r="64" spans="2:25" ht="4.5" customHeight="1" x14ac:dyDescent="0.25">
      <c r="B64" s="691"/>
      <c r="C64" s="630"/>
      <c r="D64" s="173"/>
      <c r="E64" s="694"/>
      <c r="F64" s="694"/>
      <c r="G64" s="173"/>
      <c r="H64" s="694"/>
      <c r="I64" s="694"/>
      <c r="J64" s="64"/>
      <c r="K64" s="64"/>
      <c r="L64" s="693"/>
      <c r="M64" s="64"/>
      <c r="U64" s="7"/>
      <c r="V64" s="7"/>
      <c r="W64" s="7"/>
      <c r="X64" s="7"/>
      <c r="Y64" s="7"/>
    </row>
    <row r="65" spans="2:25" ht="29.45" customHeight="1" x14ac:dyDescent="0.25">
      <c r="B65" s="689"/>
      <c r="C65" s="1920" t="s">
        <v>2241</v>
      </c>
      <c r="D65" s="1920"/>
      <c r="E65" s="1920"/>
      <c r="F65" s="1920"/>
      <c r="G65" s="7"/>
      <c r="H65" s="7"/>
      <c r="I65" s="7"/>
      <c r="J65" s="7"/>
      <c r="K65" s="7"/>
      <c r="L65" s="690"/>
      <c r="M65" s="64"/>
      <c r="U65" s="407"/>
      <c r="V65" s="407"/>
      <c r="W65" s="407"/>
      <c r="X65" s="407"/>
      <c r="Y65" s="407"/>
    </row>
    <row r="66" spans="2:25" ht="39" customHeight="1" x14ac:dyDescent="0.25">
      <c r="B66" s="691"/>
      <c r="C66" s="630"/>
      <c r="D66" s="692" t="s">
        <v>2000</v>
      </c>
      <c r="E66" s="1911">
        <v>0</v>
      </c>
      <c r="F66" s="1912"/>
      <c r="G66" s="692" t="s">
        <v>2001</v>
      </c>
      <c r="H66" s="1911">
        <v>100</v>
      </c>
      <c r="I66" s="1912"/>
      <c r="J66" s="64"/>
      <c r="K66" s="64"/>
      <c r="L66" s="693"/>
      <c r="M66" s="64"/>
      <c r="U66" s="407"/>
      <c r="V66" s="407"/>
      <c r="W66" s="407"/>
      <c r="X66" s="407"/>
      <c r="Y66" s="407"/>
    </row>
    <row r="67" spans="2:25" ht="7.5" customHeight="1" x14ac:dyDescent="0.25">
      <c r="B67" s="689"/>
      <c r="C67" s="7"/>
      <c r="D67" s="7"/>
      <c r="E67" s="7"/>
      <c r="F67" s="7"/>
      <c r="G67" s="7"/>
      <c r="H67" s="7"/>
      <c r="I67" s="7"/>
      <c r="J67" s="7"/>
      <c r="K67" s="7"/>
      <c r="L67" s="690"/>
      <c r="M67" s="64"/>
      <c r="U67" s="7"/>
      <c r="V67" s="7"/>
      <c r="W67" s="7"/>
      <c r="X67" s="7"/>
      <c r="Y67" s="7"/>
    </row>
    <row r="68" spans="2:25" ht="26.25" customHeight="1" x14ac:dyDescent="0.25">
      <c r="B68" s="689"/>
      <c r="C68" s="1914" t="s">
        <v>2247</v>
      </c>
      <c r="D68" s="1914"/>
      <c r="E68" s="1914"/>
      <c r="F68" s="1914"/>
      <c r="G68" s="1914"/>
      <c r="H68" s="730"/>
      <c r="I68" s="346"/>
      <c r="J68" s="7"/>
      <c r="K68" s="7"/>
      <c r="L68" s="690"/>
      <c r="M68" s="64"/>
    </row>
    <row r="69" spans="2:25" ht="7.5" customHeight="1" x14ac:dyDescent="0.25">
      <c r="B69" s="689"/>
      <c r="C69" s="7"/>
      <c r="D69" s="7"/>
      <c r="E69" s="7"/>
      <c r="F69" s="7"/>
      <c r="G69" s="7"/>
      <c r="H69" s="7"/>
      <c r="I69" s="7"/>
      <c r="J69" s="7"/>
      <c r="K69" s="7"/>
      <c r="L69" s="690"/>
      <c r="M69" s="64"/>
      <c r="U69" s="7"/>
      <c r="V69" s="7"/>
      <c r="W69" s="7"/>
      <c r="X69" s="7"/>
      <c r="Y69" s="7"/>
    </row>
    <row r="70" spans="2:25" ht="37.5" customHeight="1" x14ac:dyDescent="0.25">
      <c r="B70" s="689"/>
      <c r="C70" s="2707" t="s">
        <v>2244</v>
      </c>
      <c r="D70" s="2707"/>
      <c r="E70" s="2707"/>
      <c r="F70" s="2707"/>
      <c r="G70" s="2708"/>
      <c r="H70" s="696" t="s">
        <v>1997</v>
      </c>
      <c r="I70" s="346"/>
      <c r="J70" s="7"/>
      <c r="K70" s="7"/>
      <c r="L70" s="690"/>
      <c r="M70" s="64"/>
    </row>
    <row r="71" spans="2:25" ht="7.5" customHeight="1" x14ac:dyDescent="0.25">
      <c r="B71" s="689"/>
      <c r="C71" s="7"/>
      <c r="D71" s="7"/>
      <c r="E71" s="7"/>
      <c r="F71" s="7"/>
      <c r="G71" s="7"/>
      <c r="H71" s="7"/>
      <c r="I71" s="7"/>
      <c r="J71" s="7"/>
      <c r="K71" s="7"/>
      <c r="L71" s="690"/>
      <c r="M71" s="64"/>
      <c r="U71" s="7"/>
      <c r="V71" s="7"/>
      <c r="W71" s="7"/>
      <c r="X71" s="7"/>
      <c r="Y71" s="7"/>
    </row>
    <row r="72" spans="2:25" ht="37.5" customHeight="1" x14ac:dyDescent="0.25">
      <c r="B72" s="689"/>
      <c r="C72" s="2707" t="s">
        <v>2245</v>
      </c>
      <c r="D72" s="2707"/>
      <c r="E72" s="2707"/>
      <c r="F72" s="2707"/>
      <c r="G72" s="2708"/>
      <c r="H72" s="696" t="s">
        <v>1997</v>
      </c>
      <c r="I72" s="346"/>
      <c r="J72" s="7"/>
      <c r="K72" s="7"/>
      <c r="L72" s="690"/>
      <c r="M72" s="64"/>
    </row>
    <row r="73" spans="2:25" ht="7.5" customHeight="1" x14ac:dyDescent="0.25">
      <c r="B73" s="689"/>
      <c r="C73" s="7"/>
      <c r="D73" s="7"/>
      <c r="E73" s="7"/>
      <c r="F73" s="7"/>
      <c r="G73" s="7"/>
      <c r="H73" s="7"/>
      <c r="I73" s="7"/>
      <c r="J73" s="7"/>
      <c r="K73" s="7"/>
      <c r="L73" s="690"/>
      <c r="M73" s="64"/>
      <c r="U73" s="7"/>
      <c r="V73" s="7"/>
      <c r="W73" s="7"/>
      <c r="X73" s="7"/>
      <c r="Y73" s="7"/>
    </row>
    <row r="74" spans="2:25" ht="37.5" customHeight="1" x14ac:dyDescent="0.25">
      <c r="B74" s="689"/>
      <c r="C74" s="2707" t="s">
        <v>2246</v>
      </c>
      <c r="D74" s="2707"/>
      <c r="E74" s="2707"/>
      <c r="F74" s="2707"/>
      <c r="G74" s="2708"/>
      <c r="H74" s="696" t="s">
        <v>1997</v>
      </c>
      <c r="I74" s="346"/>
      <c r="J74" s="7"/>
      <c r="K74" s="7"/>
      <c r="L74" s="690"/>
      <c r="M74" s="64"/>
    </row>
    <row r="75" spans="2:25" ht="7.5" customHeight="1" x14ac:dyDescent="0.25">
      <c r="B75" s="689"/>
      <c r="C75" s="7"/>
      <c r="D75" s="7"/>
      <c r="E75" s="7"/>
      <c r="F75" s="7"/>
      <c r="G75" s="7"/>
      <c r="H75" s="7"/>
      <c r="I75" s="7"/>
      <c r="J75" s="7"/>
      <c r="K75" s="7"/>
      <c r="L75" s="690"/>
      <c r="M75" s="64"/>
      <c r="U75" s="7"/>
      <c r="V75" s="7"/>
      <c r="W75" s="7"/>
      <c r="X75" s="7"/>
      <c r="Y75" s="7"/>
    </row>
    <row r="76" spans="2:25" ht="43.5" customHeight="1" x14ac:dyDescent="0.25">
      <c r="B76" s="689"/>
      <c r="C76" s="1914" t="s">
        <v>2251</v>
      </c>
      <c r="D76" s="1914"/>
      <c r="E76" s="1914"/>
      <c r="F76" s="1914"/>
      <c r="G76" s="1914"/>
      <c r="H76" s="696" t="s">
        <v>1997</v>
      </c>
      <c r="I76" s="346"/>
      <c r="J76" s="7"/>
      <c r="K76" s="7"/>
      <c r="L76" s="690"/>
      <c r="M76" s="64"/>
    </row>
    <row r="77" spans="2:25" ht="7.5" customHeight="1" x14ac:dyDescent="0.25">
      <c r="B77" s="689"/>
      <c r="C77" s="7"/>
      <c r="D77" s="7"/>
      <c r="E77" s="7"/>
      <c r="F77" s="7"/>
      <c r="G77" s="7"/>
      <c r="H77" s="7"/>
      <c r="I77" s="7"/>
      <c r="J77" s="7"/>
      <c r="K77" s="7"/>
      <c r="L77" s="690"/>
      <c r="M77" s="64"/>
      <c r="U77" s="7"/>
      <c r="V77" s="7"/>
      <c r="W77" s="7"/>
      <c r="X77" s="7"/>
      <c r="Y77" s="7"/>
    </row>
    <row r="78" spans="2:25" ht="43.5" customHeight="1" x14ac:dyDescent="0.25">
      <c r="B78" s="689"/>
      <c r="C78" s="1914" t="s">
        <v>2253</v>
      </c>
      <c r="D78" s="1914"/>
      <c r="E78" s="1914"/>
      <c r="F78" s="1914"/>
      <c r="G78" s="1914"/>
      <c r="H78" s="696" t="s">
        <v>1997</v>
      </c>
      <c r="I78" s="346"/>
      <c r="J78" s="7"/>
      <c r="K78" s="7"/>
      <c r="L78" s="690"/>
      <c r="M78" s="64"/>
    </row>
    <row r="79" spans="2:25" ht="7.5" customHeight="1" x14ac:dyDescent="0.25">
      <c r="B79" s="689"/>
      <c r="C79" s="7"/>
      <c r="D79" s="7"/>
      <c r="E79" s="7"/>
      <c r="F79" s="7"/>
      <c r="G79" s="7"/>
      <c r="H79" s="7"/>
      <c r="I79" s="7"/>
      <c r="J79" s="7"/>
      <c r="K79" s="7"/>
      <c r="L79" s="690"/>
      <c r="M79" s="64"/>
      <c r="U79" s="7"/>
      <c r="V79" s="7"/>
      <c r="W79" s="7"/>
      <c r="X79" s="7"/>
      <c r="Y79" s="7"/>
    </row>
    <row r="80" spans="2:25" ht="43.5" customHeight="1" x14ac:dyDescent="0.25">
      <c r="B80" s="689"/>
      <c r="C80" s="1914" t="s">
        <v>2254</v>
      </c>
      <c r="D80" s="1914"/>
      <c r="E80" s="1914"/>
      <c r="F80" s="1914"/>
      <c r="G80" s="1914"/>
      <c r="H80" s="696" t="s">
        <v>1997</v>
      </c>
      <c r="I80" s="346"/>
      <c r="J80" s="7"/>
      <c r="K80" s="7"/>
      <c r="L80" s="690"/>
      <c r="M80" s="64"/>
    </row>
    <row r="81" spans="2:25" ht="7.5" customHeight="1" x14ac:dyDescent="0.25">
      <c r="B81" s="689"/>
      <c r="C81" s="7"/>
      <c r="D81" s="7"/>
      <c r="E81" s="7"/>
      <c r="F81" s="7"/>
      <c r="G81" s="7"/>
      <c r="H81" s="7"/>
      <c r="I81" s="7"/>
      <c r="J81" s="7"/>
      <c r="K81" s="7"/>
      <c r="L81" s="690"/>
      <c r="M81" s="64"/>
      <c r="U81" s="7"/>
      <c r="V81" s="7"/>
      <c r="W81" s="7"/>
      <c r="X81" s="7"/>
      <c r="Y81" s="7"/>
    </row>
    <row r="82" spans="2:25" ht="43.5" customHeight="1" x14ac:dyDescent="0.25">
      <c r="B82" s="689"/>
      <c r="C82" s="1914" t="s">
        <v>2257</v>
      </c>
      <c r="D82" s="1914"/>
      <c r="E82" s="1914"/>
      <c r="F82" s="1914"/>
      <c r="G82" s="1914"/>
      <c r="H82" s="696" t="s">
        <v>1997</v>
      </c>
      <c r="I82" s="346"/>
      <c r="J82" s="7"/>
      <c r="K82" s="7"/>
      <c r="L82" s="690"/>
      <c r="M82" s="64"/>
    </row>
    <row r="83" spans="2:25" ht="7.5" customHeight="1" x14ac:dyDescent="0.25">
      <c r="B83" s="689"/>
      <c r="C83" s="7"/>
      <c r="D83" s="7"/>
      <c r="E83" s="7"/>
      <c r="F83" s="7"/>
      <c r="G83" s="7"/>
      <c r="H83" s="7"/>
      <c r="I83" s="7"/>
      <c r="J83" s="7"/>
      <c r="K83" s="7"/>
      <c r="L83" s="690"/>
      <c r="M83" s="64"/>
      <c r="U83" s="7"/>
      <c r="V83" s="7"/>
      <c r="W83" s="7"/>
      <c r="X83" s="7"/>
      <c r="Y83" s="7"/>
    </row>
    <row r="84" spans="2:25" ht="26.25" customHeight="1" x14ac:dyDescent="0.25">
      <c r="B84" s="689"/>
      <c r="C84" s="1914" t="s">
        <v>1939</v>
      </c>
      <c r="D84" s="1914"/>
      <c r="E84" s="1914"/>
      <c r="F84" s="1914"/>
      <c r="G84" s="1914"/>
      <c r="H84" s="730"/>
      <c r="I84" s="346"/>
      <c r="J84" s="7"/>
      <c r="K84" s="7"/>
      <c r="L84" s="690"/>
      <c r="M84" s="64"/>
    </row>
    <row r="85" spans="2:25" ht="7.5" customHeight="1" x14ac:dyDescent="0.25">
      <c r="B85" s="689"/>
      <c r="C85" s="7"/>
      <c r="D85" s="7"/>
      <c r="E85" s="7"/>
      <c r="F85" s="7"/>
      <c r="G85" s="7"/>
      <c r="H85" s="7"/>
      <c r="I85" s="7"/>
      <c r="J85" s="7"/>
      <c r="K85" s="7"/>
      <c r="L85" s="690"/>
      <c r="M85" s="64"/>
      <c r="U85" s="7"/>
      <c r="V85" s="7"/>
      <c r="W85" s="7"/>
      <c r="X85" s="7"/>
      <c r="Y85" s="7"/>
    </row>
    <row r="86" spans="2:25" ht="37.5" customHeight="1" x14ac:dyDescent="0.25">
      <c r="B86" s="689"/>
      <c r="C86" s="2707" t="s">
        <v>2260</v>
      </c>
      <c r="D86" s="2707"/>
      <c r="E86" s="2707"/>
      <c r="F86" s="2707"/>
      <c r="G86" s="2708"/>
      <c r="H86" s="696"/>
      <c r="I86" s="346"/>
      <c r="J86" s="7"/>
      <c r="K86" s="7"/>
      <c r="L86" s="690"/>
      <c r="M86" s="64"/>
    </row>
    <row r="87" spans="2:25" ht="7.5" customHeight="1" x14ac:dyDescent="0.25">
      <c r="B87" s="689"/>
      <c r="C87" s="7"/>
      <c r="D87" s="7"/>
      <c r="E87" s="7"/>
      <c r="F87" s="7"/>
      <c r="G87" s="7"/>
      <c r="H87" s="7"/>
      <c r="I87" s="7"/>
      <c r="J87" s="7"/>
      <c r="K87" s="7"/>
      <c r="L87" s="690"/>
      <c r="M87" s="64"/>
      <c r="U87" s="7"/>
      <c r="V87" s="7"/>
      <c r="W87" s="7"/>
      <c r="X87" s="7"/>
      <c r="Y87" s="7"/>
    </row>
    <row r="88" spans="2:25" ht="37.5" customHeight="1" x14ac:dyDescent="0.25">
      <c r="B88" s="689"/>
      <c r="C88" s="2707" t="s">
        <v>2261</v>
      </c>
      <c r="D88" s="2707"/>
      <c r="E88" s="2707"/>
      <c r="F88" s="2707"/>
      <c r="G88" s="2708"/>
      <c r="H88" s="696"/>
      <c r="I88" s="346"/>
      <c r="J88" s="7"/>
      <c r="K88" s="7"/>
      <c r="L88" s="690"/>
      <c r="M88" s="64"/>
    </row>
    <row r="89" spans="2:25" ht="7.5" customHeight="1" x14ac:dyDescent="0.25">
      <c r="B89" s="689"/>
      <c r="C89" s="7"/>
      <c r="D89" s="7"/>
      <c r="E89" s="7"/>
      <c r="F89" s="7"/>
      <c r="G89" s="7"/>
      <c r="H89" s="7"/>
      <c r="I89" s="7"/>
      <c r="J89" s="7"/>
      <c r="K89" s="7"/>
      <c r="L89" s="690"/>
      <c r="M89" s="64"/>
      <c r="U89" s="7"/>
      <c r="V89" s="7"/>
      <c r="W89" s="7"/>
      <c r="X89" s="7"/>
      <c r="Y89" s="7"/>
    </row>
    <row r="90" spans="2:25" ht="26.25" customHeight="1" x14ac:dyDescent="0.25">
      <c r="B90" s="689"/>
      <c r="C90" s="1914" t="s">
        <v>1940</v>
      </c>
      <c r="D90" s="1914"/>
      <c r="E90" s="1914"/>
      <c r="F90" s="1914"/>
      <c r="G90" s="1914"/>
      <c r="H90" s="730"/>
      <c r="I90" s="346"/>
      <c r="J90" s="7"/>
      <c r="K90" s="7"/>
      <c r="L90" s="690"/>
      <c r="M90" s="64"/>
    </row>
    <row r="91" spans="2:25" ht="7.5" customHeight="1" x14ac:dyDescent="0.25">
      <c r="B91" s="689"/>
      <c r="C91" s="7"/>
      <c r="D91" s="7"/>
      <c r="E91" s="7"/>
      <c r="F91" s="7"/>
      <c r="G91" s="7"/>
      <c r="H91" s="7"/>
      <c r="I91" s="7"/>
      <c r="J91" s="7"/>
      <c r="K91" s="7"/>
      <c r="L91" s="690"/>
      <c r="M91" s="64"/>
      <c r="U91" s="7"/>
      <c r="V91" s="7"/>
      <c r="W91" s="7"/>
      <c r="X91" s="7"/>
      <c r="Y91" s="7"/>
    </row>
    <row r="92" spans="2:25" ht="37.5" customHeight="1" x14ac:dyDescent="0.25">
      <c r="B92" s="689"/>
      <c r="C92" s="2707" t="s">
        <v>2263</v>
      </c>
      <c r="D92" s="2707"/>
      <c r="E92" s="2707"/>
      <c r="F92" s="2707"/>
      <c r="G92" s="2708"/>
      <c r="H92" s="696"/>
      <c r="I92" s="346"/>
      <c r="J92" s="7"/>
      <c r="K92" s="7"/>
      <c r="L92" s="690"/>
      <c r="M92" s="64"/>
    </row>
    <row r="93" spans="2:25" ht="7.5" customHeight="1" x14ac:dyDescent="0.25">
      <c r="B93" s="689"/>
      <c r="C93" s="7"/>
      <c r="D93" s="7"/>
      <c r="E93" s="7"/>
      <c r="F93" s="7"/>
      <c r="G93" s="7"/>
      <c r="H93" s="7"/>
      <c r="I93" s="7"/>
      <c r="J93" s="7"/>
      <c r="K93" s="7"/>
      <c r="L93" s="690"/>
      <c r="M93" s="64"/>
      <c r="U93" s="7"/>
      <c r="V93" s="7"/>
      <c r="W93" s="7"/>
      <c r="X93" s="7"/>
      <c r="Y93" s="7"/>
    </row>
    <row r="94" spans="2:25" ht="37.5" customHeight="1" x14ac:dyDescent="0.25">
      <c r="B94" s="689"/>
      <c r="C94" s="2707" t="s">
        <v>2262</v>
      </c>
      <c r="D94" s="2707"/>
      <c r="E94" s="2707"/>
      <c r="F94" s="2707"/>
      <c r="G94" s="2708"/>
      <c r="H94" s="696"/>
      <c r="I94" s="346"/>
      <c r="J94" s="7"/>
      <c r="K94" s="7"/>
      <c r="L94" s="690"/>
      <c r="M94" s="64"/>
    </row>
    <row r="95" spans="2:25" ht="7.5" customHeight="1" x14ac:dyDescent="0.25">
      <c r="B95" s="689"/>
      <c r="C95" s="7"/>
      <c r="D95" s="7"/>
      <c r="E95" s="7"/>
      <c r="F95" s="7"/>
      <c r="G95" s="7"/>
      <c r="H95" s="7"/>
      <c r="I95" s="7"/>
      <c r="J95" s="7"/>
      <c r="K95" s="7"/>
      <c r="L95" s="690"/>
      <c r="M95" s="64"/>
      <c r="U95" s="7"/>
      <c r="V95" s="7"/>
      <c r="W95" s="7"/>
      <c r="X95" s="7"/>
      <c r="Y95" s="7"/>
    </row>
    <row r="96" spans="2:25" ht="37.5" customHeight="1" x14ac:dyDescent="0.25">
      <c r="B96" s="689"/>
      <c r="C96" s="2707" t="s">
        <v>2264</v>
      </c>
      <c r="D96" s="2707"/>
      <c r="E96" s="2707"/>
      <c r="F96" s="2707"/>
      <c r="G96" s="2708"/>
      <c r="H96" s="696"/>
      <c r="I96" s="346"/>
      <c r="J96" s="7"/>
      <c r="K96" s="7"/>
      <c r="L96" s="690"/>
      <c r="M96" s="64"/>
    </row>
    <row r="97" spans="2:25" ht="7.5" customHeight="1" x14ac:dyDescent="0.25">
      <c r="B97" s="689"/>
      <c r="C97" s="7"/>
      <c r="D97" s="7"/>
      <c r="E97" s="7"/>
      <c r="F97" s="7"/>
      <c r="G97" s="7"/>
      <c r="H97" s="7"/>
      <c r="I97" s="7"/>
      <c r="J97" s="7"/>
      <c r="K97" s="7"/>
      <c r="L97" s="690"/>
      <c r="M97" s="64"/>
      <c r="U97" s="7"/>
      <c r="V97" s="7"/>
      <c r="W97" s="7"/>
      <c r="X97" s="7"/>
      <c r="Y97" s="7"/>
    </row>
    <row r="98" spans="2:25" ht="26.25" customHeight="1" x14ac:dyDescent="0.25">
      <c r="B98" s="689"/>
      <c r="C98" s="1914" t="s">
        <v>2267</v>
      </c>
      <c r="D98" s="1914"/>
      <c r="E98" s="1914"/>
      <c r="F98" s="1914"/>
      <c r="G98" s="1914"/>
      <c r="H98" s="730"/>
      <c r="I98" s="346"/>
      <c r="J98" s="7"/>
      <c r="K98" s="7"/>
      <c r="L98" s="690"/>
      <c r="M98" s="64"/>
    </row>
    <row r="99" spans="2:25" ht="7.5" customHeight="1" x14ac:dyDescent="0.25">
      <c r="B99" s="689"/>
      <c r="C99" s="7"/>
      <c r="D99" s="7"/>
      <c r="E99" s="7"/>
      <c r="F99" s="7"/>
      <c r="G99" s="7"/>
      <c r="H99" s="7"/>
      <c r="I99" s="7"/>
      <c r="J99" s="7"/>
      <c r="K99" s="7"/>
      <c r="L99" s="690"/>
      <c r="M99" s="64"/>
      <c r="U99" s="7"/>
      <c r="V99" s="7"/>
      <c r="W99" s="7"/>
      <c r="X99" s="7"/>
      <c r="Y99" s="7"/>
    </row>
    <row r="100" spans="2:25" ht="37.5" customHeight="1" x14ac:dyDescent="0.25">
      <c r="B100" s="689"/>
      <c r="C100" s="2707" t="s">
        <v>2268</v>
      </c>
      <c r="D100" s="2707"/>
      <c r="E100" s="2707"/>
      <c r="F100" s="2707"/>
      <c r="G100" s="2708"/>
      <c r="H100" s="696"/>
      <c r="I100" s="346"/>
      <c r="J100" s="7"/>
      <c r="K100" s="7"/>
      <c r="L100" s="690"/>
      <c r="M100" s="64"/>
    </row>
    <row r="101" spans="2:25" ht="7.5" customHeight="1" x14ac:dyDescent="0.25">
      <c r="B101" s="689"/>
      <c r="C101" s="7"/>
      <c r="D101" s="7"/>
      <c r="E101" s="7"/>
      <c r="F101" s="7"/>
      <c r="G101" s="7"/>
      <c r="H101" s="7"/>
      <c r="I101" s="7"/>
      <c r="J101" s="7"/>
      <c r="K101" s="7"/>
      <c r="L101" s="690"/>
      <c r="M101" s="64"/>
      <c r="U101" s="7"/>
      <c r="V101" s="7"/>
      <c r="W101" s="7"/>
      <c r="X101" s="7"/>
      <c r="Y101" s="7"/>
    </row>
    <row r="102" spans="2:25" ht="37.5" customHeight="1" x14ac:dyDescent="0.25">
      <c r="B102" s="689"/>
      <c r="C102" s="2707" t="s">
        <v>2269</v>
      </c>
      <c r="D102" s="2707"/>
      <c r="E102" s="2707"/>
      <c r="F102" s="2707"/>
      <c r="G102" s="2708"/>
      <c r="H102" s="696"/>
      <c r="I102" s="346"/>
      <c r="J102" s="7"/>
      <c r="K102" s="7"/>
      <c r="L102" s="690"/>
      <c r="M102" s="64"/>
    </row>
    <row r="103" spans="2:25" ht="7.5" customHeight="1" x14ac:dyDescent="0.25">
      <c r="B103" s="689"/>
      <c r="C103" s="7"/>
      <c r="D103" s="7"/>
      <c r="E103" s="7"/>
      <c r="F103" s="7"/>
      <c r="G103" s="7"/>
      <c r="H103" s="7"/>
      <c r="I103" s="7"/>
      <c r="J103" s="7"/>
      <c r="K103" s="7"/>
      <c r="L103" s="690"/>
      <c r="M103" s="64"/>
      <c r="U103" s="7"/>
      <c r="V103" s="7"/>
      <c r="W103" s="7"/>
      <c r="X103" s="7"/>
      <c r="Y103" s="7"/>
    </row>
    <row r="104" spans="2:25" ht="37.5" customHeight="1" x14ac:dyDescent="0.25">
      <c r="B104" s="689"/>
      <c r="C104" s="2707" t="s">
        <v>2270</v>
      </c>
      <c r="D104" s="2707"/>
      <c r="E104" s="2707"/>
      <c r="F104" s="2707"/>
      <c r="G104" s="2708"/>
      <c r="H104" s="696"/>
      <c r="I104" s="346"/>
      <c r="J104" s="7"/>
      <c r="K104" s="7"/>
      <c r="L104" s="690"/>
      <c r="M104" s="64"/>
    </row>
    <row r="105" spans="2:25" ht="7.5" customHeight="1" x14ac:dyDescent="0.25">
      <c r="B105" s="689"/>
      <c r="C105" s="7"/>
      <c r="D105" s="7"/>
      <c r="E105" s="7"/>
      <c r="F105" s="7"/>
      <c r="G105" s="7"/>
      <c r="H105" s="7"/>
      <c r="I105" s="7"/>
      <c r="J105" s="7"/>
      <c r="K105" s="7"/>
      <c r="L105" s="690"/>
      <c r="M105" s="64"/>
      <c r="U105" s="7"/>
      <c r="V105" s="7"/>
      <c r="W105" s="7"/>
      <c r="X105" s="7"/>
      <c r="Y105" s="7"/>
    </row>
    <row r="106" spans="2:25" ht="37.5" customHeight="1" x14ac:dyDescent="0.25">
      <c r="B106" s="689"/>
      <c r="C106" s="2707" t="s">
        <v>2271</v>
      </c>
      <c r="D106" s="2707"/>
      <c r="E106" s="2707"/>
      <c r="F106" s="2707"/>
      <c r="G106" s="2708"/>
      <c r="H106" s="696"/>
      <c r="I106" s="346"/>
      <c r="J106" s="7"/>
      <c r="K106" s="7"/>
      <c r="L106" s="690"/>
      <c r="M106" s="64"/>
    </row>
    <row r="107" spans="2:25" ht="7.5" customHeight="1" x14ac:dyDescent="0.25">
      <c r="B107" s="689"/>
      <c r="C107" s="7"/>
      <c r="D107" s="7"/>
      <c r="E107" s="7"/>
      <c r="F107" s="7"/>
      <c r="G107" s="7"/>
      <c r="H107" s="7"/>
      <c r="I107" s="7"/>
      <c r="J107" s="7"/>
      <c r="K107" s="7"/>
      <c r="L107" s="690"/>
      <c r="M107" s="64"/>
      <c r="U107" s="7"/>
      <c r="V107" s="7"/>
      <c r="W107" s="7"/>
      <c r="X107" s="7"/>
      <c r="Y107" s="7"/>
    </row>
    <row r="108" spans="2:25" ht="7.5" customHeight="1" x14ac:dyDescent="0.25">
      <c r="B108" s="689"/>
      <c r="C108" s="7"/>
      <c r="D108" s="7"/>
      <c r="E108" s="7"/>
      <c r="F108" s="7"/>
      <c r="G108" s="7"/>
      <c r="H108" s="7"/>
      <c r="I108" s="7"/>
      <c r="J108" s="7"/>
      <c r="K108" s="7"/>
      <c r="L108" s="690"/>
      <c r="M108" s="64"/>
      <c r="U108" s="7"/>
      <c r="V108" s="7"/>
      <c r="W108" s="7"/>
      <c r="X108" s="7"/>
      <c r="Y108" s="7"/>
    </row>
    <row r="109" spans="2:25" ht="37.5" customHeight="1" x14ac:dyDescent="0.25">
      <c r="B109" s="689"/>
      <c r="C109" s="1914" t="s">
        <v>2272</v>
      </c>
      <c r="D109" s="1914"/>
      <c r="E109" s="1914"/>
      <c r="F109" s="1914"/>
      <c r="G109" s="1915"/>
      <c r="H109" s="696"/>
      <c r="I109" s="346"/>
      <c r="J109" s="7"/>
      <c r="K109" s="7"/>
      <c r="L109" s="690"/>
      <c r="M109" s="64"/>
    </row>
    <row r="110" spans="2:25" ht="7.5" customHeight="1" x14ac:dyDescent="0.25">
      <c r="B110" s="689"/>
      <c r="C110" s="7"/>
      <c r="D110" s="7"/>
      <c r="E110" s="7"/>
      <c r="F110" s="7"/>
      <c r="G110" s="7"/>
      <c r="H110" s="7"/>
      <c r="I110" s="7"/>
      <c r="J110" s="7"/>
      <c r="K110" s="7"/>
      <c r="L110" s="690"/>
      <c r="M110" s="64"/>
      <c r="U110" s="7"/>
      <c r="V110" s="7"/>
      <c r="W110" s="7"/>
      <c r="X110" s="7"/>
      <c r="Y110" s="7"/>
    </row>
    <row r="111" spans="2:25" ht="37.5" customHeight="1" x14ac:dyDescent="0.25">
      <c r="B111" s="689"/>
      <c r="C111" s="1914" t="s">
        <v>2273</v>
      </c>
      <c r="D111" s="1914"/>
      <c r="E111" s="1914"/>
      <c r="F111" s="1914"/>
      <c r="G111" s="1915"/>
      <c r="H111" s="696"/>
      <c r="I111" s="346"/>
      <c r="J111" s="7"/>
      <c r="K111" s="7"/>
      <c r="L111" s="690"/>
      <c r="M111" s="64"/>
    </row>
    <row r="112" spans="2:25" ht="7.5" customHeight="1" x14ac:dyDescent="0.25">
      <c r="B112" s="689"/>
      <c r="C112" s="7"/>
      <c r="D112" s="7"/>
      <c r="E112" s="7"/>
      <c r="F112" s="7"/>
      <c r="G112" s="7"/>
      <c r="H112" s="7"/>
      <c r="I112" s="7"/>
      <c r="J112" s="7"/>
      <c r="K112" s="7"/>
      <c r="L112" s="690"/>
      <c r="M112" s="64"/>
      <c r="U112" s="7"/>
      <c r="V112" s="7"/>
      <c r="W112" s="7"/>
      <c r="X112" s="7"/>
      <c r="Y112" s="7"/>
    </row>
    <row r="113" spans="2:12" x14ac:dyDescent="0.25">
      <c r="B113" s="704"/>
      <c r="L113" s="705"/>
    </row>
    <row r="114" spans="2:12" ht="27.75" customHeight="1" x14ac:dyDescent="0.25">
      <c r="B114" s="704"/>
      <c r="E114" s="1913" t="s">
        <v>2024</v>
      </c>
      <c r="F114" s="1913"/>
      <c r="G114" s="1913"/>
      <c r="H114" s="1913"/>
      <c r="I114" s="1913"/>
      <c r="J114" s="1913"/>
      <c r="L114" s="705"/>
    </row>
    <row r="115" spans="2:12" ht="15.75" thickBot="1" x14ac:dyDescent="0.3">
      <c r="B115" s="706"/>
      <c r="C115" s="707"/>
      <c r="D115" s="707"/>
      <c r="E115" s="707"/>
      <c r="F115" s="707"/>
      <c r="G115" s="707"/>
      <c r="H115" s="707"/>
      <c r="I115" s="707"/>
      <c r="J115" s="707"/>
      <c r="K115" s="707"/>
      <c r="L115" s="708"/>
    </row>
  </sheetData>
  <sheetProtection password="CA09" sheet="1" objects="1" scenarios="1"/>
  <mergeCells count="97">
    <mergeCell ref="R10:S10"/>
    <mergeCell ref="B2:H2"/>
    <mergeCell ref="B4:L4"/>
    <mergeCell ref="N4:V4"/>
    <mergeCell ref="C6:E6"/>
    <mergeCell ref="E7:F7"/>
    <mergeCell ref="H7:I7"/>
    <mergeCell ref="N7:Q7"/>
    <mergeCell ref="R7:T7"/>
    <mergeCell ref="C9:F9"/>
    <mergeCell ref="E10:F10"/>
    <mergeCell ref="H10:I10"/>
    <mergeCell ref="C12:G12"/>
    <mergeCell ref="P10:Q10"/>
    <mergeCell ref="E58:J58"/>
    <mergeCell ref="B61:L61"/>
    <mergeCell ref="C46:G46"/>
    <mergeCell ref="O46:P46"/>
    <mergeCell ref="C48:G48"/>
    <mergeCell ref="O48:P48"/>
    <mergeCell ref="C14:G14"/>
    <mergeCell ref="O14:P14"/>
    <mergeCell ref="C16:G16"/>
    <mergeCell ref="O16:P16"/>
    <mergeCell ref="C44:G44"/>
    <mergeCell ref="C20:G20"/>
    <mergeCell ref="O20:P20"/>
    <mergeCell ref="C26:G26"/>
    <mergeCell ref="O26:P26"/>
    <mergeCell ref="C28:G28"/>
    <mergeCell ref="C30:G30"/>
    <mergeCell ref="C18:G18"/>
    <mergeCell ref="O18:P18"/>
    <mergeCell ref="C22:G22"/>
    <mergeCell ref="O22:P22"/>
    <mergeCell ref="C24:G24"/>
    <mergeCell ref="O24:P24"/>
    <mergeCell ref="O44:P44"/>
    <mergeCell ref="O30:P30"/>
    <mergeCell ref="C32:G32"/>
    <mergeCell ref="O32:P32"/>
    <mergeCell ref="C34:G34"/>
    <mergeCell ref="C36:G36"/>
    <mergeCell ref="O36:P36"/>
    <mergeCell ref="C38:G38"/>
    <mergeCell ref="O38:P38"/>
    <mergeCell ref="C40:G40"/>
    <mergeCell ref="O40:P40"/>
    <mergeCell ref="C42:G42"/>
    <mergeCell ref="C50:G50"/>
    <mergeCell ref="O50:P50"/>
    <mergeCell ref="C53:G53"/>
    <mergeCell ref="O53:P53"/>
    <mergeCell ref="C55:G55"/>
    <mergeCell ref="O55:P55"/>
    <mergeCell ref="Q44:R44"/>
    <mergeCell ref="S44:T44"/>
    <mergeCell ref="Q46:R46"/>
    <mergeCell ref="S46:T46"/>
    <mergeCell ref="Q48:R48"/>
    <mergeCell ref="S48:T48"/>
    <mergeCell ref="Q50:R50"/>
    <mergeCell ref="S50:T50"/>
    <mergeCell ref="Q53:R53"/>
    <mergeCell ref="S53:T53"/>
    <mergeCell ref="Q55:R55"/>
    <mergeCell ref="S55:T55"/>
    <mergeCell ref="E66:F66"/>
    <mergeCell ref="H66:I66"/>
    <mergeCell ref="C68:G68"/>
    <mergeCell ref="C70:G70"/>
    <mergeCell ref="C62:E62"/>
    <mergeCell ref="E63:F63"/>
    <mergeCell ref="H63:I63"/>
    <mergeCell ref="C65:F65"/>
    <mergeCell ref="C78:G78"/>
    <mergeCell ref="C80:G80"/>
    <mergeCell ref="C82:G82"/>
    <mergeCell ref="C72:G72"/>
    <mergeCell ref="C74:G74"/>
    <mergeCell ref="C76:G76"/>
    <mergeCell ref="E114:J114"/>
    <mergeCell ref="R26:S26"/>
    <mergeCell ref="C109:G109"/>
    <mergeCell ref="C111:G111"/>
    <mergeCell ref="C104:G104"/>
    <mergeCell ref="C106:G106"/>
    <mergeCell ref="C98:G98"/>
    <mergeCell ref="C100:G100"/>
    <mergeCell ref="C102:G102"/>
    <mergeCell ref="C92:G92"/>
    <mergeCell ref="C94:G94"/>
    <mergeCell ref="C96:G96"/>
    <mergeCell ref="C84:G84"/>
    <mergeCell ref="C86:G86"/>
    <mergeCell ref="C88:G88"/>
    <mergeCell ref="C90:G90"/>
  </mergeCells>
  <hyperlinks>
    <hyperlink ref="B3" location="Content!A1" display="Content (Inhaltsverzeichnis)" xr:uid="{00000000-0004-0000-3000-000000000000}"/>
  </hyperlinks>
  <pageMargins left="0.7" right="0.7" top="0.78740157499999996" bottom="0.78740157499999996" header="0.3" footer="0.3"/>
  <pageSetup paperSize="9" orientation="portrait" horizontalDpi="0" verticalDpi="0"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Tabelle53"/>
  <dimension ref="B1:AF185"/>
  <sheetViews>
    <sheetView showGridLines="0" zoomScaleNormal="100" workbookViewId="0">
      <pane ySplit="3" topLeftCell="A4" activePane="bottomLeft" state="frozen"/>
      <selection pane="bottomLeft" activeCell="N2" sqref="N2"/>
    </sheetView>
  </sheetViews>
  <sheetFormatPr baseColWidth="10" defaultColWidth="11.42578125" defaultRowHeight="15" x14ac:dyDescent="0.25"/>
  <cols>
    <col min="1" max="1" width="2.7109375" customWidth="1"/>
    <col min="2" max="2" width="2.28515625" customWidth="1"/>
    <col min="3" max="3" width="7.42578125" customWidth="1"/>
    <col min="4" max="4" width="15.5703125" customWidth="1"/>
    <col min="5" max="5" width="13" customWidth="1"/>
    <col min="7" max="7" width="12.5703125" customWidth="1"/>
    <col min="8" max="8" width="10.28515625" customWidth="1"/>
    <col min="9" max="10" width="13.85546875" customWidth="1"/>
    <col min="11" max="11" width="25" customWidth="1"/>
    <col min="12" max="12" width="17.28515625" customWidth="1"/>
    <col min="13" max="13" width="11.7109375" customWidth="1"/>
    <col min="14" max="14" width="12.5703125" customWidth="1"/>
    <col min="15" max="18" width="13.42578125" customWidth="1"/>
    <col min="19" max="19" width="7.5703125" customWidth="1"/>
  </cols>
  <sheetData>
    <row r="1" spans="2:32" s="184" customFormat="1" ht="4.5" customHeight="1" x14ac:dyDescent="0.2">
      <c r="AF1" s="507"/>
    </row>
    <row r="2" spans="2:32" s="184" customFormat="1" ht="54.75" customHeight="1" x14ac:dyDescent="0.2">
      <c r="B2" s="1247" t="s">
        <v>1539</v>
      </c>
      <c r="C2" s="1247"/>
      <c r="D2" s="1247"/>
      <c r="E2" s="1247"/>
      <c r="F2" s="1247"/>
      <c r="G2" s="1247"/>
      <c r="H2" s="1247"/>
      <c r="I2" s="61"/>
      <c r="J2" s="61"/>
      <c r="K2" s="61"/>
      <c r="L2" s="61"/>
      <c r="M2" s="61"/>
      <c r="N2" s="61"/>
      <c r="O2" s="61"/>
      <c r="P2" s="61"/>
      <c r="Q2" s="61"/>
      <c r="R2" s="61"/>
      <c r="S2" s="61"/>
      <c r="T2" s="29"/>
      <c r="U2" s="29"/>
      <c r="V2" s="29"/>
      <c r="W2" s="29"/>
      <c r="X2" s="29"/>
      <c r="Y2" s="29"/>
      <c r="Z2" s="29"/>
      <c r="AA2" s="29"/>
      <c r="AB2" s="29"/>
      <c r="AC2" s="29"/>
      <c r="AD2" s="29"/>
      <c r="AE2" s="29"/>
      <c r="AF2" s="507"/>
    </row>
    <row r="3" spans="2:32" s="1" customFormat="1" ht="16.5" customHeight="1" x14ac:dyDescent="0.25">
      <c r="B3" s="409" t="s">
        <v>1169</v>
      </c>
      <c r="C3"/>
      <c r="D3"/>
      <c r="E3"/>
      <c r="F3"/>
      <c r="G3"/>
      <c r="H3" s="200"/>
      <c r="I3" s="200"/>
      <c r="J3" s="200"/>
      <c r="K3" s="201"/>
      <c r="L3"/>
      <c r="M3"/>
      <c r="N3"/>
    </row>
    <row r="4" spans="2:32" ht="12.75" customHeight="1" x14ac:dyDescent="0.25"/>
    <row r="5" spans="2:32" ht="8.25" customHeight="1" x14ac:dyDescent="0.25">
      <c r="B5" s="508"/>
      <c r="C5" s="509"/>
      <c r="D5" s="509"/>
      <c r="E5" s="509"/>
      <c r="F5" s="509"/>
      <c r="G5" s="509"/>
      <c r="H5" s="509"/>
      <c r="I5" s="509"/>
      <c r="J5" s="509"/>
      <c r="K5" s="509"/>
      <c r="L5" s="509"/>
      <c r="M5" s="509"/>
      <c r="N5" s="509"/>
      <c r="O5" s="509"/>
      <c r="P5" s="510"/>
    </row>
    <row r="6" spans="2:32" ht="28.5" customHeight="1" x14ac:dyDescent="0.25">
      <c r="B6" s="183"/>
      <c r="C6" s="2766" t="s">
        <v>1524</v>
      </c>
      <c r="D6" s="2766"/>
      <c r="E6" s="2766"/>
      <c r="F6" s="2766"/>
      <c r="G6" s="2766"/>
      <c r="H6" s="2766"/>
      <c r="I6" s="511"/>
      <c r="J6" s="512"/>
      <c r="K6" s="511"/>
      <c r="P6" s="513"/>
    </row>
    <row r="7" spans="2:32" x14ac:dyDescent="0.25">
      <c r="B7" s="183"/>
      <c r="C7" s="2760"/>
      <c r="D7" s="2761"/>
      <c r="E7" s="2761"/>
      <c r="F7" s="2762"/>
      <c r="G7" s="2764" t="s">
        <v>1495</v>
      </c>
      <c r="H7" s="2765"/>
      <c r="I7" s="2764" t="s">
        <v>1496</v>
      </c>
      <c r="J7" s="2765"/>
      <c r="K7" s="511"/>
      <c r="P7" s="513"/>
    </row>
    <row r="8" spans="2:32" ht="27" customHeight="1" x14ac:dyDescent="0.25">
      <c r="B8" s="183"/>
      <c r="C8" s="2763"/>
      <c r="D8" s="2281"/>
      <c r="E8" s="2281"/>
      <c r="F8" s="2280"/>
      <c r="G8" s="514" t="s">
        <v>1520</v>
      </c>
      <c r="H8" s="514" t="s">
        <v>1522</v>
      </c>
      <c r="I8" s="514" t="s">
        <v>1520</v>
      </c>
      <c r="J8" s="514" t="s">
        <v>1521</v>
      </c>
      <c r="K8" s="2752" t="s">
        <v>1523</v>
      </c>
      <c r="L8" s="2753"/>
      <c r="P8" s="513"/>
    </row>
    <row r="9" spans="2:32" ht="24" customHeight="1" x14ac:dyDescent="0.25">
      <c r="B9" s="183"/>
      <c r="C9" s="1478" t="s">
        <v>1505</v>
      </c>
      <c r="D9" s="1481"/>
      <c r="E9" s="1481"/>
      <c r="F9" s="1364"/>
      <c r="G9" s="515">
        <v>200</v>
      </c>
      <c r="H9" s="515" t="s">
        <v>1498</v>
      </c>
      <c r="I9" s="515">
        <v>200</v>
      </c>
      <c r="J9" s="515" t="s">
        <v>1498</v>
      </c>
      <c r="K9" s="2754" t="s">
        <v>1574</v>
      </c>
      <c r="L9" s="2755"/>
      <c r="P9" s="513"/>
    </row>
    <row r="10" spans="2:32" ht="39" customHeight="1" x14ac:dyDescent="0.25">
      <c r="B10" s="183"/>
      <c r="C10" s="2756" t="s">
        <v>1526</v>
      </c>
      <c r="D10" s="2757"/>
      <c r="E10" s="2757"/>
      <c r="F10" s="2758"/>
      <c r="G10" s="515">
        <v>14</v>
      </c>
      <c r="H10" s="515" t="s">
        <v>1499</v>
      </c>
      <c r="I10" s="515">
        <v>14</v>
      </c>
      <c r="J10" s="516" t="s">
        <v>1499</v>
      </c>
      <c r="K10" s="2759" t="s">
        <v>1532</v>
      </c>
      <c r="L10" s="2759"/>
      <c r="P10" s="513"/>
    </row>
    <row r="11" spans="2:32" ht="27" customHeight="1" x14ac:dyDescent="0.25">
      <c r="B11" s="183"/>
      <c r="C11" s="554"/>
      <c r="D11" s="2728" t="s">
        <v>1529</v>
      </c>
      <c r="E11" s="2728"/>
      <c r="F11" s="2729"/>
      <c r="G11" s="515">
        <v>3</v>
      </c>
      <c r="H11" s="516" t="s">
        <v>1500</v>
      </c>
      <c r="I11" s="515">
        <v>3</v>
      </c>
      <c r="J11" s="516" t="s">
        <v>1500</v>
      </c>
      <c r="K11" s="2759"/>
      <c r="L11" s="2759"/>
      <c r="P11" s="513"/>
    </row>
    <row r="12" spans="2:32" ht="27" customHeight="1" x14ac:dyDescent="0.25">
      <c r="B12" s="183"/>
      <c r="C12" s="554"/>
      <c r="D12" s="2728" t="s">
        <v>1530</v>
      </c>
      <c r="E12" s="2728"/>
      <c r="F12" s="2729"/>
      <c r="G12" s="515">
        <v>7</v>
      </c>
      <c r="H12" s="516" t="s">
        <v>1501</v>
      </c>
      <c r="I12" s="515">
        <v>7</v>
      </c>
      <c r="J12" s="516" t="s">
        <v>1501</v>
      </c>
      <c r="K12" s="2730"/>
      <c r="L12" s="2730"/>
      <c r="P12" s="513"/>
    </row>
    <row r="13" spans="2:32" ht="26.25" customHeight="1" x14ac:dyDescent="0.25">
      <c r="B13" s="183"/>
      <c r="C13" s="555"/>
      <c r="D13" s="2728" t="s">
        <v>1531</v>
      </c>
      <c r="E13" s="2728"/>
      <c r="F13" s="2729"/>
      <c r="G13" s="515">
        <v>2</v>
      </c>
      <c r="H13" s="516" t="s">
        <v>1502</v>
      </c>
      <c r="I13" s="515">
        <v>2</v>
      </c>
      <c r="J13" s="516" t="s">
        <v>1502</v>
      </c>
      <c r="K13" s="2731"/>
      <c r="L13" s="2731"/>
      <c r="P13" s="513"/>
    </row>
    <row r="14" spans="2:32" ht="35.25" customHeight="1" x14ac:dyDescent="0.25">
      <c r="B14" s="183"/>
      <c r="C14" s="2732" t="s">
        <v>1519</v>
      </c>
      <c r="D14" s="2733"/>
      <c r="E14" s="2733"/>
      <c r="F14" s="2734"/>
      <c r="G14" s="517">
        <f>G9-G10</f>
        <v>186</v>
      </c>
      <c r="H14" s="518">
        <f>H9-H10</f>
        <v>0.99929999999999997</v>
      </c>
      <c r="I14" s="518">
        <f>I9-I10</f>
        <v>186</v>
      </c>
      <c r="J14" s="518">
        <f>J9-J10</f>
        <v>0.99929999999999997</v>
      </c>
      <c r="K14" s="2735" t="s">
        <v>1533</v>
      </c>
      <c r="L14" s="2736"/>
      <c r="P14" s="513"/>
    </row>
    <row r="15" spans="2:32" ht="13.5" customHeight="1" x14ac:dyDescent="0.25">
      <c r="B15" s="183"/>
      <c r="C15" s="2749" t="s">
        <v>1535</v>
      </c>
      <c r="D15" s="2749"/>
      <c r="E15" s="2749"/>
      <c r="F15" s="2749"/>
      <c r="P15" s="513"/>
    </row>
    <row r="16" spans="2:32" ht="9.75" customHeight="1" thickBot="1" x14ac:dyDescent="0.3">
      <c r="B16" s="183"/>
      <c r="P16" s="513"/>
    </row>
    <row r="17" spans="2:16" ht="30.75" customHeight="1" thickBot="1" x14ac:dyDescent="0.3">
      <c r="B17" s="183"/>
      <c r="C17" s="1500" t="s">
        <v>1527</v>
      </c>
      <c r="D17" s="2750"/>
      <c r="E17" s="2750"/>
      <c r="F17" s="2751"/>
      <c r="G17" s="1500" t="s">
        <v>1528</v>
      </c>
      <c r="H17" s="2750"/>
      <c r="I17" s="2751"/>
      <c r="J17" s="1500" t="s">
        <v>2343</v>
      </c>
      <c r="K17" s="1501"/>
      <c r="L17" s="1501"/>
      <c r="M17" s="1501"/>
      <c r="N17" s="1501"/>
      <c r="O17" s="1502"/>
      <c r="P17" s="513"/>
    </row>
    <row r="18" spans="2:16" ht="26.25" customHeight="1" thickBot="1" x14ac:dyDescent="0.3">
      <c r="B18" s="183"/>
      <c r="C18" s="2767" t="s">
        <v>1506</v>
      </c>
      <c r="D18" s="2768"/>
      <c r="E18" s="2768"/>
      <c r="F18" s="2769"/>
      <c r="G18" s="2770" t="s">
        <v>1537</v>
      </c>
      <c r="H18" s="2771"/>
      <c r="I18" s="2772"/>
      <c r="J18" s="2737" t="s">
        <v>3255</v>
      </c>
      <c r="K18" s="2738"/>
      <c r="L18" s="2738"/>
      <c r="M18" s="2738"/>
      <c r="N18" s="2738"/>
      <c r="O18" s="2739"/>
      <c r="P18" s="513"/>
    </row>
    <row r="19" spans="2:16" ht="12" customHeight="1" thickBot="1" x14ac:dyDescent="0.3">
      <c r="B19" s="183"/>
      <c r="C19" s="2779" t="s">
        <v>1536</v>
      </c>
      <c r="D19" s="2780"/>
      <c r="E19" s="2780"/>
      <c r="F19" s="2781"/>
      <c r="G19" s="2773"/>
      <c r="H19" s="2774"/>
      <c r="I19" s="2775"/>
      <c r="J19" s="2740"/>
      <c r="K19" s="2741"/>
      <c r="L19" s="2741"/>
      <c r="M19" s="2741"/>
      <c r="N19" s="2741"/>
      <c r="O19" s="2742"/>
      <c r="P19" s="513"/>
    </row>
    <row r="20" spans="2:16" ht="36.75" customHeight="1" thickBot="1" x14ac:dyDescent="0.3">
      <c r="B20" s="183"/>
      <c r="C20" s="2782"/>
      <c r="D20" s="2780"/>
      <c r="E20" s="2780"/>
      <c r="F20" s="2781"/>
      <c r="G20" s="2776"/>
      <c r="H20" s="2777"/>
      <c r="I20" s="2778"/>
      <c r="J20" s="2737" t="s">
        <v>1538</v>
      </c>
      <c r="K20" s="2738"/>
      <c r="L20" s="2738"/>
      <c r="M20" s="2738"/>
      <c r="N20" s="2738"/>
      <c r="O20" s="2739"/>
      <c r="P20" s="513"/>
    </row>
    <row r="21" spans="2:16" ht="36.75" customHeight="1" thickBot="1" x14ac:dyDescent="0.3">
      <c r="B21" s="183"/>
      <c r="C21" s="740"/>
      <c r="D21" s="1499" t="s">
        <v>730</v>
      </c>
      <c r="E21" s="1499"/>
      <c r="F21" s="9" t="s">
        <v>593</v>
      </c>
      <c r="G21" s="2745" t="s">
        <v>712</v>
      </c>
      <c r="H21" s="2746"/>
      <c r="I21" s="556">
        <v>10</v>
      </c>
      <c r="J21" s="2740"/>
      <c r="K21" s="2741"/>
      <c r="L21" s="2741"/>
      <c r="M21" s="2741"/>
      <c r="N21" s="2741"/>
      <c r="O21" s="2742"/>
      <c r="P21" s="513"/>
    </row>
    <row r="22" spans="2:16" ht="24.75" customHeight="1" thickBot="1" x14ac:dyDescent="0.3">
      <c r="B22" s="183"/>
      <c r="C22" s="741"/>
      <c r="D22" s="2597" t="s">
        <v>1162</v>
      </c>
      <c r="E22" s="2597"/>
      <c r="F22" s="2604"/>
      <c r="J22" s="2783" t="s">
        <v>1508</v>
      </c>
      <c r="K22" s="2784"/>
      <c r="L22" s="2785"/>
      <c r="M22" s="2743" t="s">
        <v>1509</v>
      </c>
      <c r="N22" s="2744"/>
      <c r="O22" s="2658"/>
      <c r="P22" s="513"/>
    </row>
    <row r="23" spans="2:16" ht="41.25" customHeight="1" x14ac:dyDescent="0.25">
      <c r="B23" s="183"/>
      <c r="C23" s="741"/>
      <c r="D23" s="1267" t="s">
        <v>721</v>
      </c>
      <c r="E23" s="1267"/>
      <c r="F23" s="11" t="s">
        <v>2359</v>
      </c>
      <c r="J23" s="2747" t="s">
        <v>1513</v>
      </c>
      <c r="K23" s="2748"/>
      <c r="L23" s="387" t="s">
        <v>8</v>
      </c>
      <c r="M23" s="1498" t="s">
        <v>707</v>
      </c>
      <c r="N23" s="1499"/>
      <c r="O23" s="387" t="s">
        <v>8</v>
      </c>
      <c r="P23" s="513"/>
    </row>
    <row r="24" spans="2:16" ht="18" customHeight="1" x14ac:dyDescent="0.25">
      <c r="B24" s="183"/>
      <c r="C24" s="741"/>
      <c r="D24" s="747"/>
      <c r="E24" s="2787" t="s">
        <v>1163</v>
      </c>
      <c r="F24" s="2788"/>
      <c r="J24" s="519"/>
      <c r="K24" s="2597" t="s">
        <v>1162</v>
      </c>
      <c r="L24" s="2604"/>
      <c r="M24" s="529"/>
      <c r="N24" s="2597" t="s">
        <v>1162</v>
      </c>
      <c r="O24" s="2604"/>
      <c r="P24" s="513"/>
    </row>
    <row r="25" spans="2:16" ht="38.25" customHeight="1" x14ac:dyDescent="0.25">
      <c r="B25" s="183"/>
      <c r="C25" s="741"/>
      <c r="D25" s="1267" t="s">
        <v>738</v>
      </c>
      <c r="E25" s="1267"/>
      <c r="F25" s="11" t="s">
        <v>2359</v>
      </c>
      <c r="J25" s="2786" t="s">
        <v>1512</v>
      </c>
      <c r="K25" s="2400"/>
      <c r="L25" s="520" t="s">
        <v>2358</v>
      </c>
      <c r="M25" s="1350" t="s">
        <v>706</v>
      </c>
      <c r="N25" s="1267"/>
      <c r="O25" s="521" t="s">
        <v>870</v>
      </c>
      <c r="P25" s="513"/>
    </row>
    <row r="26" spans="2:16" ht="18" customHeight="1" x14ac:dyDescent="0.25">
      <c r="B26" s="183"/>
      <c r="C26" s="741"/>
      <c r="D26" s="747"/>
      <c r="E26" s="2787" t="s">
        <v>1163</v>
      </c>
      <c r="F26" s="2788"/>
      <c r="J26" s="519"/>
      <c r="K26" s="2597" t="s">
        <v>1162</v>
      </c>
      <c r="L26" s="2604"/>
      <c r="M26" s="529"/>
      <c r="N26" s="2597" t="s">
        <v>1162</v>
      </c>
      <c r="O26" s="2604"/>
      <c r="P26" s="513"/>
    </row>
    <row r="27" spans="2:16" ht="39.75" customHeight="1" thickBot="1" x14ac:dyDescent="0.3">
      <c r="B27" s="183"/>
      <c r="C27" s="742"/>
      <c r="D27" s="2514" t="s">
        <v>767</v>
      </c>
      <c r="E27" s="2514"/>
      <c r="F27" s="388" t="s">
        <v>624</v>
      </c>
      <c r="G27" s="7"/>
      <c r="J27" s="2786" t="s">
        <v>704</v>
      </c>
      <c r="K27" s="2400"/>
      <c r="L27" s="8" t="s">
        <v>1510</v>
      </c>
      <c r="M27" s="1350" t="s">
        <v>1325</v>
      </c>
      <c r="N27" s="1267"/>
      <c r="O27" s="388" t="s">
        <v>859</v>
      </c>
      <c r="P27" s="513"/>
    </row>
    <row r="28" spans="2:16" ht="32.25" customHeight="1" thickBot="1" x14ac:dyDescent="0.3">
      <c r="B28" s="183"/>
      <c r="C28" s="2767" t="s">
        <v>1536</v>
      </c>
      <c r="D28" s="2768"/>
      <c r="E28" s="2768"/>
      <c r="F28" s="2769"/>
      <c r="G28" s="7"/>
      <c r="J28" s="519"/>
      <c r="K28" s="2597" t="s">
        <v>1162</v>
      </c>
      <c r="L28" s="2604"/>
      <c r="M28" s="529"/>
      <c r="N28" s="2597" t="s">
        <v>1162</v>
      </c>
      <c r="O28" s="2604"/>
      <c r="P28" s="513"/>
    </row>
    <row r="29" spans="2:16" ht="39" customHeight="1" x14ac:dyDescent="0.25">
      <c r="B29" s="183"/>
      <c r="C29" s="738"/>
      <c r="D29" s="2431" t="s">
        <v>730</v>
      </c>
      <c r="E29" s="2432"/>
      <c r="F29" s="388" t="s">
        <v>1127</v>
      </c>
      <c r="G29" s="7"/>
      <c r="J29" s="2786" t="s">
        <v>703</v>
      </c>
      <c r="K29" s="2400"/>
      <c r="L29" s="8" t="s">
        <v>1511</v>
      </c>
      <c r="M29" s="1350" t="s">
        <v>1324</v>
      </c>
      <c r="N29" s="1267"/>
      <c r="O29" s="388" t="s">
        <v>1137</v>
      </c>
      <c r="P29" s="513"/>
    </row>
    <row r="30" spans="2:16" ht="39.75" customHeight="1" x14ac:dyDescent="0.25">
      <c r="B30" s="183"/>
      <c r="C30" s="739"/>
      <c r="D30" s="2514" t="s">
        <v>741</v>
      </c>
      <c r="E30" s="2514"/>
      <c r="F30" s="388" t="s">
        <v>625</v>
      </c>
      <c r="G30" s="7"/>
      <c r="J30" s="519"/>
      <c r="K30" s="2597" t="s">
        <v>1162</v>
      </c>
      <c r="L30" s="2604"/>
      <c r="M30" s="529"/>
      <c r="N30" s="2597" t="s">
        <v>1162</v>
      </c>
      <c r="O30" s="2604"/>
      <c r="P30" s="513"/>
    </row>
    <row r="31" spans="2:16" ht="40.5" customHeight="1" x14ac:dyDescent="0.25">
      <c r="B31" s="183"/>
      <c r="C31" s="739"/>
      <c r="D31" s="2514" t="s">
        <v>742</v>
      </c>
      <c r="E31" s="2514"/>
      <c r="F31" s="388" t="s">
        <v>148</v>
      </c>
      <c r="G31" s="7"/>
      <c r="J31" s="2786" t="s">
        <v>1514</v>
      </c>
      <c r="K31" s="2400"/>
      <c r="L31" s="8" t="s">
        <v>1515</v>
      </c>
      <c r="M31" s="1350" t="s">
        <v>1517</v>
      </c>
      <c r="N31" s="1267"/>
      <c r="O31" s="388" t="s">
        <v>1476</v>
      </c>
      <c r="P31" s="513"/>
    </row>
    <row r="32" spans="2:16" ht="39.75" customHeight="1" x14ac:dyDescent="0.25">
      <c r="B32" s="183"/>
      <c r="C32" s="739"/>
      <c r="D32" s="2514" t="s">
        <v>743</v>
      </c>
      <c r="E32" s="2514"/>
      <c r="F32" s="388" t="s">
        <v>126</v>
      </c>
      <c r="G32" s="7"/>
      <c r="J32" s="519"/>
      <c r="K32" s="2597" t="s">
        <v>1162</v>
      </c>
      <c r="L32" s="2604"/>
      <c r="M32" s="529"/>
      <c r="N32" s="2597" t="s">
        <v>1162</v>
      </c>
      <c r="O32" s="2604"/>
      <c r="P32" s="513"/>
    </row>
    <row r="33" spans="2:16" ht="44.25" customHeight="1" thickBot="1" x14ac:dyDescent="0.3">
      <c r="B33" s="183"/>
      <c r="C33" s="739"/>
      <c r="D33" s="2514" t="s">
        <v>721</v>
      </c>
      <c r="E33" s="2514"/>
      <c r="F33" s="11" t="s">
        <v>2359</v>
      </c>
      <c r="G33" s="7"/>
      <c r="J33" s="2786" t="s">
        <v>701</v>
      </c>
      <c r="K33" s="2400"/>
      <c r="L33" s="8" t="s">
        <v>1516</v>
      </c>
      <c r="M33" s="1350" t="s">
        <v>1518</v>
      </c>
      <c r="N33" s="1267"/>
      <c r="O33" s="8" t="s">
        <v>864</v>
      </c>
      <c r="P33" s="513"/>
    </row>
    <row r="34" spans="2:16" ht="30" customHeight="1" thickBot="1" x14ac:dyDescent="0.3">
      <c r="B34" s="183"/>
      <c r="C34" s="2767" t="s">
        <v>1536</v>
      </c>
      <c r="D34" s="2768"/>
      <c r="E34" s="2768"/>
      <c r="F34" s="2769"/>
      <c r="G34" s="7"/>
      <c r="J34" s="519"/>
      <c r="K34" s="2597" t="s">
        <v>1162</v>
      </c>
      <c r="L34" s="2604"/>
      <c r="M34" s="529"/>
      <c r="N34" s="2597" t="s">
        <v>1162</v>
      </c>
      <c r="O34" s="2604"/>
      <c r="P34" s="513"/>
    </row>
    <row r="35" spans="2:16" ht="37.5" customHeight="1" x14ac:dyDescent="0.25">
      <c r="B35" s="183"/>
      <c r="C35" s="746"/>
      <c r="D35" s="2514" t="s">
        <v>730</v>
      </c>
      <c r="E35" s="2514"/>
      <c r="F35" s="388" t="s">
        <v>1127</v>
      </c>
      <c r="G35" s="7"/>
      <c r="J35" s="2786" t="s">
        <v>700</v>
      </c>
      <c r="K35" s="2400"/>
      <c r="L35" s="520" t="s">
        <v>1511</v>
      </c>
      <c r="M35" s="1350" t="s">
        <v>1322</v>
      </c>
      <c r="N35" s="1267"/>
      <c r="O35" s="520" t="s">
        <v>1137</v>
      </c>
      <c r="P35" s="513"/>
    </row>
    <row r="36" spans="2:16" ht="36" customHeight="1" x14ac:dyDescent="0.25">
      <c r="B36" s="183"/>
      <c r="C36" s="746"/>
      <c r="D36" s="2514" t="s">
        <v>741</v>
      </c>
      <c r="E36" s="2514"/>
      <c r="F36" s="388" t="s">
        <v>625</v>
      </c>
      <c r="G36" s="7"/>
      <c r="J36" s="519"/>
      <c r="K36" s="2597" t="s">
        <v>1162</v>
      </c>
      <c r="L36" s="2604"/>
      <c r="M36" s="529"/>
      <c r="N36" s="2597" t="s">
        <v>1162</v>
      </c>
      <c r="O36" s="2604"/>
      <c r="P36" s="513"/>
    </row>
    <row r="37" spans="2:16" ht="33.75" customHeight="1" thickBot="1" x14ac:dyDescent="0.3">
      <c r="B37" s="183"/>
      <c r="C37" s="746"/>
      <c r="D37" s="2514" t="s">
        <v>742</v>
      </c>
      <c r="E37" s="2514"/>
      <c r="F37" s="388" t="s">
        <v>2342</v>
      </c>
      <c r="G37" s="7"/>
      <c r="J37" s="2792" t="s">
        <v>1543</v>
      </c>
      <c r="K37" s="2793"/>
      <c r="L37" s="553" t="s">
        <v>1127</v>
      </c>
      <c r="M37" s="2791" t="s">
        <v>1155</v>
      </c>
      <c r="N37" s="1793"/>
      <c r="O37" s="522" t="s">
        <v>8</v>
      </c>
      <c r="P37" s="513"/>
    </row>
    <row r="38" spans="2:16" ht="15" customHeight="1" x14ac:dyDescent="0.25">
      <c r="B38" s="183"/>
      <c r="C38" s="746"/>
      <c r="D38" s="2787" t="s">
        <v>1163</v>
      </c>
      <c r="E38" s="2830"/>
      <c r="F38" s="2831"/>
      <c r="G38" s="7"/>
      <c r="P38" s="513"/>
    </row>
    <row r="39" spans="2:16" ht="35.25" customHeight="1" thickBot="1" x14ac:dyDescent="0.3">
      <c r="B39" s="183"/>
      <c r="C39" s="746"/>
      <c r="D39" s="2514" t="s">
        <v>743</v>
      </c>
      <c r="E39" s="2514"/>
      <c r="F39" s="388" t="s">
        <v>615</v>
      </c>
      <c r="G39" s="7"/>
      <c r="P39" s="513"/>
    </row>
    <row r="40" spans="2:16" ht="30" customHeight="1" thickBot="1" x14ac:dyDescent="0.3">
      <c r="B40" s="183"/>
      <c r="C40" s="2767" t="s">
        <v>1536</v>
      </c>
      <c r="D40" s="2768"/>
      <c r="E40" s="2768"/>
      <c r="F40" s="2769"/>
      <c r="G40" s="7"/>
      <c r="P40" s="513"/>
    </row>
    <row r="41" spans="2:16" ht="38.25" customHeight="1" x14ac:dyDescent="0.25">
      <c r="B41" s="183"/>
      <c r="C41" s="746"/>
      <c r="D41" s="2514" t="s">
        <v>730</v>
      </c>
      <c r="E41" s="2514"/>
      <c r="F41" s="388" t="s">
        <v>1127</v>
      </c>
      <c r="G41" s="7"/>
      <c r="P41" s="513"/>
    </row>
    <row r="42" spans="2:16" ht="41.25" customHeight="1" thickBot="1" x14ac:dyDescent="0.3">
      <c r="B42" s="183"/>
      <c r="C42" s="746"/>
      <c r="D42" s="2514" t="s">
        <v>741</v>
      </c>
      <c r="E42" s="2514"/>
      <c r="F42" s="388" t="s">
        <v>1127</v>
      </c>
      <c r="G42" s="7"/>
      <c r="P42" s="513"/>
    </row>
    <row r="43" spans="2:16" ht="32.25" customHeight="1" thickBot="1" x14ac:dyDescent="0.3">
      <c r="B43" s="183"/>
      <c r="C43" s="2832" t="s">
        <v>1507</v>
      </c>
      <c r="D43" s="2833"/>
      <c r="E43" s="2833"/>
      <c r="F43" s="2834"/>
      <c r="G43" s="7"/>
      <c r="P43" s="513"/>
    </row>
    <row r="44" spans="2:16" ht="25.5" customHeight="1" x14ac:dyDescent="0.25">
      <c r="B44" s="183"/>
      <c r="C44" s="1498" t="s">
        <v>730</v>
      </c>
      <c r="D44" s="1499"/>
      <c r="E44" s="1499"/>
      <c r="F44" s="9" t="s">
        <v>1350</v>
      </c>
      <c r="G44" s="7"/>
      <c r="P44" s="513"/>
    </row>
    <row r="45" spans="2:16" ht="15" customHeight="1" x14ac:dyDescent="0.25">
      <c r="B45" s="183"/>
      <c r="C45" s="2835" t="s">
        <v>1162</v>
      </c>
      <c r="D45" s="2597"/>
      <c r="E45" s="2597"/>
      <c r="F45" s="2604"/>
      <c r="G45" s="7"/>
      <c r="P45" s="513"/>
    </row>
    <row r="46" spans="2:16" ht="39" customHeight="1" x14ac:dyDescent="0.25">
      <c r="B46" s="183"/>
      <c r="C46" s="1350" t="s">
        <v>738</v>
      </c>
      <c r="D46" s="1267"/>
      <c r="E46" s="1267"/>
      <c r="F46" s="11" t="s">
        <v>2359</v>
      </c>
      <c r="G46" s="7"/>
      <c r="P46" s="513"/>
    </row>
    <row r="47" spans="2:16" ht="15" customHeight="1" x14ac:dyDescent="0.25">
      <c r="B47" s="183"/>
      <c r="C47" s="748"/>
      <c r="D47" s="2787" t="s">
        <v>1163</v>
      </c>
      <c r="E47" s="2836"/>
      <c r="F47" s="2788"/>
      <c r="G47" s="7"/>
      <c r="P47" s="513"/>
    </row>
    <row r="48" spans="2:16" ht="39" customHeight="1" thickBot="1" x14ac:dyDescent="0.3">
      <c r="B48" s="183"/>
      <c r="C48" s="1989" t="s">
        <v>767</v>
      </c>
      <c r="D48" s="1645"/>
      <c r="E48" s="1645"/>
      <c r="F48" s="397" t="s">
        <v>624</v>
      </c>
      <c r="G48" s="7"/>
      <c r="P48" s="513"/>
    </row>
    <row r="49" spans="2:19" ht="15" customHeight="1" x14ac:dyDescent="0.25">
      <c r="B49" s="183"/>
      <c r="C49" s="7"/>
      <c r="D49" s="7"/>
      <c r="E49" s="7"/>
      <c r="F49" s="7"/>
      <c r="G49" s="7"/>
      <c r="P49" s="513"/>
    </row>
    <row r="50" spans="2:19" ht="39" customHeight="1" x14ac:dyDescent="0.25">
      <c r="B50" s="523"/>
      <c r="C50" s="524"/>
      <c r="D50" s="524"/>
      <c r="E50" s="524"/>
      <c r="F50" s="524"/>
      <c r="G50" s="524"/>
      <c r="H50" s="524"/>
      <c r="I50" s="525"/>
      <c r="P50" s="526"/>
    </row>
    <row r="51" spans="2:19" ht="41.25" customHeight="1" x14ac:dyDescent="0.25">
      <c r="C51" s="7"/>
      <c r="D51" s="7"/>
      <c r="E51" s="7"/>
      <c r="F51" s="7"/>
      <c r="G51" s="7"/>
      <c r="H51" s="7"/>
      <c r="I51" s="7"/>
      <c r="J51" s="7"/>
      <c r="K51" s="7"/>
    </row>
    <row r="52" spans="2:19" ht="35.25" customHeight="1" x14ac:dyDescent="0.25">
      <c r="B52" s="508"/>
      <c r="C52" s="116"/>
      <c r="D52" s="116"/>
      <c r="E52" s="116"/>
      <c r="F52" s="116"/>
      <c r="G52" s="116"/>
      <c r="H52" s="116"/>
      <c r="I52" s="116"/>
      <c r="J52" s="116"/>
      <c r="K52" s="116"/>
      <c r="L52" s="509"/>
      <c r="M52" s="509"/>
      <c r="N52" s="509"/>
      <c r="O52" s="509"/>
      <c r="P52" s="509"/>
      <c r="Q52" s="509"/>
      <c r="R52" s="509"/>
      <c r="S52" s="510"/>
    </row>
    <row r="53" spans="2:19" ht="35.25" customHeight="1" thickBot="1" x14ac:dyDescent="0.3">
      <c r="B53" s="183"/>
      <c r="C53" s="2828" t="s">
        <v>1904</v>
      </c>
      <c r="D53" s="2829"/>
      <c r="E53" s="2829"/>
      <c r="F53" s="527"/>
      <c r="G53" s="527"/>
      <c r="H53" s="527"/>
      <c r="I53" s="527"/>
      <c r="S53" s="513"/>
    </row>
    <row r="54" spans="2:19" ht="26.25" customHeight="1" x14ac:dyDescent="0.25">
      <c r="B54" s="183"/>
      <c r="C54" s="2837" t="s">
        <v>1905</v>
      </c>
      <c r="D54" s="2838"/>
      <c r="E54" s="2838"/>
      <c r="F54" s="2838"/>
      <c r="G54" s="2838"/>
      <c r="H54" s="2838"/>
      <c r="I54" s="2839"/>
      <c r="S54" s="513"/>
    </row>
    <row r="55" spans="2:19" ht="78" customHeight="1" x14ac:dyDescent="0.25">
      <c r="B55" s="183"/>
      <c r="C55" s="2842" t="s">
        <v>1541</v>
      </c>
      <c r="D55" s="2843"/>
      <c r="E55" s="2843"/>
      <c r="F55" s="2840" t="s">
        <v>1542</v>
      </c>
      <c r="G55" s="2841"/>
      <c r="H55" s="2844" t="s">
        <v>1906</v>
      </c>
      <c r="I55" s="2845"/>
      <c r="S55" s="513"/>
    </row>
    <row r="56" spans="2:19" ht="27" customHeight="1" thickBot="1" x14ac:dyDescent="0.3">
      <c r="B56" s="183"/>
      <c r="C56" s="2846" t="s">
        <v>1578</v>
      </c>
      <c r="D56" s="2847"/>
      <c r="E56" s="2847"/>
      <c r="F56" s="743" t="s">
        <v>1579</v>
      </c>
      <c r="G56" s="744"/>
      <c r="H56" s="2789" t="s">
        <v>1578</v>
      </c>
      <c r="I56" s="2790"/>
      <c r="S56" s="513"/>
    </row>
    <row r="57" spans="2:19" ht="39" customHeight="1" thickBot="1" x14ac:dyDescent="0.3">
      <c r="B57" s="183"/>
      <c r="S57" s="513"/>
    </row>
    <row r="58" spans="2:19" ht="34.5" customHeight="1" x14ac:dyDescent="0.25">
      <c r="B58" s="183"/>
      <c r="C58" s="2814" t="s">
        <v>1544</v>
      </c>
      <c r="D58" s="2815"/>
      <c r="E58" s="2815"/>
      <c r="F58" s="2816"/>
      <c r="G58" s="945" t="s">
        <v>1545</v>
      </c>
      <c r="H58" s="946"/>
      <c r="I58" s="946"/>
      <c r="J58" s="947"/>
      <c r="K58" s="2817" t="s">
        <v>1546</v>
      </c>
      <c r="L58" s="2818"/>
      <c r="M58" s="2819"/>
      <c r="S58" s="513"/>
    </row>
    <row r="59" spans="2:19" ht="30" customHeight="1" x14ac:dyDescent="0.25">
      <c r="B59" s="183"/>
      <c r="C59" s="2820" t="s">
        <v>1572</v>
      </c>
      <c r="D59" s="2821"/>
      <c r="E59" s="2821"/>
      <c r="F59" s="2822"/>
      <c r="G59" s="942" t="s">
        <v>1572</v>
      </c>
      <c r="H59" s="952"/>
      <c r="I59" s="952"/>
      <c r="J59" s="953"/>
      <c r="K59" s="2823" t="s">
        <v>1572</v>
      </c>
      <c r="L59" s="2824"/>
      <c r="M59" s="2825"/>
      <c r="S59" s="513"/>
    </row>
    <row r="60" spans="2:19" ht="51" customHeight="1" x14ac:dyDescent="0.25">
      <c r="B60" s="183"/>
      <c r="C60" s="1350" t="s">
        <v>707</v>
      </c>
      <c r="D60" s="1267"/>
      <c r="E60" s="1267" t="s">
        <v>1547</v>
      </c>
      <c r="F60" s="2157"/>
      <c r="G60" s="1350" t="s">
        <v>707</v>
      </c>
      <c r="H60" s="1267"/>
      <c r="I60" s="1267"/>
      <c r="J60" s="388" t="s">
        <v>1550</v>
      </c>
      <c r="K60" s="10" t="s">
        <v>707</v>
      </c>
      <c r="L60" s="1478" t="s">
        <v>1503</v>
      </c>
      <c r="M60" s="2132"/>
      <c r="S60" s="513"/>
    </row>
    <row r="61" spans="2:19" ht="33.75" customHeight="1" x14ac:dyDescent="0.25">
      <c r="B61" s="183"/>
      <c r="C61" s="1350" t="s">
        <v>1325</v>
      </c>
      <c r="D61" s="1267"/>
      <c r="E61" s="1267" t="s">
        <v>995</v>
      </c>
      <c r="F61" s="2157"/>
      <c r="G61" s="2827" t="s">
        <v>706</v>
      </c>
      <c r="H61" s="2514"/>
      <c r="I61" s="2514"/>
      <c r="J61" s="388" t="s">
        <v>93</v>
      </c>
      <c r="K61" s="10" t="s">
        <v>706</v>
      </c>
      <c r="L61" s="1478" t="s">
        <v>865</v>
      </c>
      <c r="M61" s="2132"/>
      <c r="S61" s="513"/>
    </row>
    <row r="62" spans="2:19" ht="15" customHeight="1" x14ac:dyDescent="0.25">
      <c r="B62" s="183"/>
      <c r="C62" s="519"/>
      <c r="D62" s="2718" t="s">
        <v>1163</v>
      </c>
      <c r="E62" s="2718"/>
      <c r="F62" s="2719"/>
      <c r="G62" s="10"/>
      <c r="H62" s="954" t="s">
        <v>1162</v>
      </c>
      <c r="I62" s="939"/>
      <c r="J62" s="940"/>
      <c r="K62" s="528"/>
      <c r="L62" s="2800" t="s">
        <v>1162</v>
      </c>
      <c r="M62" s="2801"/>
      <c r="S62" s="513"/>
    </row>
    <row r="63" spans="2:19" ht="40.5" customHeight="1" x14ac:dyDescent="0.25">
      <c r="B63" s="183"/>
      <c r="C63" s="1350" t="s">
        <v>1324</v>
      </c>
      <c r="D63" s="1267"/>
      <c r="E63" s="1267" t="s">
        <v>620</v>
      </c>
      <c r="F63" s="2157"/>
      <c r="G63" s="1350" t="s">
        <v>1551</v>
      </c>
      <c r="H63" s="1267"/>
      <c r="I63" s="1267"/>
      <c r="J63" s="388" t="s">
        <v>936</v>
      </c>
      <c r="K63" s="5" t="s">
        <v>704</v>
      </c>
      <c r="L63" s="1478" t="s">
        <v>1483</v>
      </c>
      <c r="M63" s="2132"/>
      <c r="S63" s="513"/>
    </row>
    <row r="64" spans="2:19" ht="15" customHeight="1" x14ac:dyDescent="0.25">
      <c r="B64" s="183"/>
      <c r="C64" s="519"/>
      <c r="D64" s="2718" t="s">
        <v>1163</v>
      </c>
      <c r="E64" s="2718"/>
      <c r="F64" s="2719"/>
      <c r="G64" s="519"/>
      <c r="H64" s="954" t="s">
        <v>1162</v>
      </c>
      <c r="I64" s="939"/>
      <c r="J64" s="940"/>
      <c r="K64" s="529"/>
      <c r="L64" s="2806" t="s">
        <v>1162</v>
      </c>
      <c r="M64" s="2807"/>
      <c r="S64" s="513"/>
    </row>
    <row r="65" spans="2:19" ht="36" customHeight="1" x14ac:dyDescent="0.25">
      <c r="B65" s="183"/>
      <c r="C65" s="1350" t="s">
        <v>1517</v>
      </c>
      <c r="D65" s="1267"/>
      <c r="E65" s="1267" t="s">
        <v>995</v>
      </c>
      <c r="F65" s="2157"/>
      <c r="G65" s="1350" t="s">
        <v>1324</v>
      </c>
      <c r="H65" s="1267"/>
      <c r="I65" s="1267"/>
      <c r="J65" s="388" t="s">
        <v>936</v>
      </c>
      <c r="K65" s="5" t="s">
        <v>703</v>
      </c>
      <c r="L65" s="1478" t="s">
        <v>1483</v>
      </c>
      <c r="M65" s="2132"/>
      <c r="S65" s="513"/>
    </row>
    <row r="66" spans="2:19" ht="15" customHeight="1" x14ac:dyDescent="0.25">
      <c r="B66" s="183"/>
      <c r="C66" s="519"/>
      <c r="D66" s="2718" t="s">
        <v>1163</v>
      </c>
      <c r="E66" s="2718"/>
      <c r="F66" s="2719"/>
      <c r="G66" s="519"/>
      <c r="H66" s="954" t="s">
        <v>1162</v>
      </c>
      <c r="I66" s="939"/>
      <c r="J66" s="940"/>
      <c r="K66" s="529"/>
      <c r="L66" s="2806" t="s">
        <v>1162</v>
      </c>
      <c r="M66" s="2807"/>
      <c r="S66" s="513"/>
    </row>
    <row r="67" spans="2:19" ht="36" customHeight="1" thickBot="1" x14ac:dyDescent="0.3">
      <c r="B67" s="183"/>
      <c r="C67" s="1989" t="s">
        <v>1322</v>
      </c>
      <c r="D67" s="1645"/>
      <c r="E67" s="1645" t="s">
        <v>620</v>
      </c>
      <c r="F67" s="2202"/>
      <c r="G67" s="1350" t="s">
        <v>1517</v>
      </c>
      <c r="H67" s="1267"/>
      <c r="I67" s="1267"/>
      <c r="J67" s="388" t="s">
        <v>936</v>
      </c>
      <c r="K67" s="5" t="s">
        <v>702</v>
      </c>
      <c r="L67" s="1478" t="s">
        <v>1483</v>
      </c>
      <c r="M67" s="2132"/>
      <c r="S67" s="513"/>
    </row>
    <row r="68" spans="2:19" ht="15" customHeight="1" x14ac:dyDescent="0.25">
      <c r="B68" s="183"/>
      <c r="G68" s="519"/>
      <c r="H68" s="954" t="s">
        <v>1162</v>
      </c>
      <c r="I68" s="939"/>
      <c r="J68" s="940"/>
      <c r="K68" s="529"/>
      <c r="L68" s="2806" t="s">
        <v>1162</v>
      </c>
      <c r="M68" s="2807"/>
      <c r="S68" s="513"/>
    </row>
    <row r="69" spans="2:19" ht="42.75" customHeight="1" x14ac:dyDescent="0.25">
      <c r="B69" s="183"/>
      <c r="G69" s="1350" t="s">
        <v>1518</v>
      </c>
      <c r="H69" s="1267"/>
      <c r="I69" s="1267"/>
      <c r="J69" s="530" t="s">
        <v>1548</v>
      </c>
      <c r="K69" s="5" t="s">
        <v>701</v>
      </c>
      <c r="L69" s="2811" t="s">
        <v>1552</v>
      </c>
      <c r="M69" s="2812"/>
      <c r="S69" s="513"/>
    </row>
    <row r="70" spans="2:19" ht="15" customHeight="1" x14ac:dyDescent="0.25">
      <c r="B70" s="183"/>
      <c r="C70" s="7"/>
      <c r="D70" s="7"/>
      <c r="E70" s="7"/>
      <c r="F70" s="7"/>
      <c r="G70" s="519"/>
      <c r="H70" s="954" t="s">
        <v>1162</v>
      </c>
      <c r="I70" s="939"/>
      <c r="J70" s="940"/>
      <c r="K70" s="529"/>
      <c r="L70" s="2806" t="s">
        <v>1162</v>
      </c>
      <c r="M70" s="2807"/>
      <c r="S70" s="513"/>
    </row>
    <row r="71" spans="2:19" ht="33.75" x14ac:dyDescent="0.25">
      <c r="B71" s="183"/>
      <c r="G71" s="1350" t="s">
        <v>1322</v>
      </c>
      <c r="H71" s="1267"/>
      <c r="I71" s="1267"/>
      <c r="J71" s="22" t="s">
        <v>936</v>
      </c>
      <c r="K71" s="5" t="s">
        <v>700</v>
      </c>
      <c r="L71" s="1478" t="s">
        <v>1483</v>
      </c>
      <c r="M71" s="2132"/>
      <c r="S71" s="513"/>
    </row>
    <row r="72" spans="2:19" s="750" customFormat="1" ht="15" customHeight="1" x14ac:dyDescent="0.25">
      <c r="B72" s="749"/>
      <c r="C72" s="2802"/>
      <c r="D72" s="2802"/>
      <c r="E72" s="2802"/>
      <c r="F72" s="2802"/>
      <c r="G72" s="948" t="s">
        <v>1162</v>
      </c>
      <c r="H72" s="939"/>
      <c r="I72" s="939"/>
      <c r="J72" s="940"/>
      <c r="K72" s="2803" t="s">
        <v>1162</v>
      </c>
      <c r="L72" s="2804"/>
      <c r="M72" s="2805"/>
      <c r="S72" s="751"/>
    </row>
    <row r="73" spans="2:19" ht="32.25" customHeight="1" thickBot="1" x14ac:dyDescent="0.3">
      <c r="B73" s="183"/>
      <c r="C73" s="7"/>
      <c r="D73" s="7"/>
      <c r="E73" s="7"/>
      <c r="F73" s="7"/>
      <c r="G73" s="2808" t="s">
        <v>1549</v>
      </c>
      <c r="H73" s="1736"/>
      <c r="I73" s="1736"/>
      <c r="J73" s="531" t="s">
        <v>1127</v>
      </c>
      <c r="K73" s="557" t="s">
        <v>1549</v>
      </c>
      <c r="L73" s="2809" t="s">
        <v>8</v>
      </c>
      <c r="M73" s="2810"/>
      <c r="S73" s="513"/>
    </row>
    <row r="74" spans="2:19" ht="41.25" customHeight="1" x14ac:dyDescent="0.25">
      <c r="B74" s="183"/>
      <c r="C74" s="7"/>
      <c r="D74" s="7"/>
      <c r="E74" s="7"/>
      <c r="F74" s="7"/>
      <c r="G74" s="7"/>
      <c r="H74" s="7"/>
      <c r="I74" s="7"/>
      <c r="J74" s="7"/>
      <c r="K74" s="532"/>
      <c r="L74" s="533"/>
      <c r="M74" s="533"/>
      <c r="S74" s="513"/>
    </row>
    <row r="75" spans="2:19" ht="27.75" customHeight="1" thickBot="1" x14ac:dyDescent="0.3">
      <c r="B75" s="183"/>
      <c r="C75" s="2794" t="s">
        <v>1589</v>
      </c>
      <c r="D75" s="2795"/>
      <c r="E75" s="2795"/>
      <c r="F75" s="2796"/>
      <c r="G75" s="949" t="s">
        <v>1590</v>
      </c>
      <c r="H75" s="950"/>
      <c r="I75" s="950"/>
      <c r="J75" s="951"/>
      <c r="K75" s="2797" t="s">
        <v>1591</v>
      </c>
      <c r="L75" s="2798"/>
      <c r="M75" s="2799"/>
      <c r="N75" s="534"/>
      <c r="S75" s="513"/>
    </row>
    <row r="76" spans="2:19" ht="38.25" customHeight="1" x14ac:dyDescent="0.25">
      <c r="B76" s="183"/>
      <c r="C76" s="2814" t="s">
        <v>1544</v>
      </c>
      <c r="D76" s="2815"/>
      <c r="E76" s="2815"/>
      <c r="F76" s="2816"/>
      <c r="G76" s="945" t="s">
        <v>1545</v>
      </c>
      <c r="H76" s="946"/>
      <c r="I76" s="946"/>
      <c r="J76" s="947"/>
      <c r="K76" s="2817" t="s">
        <v>1546</v>
      </c>
      <c r="L76" s="2818"/>
      <c r="M76" s="2819"/>
      <c r="S76" s="513"/>
    </row>
    <row r="77" spans="2:19" ht="32.25" customHeight="1" x14ac:dyDescent="0.25">
      <c r="B77" s="183"/>
      <c r="C77" s="2820" t="s">
        <v>1572</v>
      </c>
      <c r="D77" s="2821"/>
      <c r="E77" s="2821"/>
      <c r="F77" s="2822"/>
      <c r="G77" s="942" t="s">
        <v>2365</v>
      </c>
      <c r="H77" s="943"/>
      <c r="I77" s="943"/>
      <c r="J77" s="944"/>
      <c r="K77" s="2823" t="s">
        <v>1572</v>
      </c>
      <c r="L77" s="2824"/>
      <c r="M77" s="2825"/>
      <c r="S77" s="513"/>
    </row>
    <row r="78" spans="2:19" ht="45.75" customHeight="1" x14ac:dyDescent="0.25">
      <c r="B78" s="183"/>
      <c r="C78" s="1350" t="s">
        <v>1325</v>
      </c>
      <c r="D78" s="1267"/>
      <c r="E78" s="1267" t="s">
        <v>995</v>
      </c>
      <c r="F78" s="2157"/>
      <c r="G78" s="2720" t="s">
        <v>1555</v>
      </c>
      <c r="H78" s="1481"/>
      <c r="I78" s="1364"/>
      <c r="J78" s="2721" t="s">
        <v>1594</v>
      </c>
      <c r="K78" s="71" t="s">
        <v>1549</v>
      </c>
      <c r="L78" s="1282" t="s">
        <v>1556</v>
      </c>
      <c r="M78" s="2721"/>
      <c r="S78" s="513"/>
    </row>
    <row r="79" spans="2:19" ht="40.5" customHeight="1" thickBot="1" x14ac:dyDescent="0.3">
      <c r="B79" s="183"/>
      <c r="C79" s="2813" t="s">
        <v>1105</v>
      </c>
      <c r="D79" s="2436"/>
      <c r="E79" s="1282" t="s">
        <v>1554</v>
      </c>
      <c r="F79" s="2721"/>
      <c r="G79" s="2720" t="s">
        <v>2054</v>
      </c>
      <c r="H79" s="1481"/>
      <c r="I79" s="1364"/>
      <c r="J79" s="2722"/>
      <c r="K79" s="758" t="s">
        <v>2054</v>
      </c>
      <c r="L79" s="2826"/>
      <c r="M79" s="2727"/>
      <c r="S79" s="513"/>
    </row>
    <row r="80" spans="2:19" ht="39.75" customHeight="1" x14ac:dyDescent="0.25">
      <c r="B80" s="183"/>
      <c r="C80" s="2720" t="s">
        <v>2054</v>
      </c>
      <c r="D80" s="1364"/>
      <c r="E80" s="1285"/>
      <c r="F80" s="2722"/>
      <c r="G80" s="942" t="s">
        <v>2366</v>
      </c>
      <c r="H80" s="943"/>
      <c r="I80" s="943"/>
      <c r="J80" s="944"/>
      <c r="S80" s="513"/>
    </row>
    <row r="81" spans="2:19" ht="42" customHeight="1" x14ac:dyDescent="0.25">
      <c r="B81" s="183"/>
      <c r="C81" s="519"/>
      <c r="D81" s="2718" t="s">
        <v>1163</v>
      </c>
      <c r="E81" s="2718"/>
      <c r="F81" s="2719"/>
      <c r="G81" s="2720" t="s">
        <v>1555</v>
      </c>
      <c r="H81" s="1481"/>
      <c r="I81" s="1364"/>
      <c r="J81" s="2721" t="s">
        <v>1594</v>
      </c>
      <c r="S81" s="513"/>
    </row>
    <row r="82" spans="2:19" ht="41.25" customHeight="1" thickBot="1" x14ac:dyDescent="0.3">
      <c r="B82" s="183"/>
      <c r="C82" s="1350" t="s">
        <v>1324</v>
      </c>
      <c r="D82" s="1267"/>
      <c r="E82" s="1267" t="s">
        <v>620</v>
      </c>
      <c r="F82" s="2157"/>
      <c r="G82" s="2716" t="s">
        <v>729</v>
      </c>
      <c r="H82" s="2717"/>
      <c r="I82" s="1368"/>
      <c r="J82" s="2727"/>
      <c r="S82" s="513"/>
    </row>
    <row r="83" spans="2:19" ht="47.25" customHeight="1" x14ac:dyDescent="0.25">
      <c r="B83" s="183"/>
      <c r="C83" s="2723" t="s">
        <v>1557</v>
      </c>
      <c r="D83" s="2724"/>
      <c r="E83" s="1282" t="s">
        <v>1561</v>
      </c>
      <c r="F83" s="2721"/>
      <c r="S83" s="513"/>
    </row>
    <row r="84" spans="2:19" ht="41.25" customHeight="1" x14ac:dyDescent="0.25">
      <c r="B84" s="183"/>
      <c r="C84" s="2720" t="s">
        <v>2054</v>
      </c>
      <c r="D84" s="1364"/>
      <c r="E84" s="1285"/>
      <c r="F84" s="2722"/>
      <c r="S84" s="513"/>
    </row>
    <row r="85" spans="2:19" ht="15" customHeight="1" x14ac:dyDescent="0.25">
      <c r="B85" s="183"/>
      <c r="C85" s="519"/>
      <c r="D85" s="2718" t="s">
        <v>1163</v>
      </c>
      <c r="E85" s="2718"/>
      <c r="F85" s="2719"/>
      <c r="S85" s="513"/>
    </row>
    <row r="86" spans="2:19" ht="39" customHeight="1" x14ac:dyDescent="0.25">
      <c r="B86" s="183"/>
      <c r="C86" s="1350" t="s">
        <v>1517</v>
      </c>
      <c r="D86" s="1267"/>
      <c r="E86" s="1267" t="s">
        <v>995</v>
      </c>
      <c r="F86" s="2157"/>
      <c r="S86" s="513"/>
    </row>
    <row r="87" spans="2:19" ht="48" customHeight="1" x14ac:dyDescent="0.25">
      <c r="B87" s="183"/>
      <c r="C87" s="2723" t="s">
        <v>1558</v>
      </c>
      <c r="D87" s="2724"/>
      <c r="E87" s="1282" t="s">
        <v>1560</v>
      </c>
      <c r="F87" s="2721"/>
      <c r="S87" s="513"/>
    </row>
    <row r="88" spans="2:19" ht="36.75" customHeight="1" x14ac:dyDescent="0.25">
      <c r="B88" s="183"/>
      <c r="C88" s="2720" t="s">
        <v>2054</v>
      </c>
      <c r="D88" s="1364"/>
      <c r="E88" s="1285"/>
      <c r="F88" s="2722"/>
      <c r="S88" s="513"/>
    </row>
    <row r="89" spans="2:19" ht="15" customHeight="1" x14ac:dyDescent="0.25">
      <c r="B89" s="183"/>
      <c r="C89" s="519"/>
      <c r="D89" s="2718" t="s">
        <v>1163</v>
      </c>
      <c r="E89" s="2718"/>
      <c r="F89" s="2719"/>
      <c r="S89" s="513"/>
    </row>
    <row r="90" spans="2:19" ht="42.75" customHeight="1" x14ac:dyDescent="0.25">
      <c r="B90" s="183"/>
      <c r="C90" s="1350" t="s">
        <v>1322</v>
      </c>
      <c r="D90" s="1267"/>
      <c r="E90" s="1267" t="s">
        <v>620</v>
      </c>
      <c r="F90" s="2157"/>
      <c r="S90" s="513"/>
    </row>
    <row r="91" spans="2:19" ht="36" customHeight="1" x14ac:dyDescent="0.25">
      <c r="B91" s="183"/>
      <c r="C91" s="2725" t="s">
        <v>2346</v>
      </c>
      <c r="D91" s="2726"/>
      <c r="E91" s="1667" t="s">
        <v>1559</v>
      </c>
      <c r="F91" s="1307"/>
      <c r="S91" s="513"/>
    </row>
    <row r="92" spans="2:19" ht="38.25" customHeight="1" thickBot="1" x14ac:dyDescent="0.3">
      <c r="B92" s="183"/>
      <c r="C92" s="1989" t="s">
        <v>2054</v>
      </c>
      <c r="D92" s="1645"/>
      <c r="E92" s="1668"/>
      <c r="F92" s="1316"/>
      <c r="S92" s="513"/>
    </row>
    <row r="93" spans="2:19" ht="36.75" customHeight="1" x14ac:dyDescent="0.25">
      <c r="B93" s="523"/>
      <c r="C93" s="524"/>
      <c r="D93" s="524"/>
      <c r="E93" s="524"/>
      <c r="F93" s="524"/>
      <c r="G93" s="524"/>
      <c r="H93" s="524"/>
      <c r="I93" s="524"/>
      <c r="J93" s="524"/>
      <c r="K93" s="524"/>
      <c r="L93" s="525"/>
      <c r="M93" s="525"/>
      <c r="N93" s="525"/>
      <c r="O93" s="525"/>
      <c r="P93" s="525"/>
      <c r="Q93" s="525"/>
      <c r="R93" s="525"/>
      <c r="S93" s="526"/>
    </row>
    <row r="94" spans="2:19" ht="51" customHeight="1" x14ac:dyDescent="0.25">
      <c r="C94" s="7"/>
      <c r="D94" s="7"/>
      <c r="E94" s="7"/>
      <c r="F94" s="7"/>
      <c r="G94" s="7"/>
      <c r="H94" s="7"/>
      <c r="I94" s="7"/>
      <c r="J94" s="7"/>
      <c r="K94" s="7"/>
    </row>
    <row r="95" spans="2:19" ht="24" customHeight="1" x14ac:dyDescent="0.25">
      <c r="B95" s="508"/>
      <c r="C95" s="116"/>
      <c r="D95" s="116"/>
      <c r="E95" s="116"/>
      <c r="F95" s="116"/>
      <c r="G95" s="116"/>
      <c r="H95" s="116"/>
      <c r="I95" s="116"/>
      <c r="J95" s="116"/>
      <c r="K95" s="116"/>
      <c r="L95" s="509"/>
      <c r="M95" s="509"/>
      <c r="N95" s="509"/>
      <c r="O95" s="509"/>
      <c r="P95" s="509"/>
      <c r="Q95" s="509"/>
      <c r="R95" s="509"/>
      <c r="S95" s="510"/>
    </row>
    <row r="96" spans="2:19" ht="31.5" customHeight="1" x14ac:dyDescent="0.25">
      <c r="B96" s="183"/>
      <c r="C96" s="941" t="s">
        <v>1562</v>
      </c>
      <c r="D96" s="941"/>
      <c r="E96" s="941"/>
      <c r="F96" s="941"/>
      <c r="G96" s="941"/>
      <c r="H96" s="941"/>
      <c r="I96" s="941"/>
      <c r="J96" s="941"/>
      <c r="K96" s="941"/>
      <c r="L96" s="941"/>
      <c r="M96" s="745"/>
      <c r="S96" s="513"/>
    </row>
    <row r="97" spans="2:19" ht="12.75" customHeight="1" x14ac:dyDescent="0.25">
      <c r="B97" s="183"/>
      <c r="C97" s="535"/>
      <c r="D97" s="536"/>
      <c r="E97" s="536"/>
      <c r="F97" s="536"/>
      <c r="G97" s="536"/>
      <c r="H97" s="536"/>
      <c r="I97" s="536"/>
      <c r="J97" s="536"/>
      <c r="K97" s="536"/>
      <c r="L97" s="536"/>
      <c r="M97" s="536"/>
      <c r="S97" s="513"/>
    </row>
    <row r="98" spans="2:19" ht="105" customHeight="1" x14ac:dyDescent="0.25">
      <c r="B98" s="183"/>
      <c r="C98" s="537" t="s">
        <v>1553</v>
      </c>
      <c r="D98" s="537" t="s">
        <v>1569</v>
      </c>
      <c r="E98" s="156" t="s">
        <v>1564</v>
      </c>
      <c r="F98" s="537" t="s">
        <v>1563</v>
      </c>
      <c r="G98" s="537" t="s">
        <v>1568</v>
      </c>
      <c r="H98" s="537" t="s">
        <v>1565</v>
      </c>
      <c r="I98" s="537" t="s">
        <v>1595</v>
      </c>
      <c r="J98" s="537" t="s">
        <v>1567</v>
      </c>
      <c r="K98" s="558" t="s">
        <v>1566</v>
      </c>
      <c r="L98" s="537" t="s">
        <v>1571</v>
      </c>
      <c r="M98" s="538"/>
      <c r="S98" s="513"/>
    </row>
    <row r="99" spans="2:19" ht="15.75" customHeight="1" x14ac:dyDescent="0.25">
      <c r="B99" s="183"/>
      <c r="C99" s="539">
        <v>111</v>
      </c>
      <c r="D99" s="540">
        <v>41896</v>
      </c>
      <c r="E99" s="540">
        <v>41912</v>
      </c>
      <c r="F99" s="541" t="s">
        <v>102</v>
      </c>
      <c r="G99" s="542">
        <v>1</v>
      </c>
      <c r="H99" s="543">
        <f t="shared" ref="H99:H116" si="0">E99-D99</f>
        <v>16</v>
      </c>
      <c r="I99" s="506">
        <v>0</v>
      </c>
      <c r="J99" s="542">
        <v>18</v>
      </c>
      <c r="K99" s="544">
        <v>1</v>
      </c>
      <c r="L99" s="544">
        <v>1</v>
      </c>
      <c r="M99" s="545"/>
      <c r="S99" s="513"/>
    </row>
    <row r="100" spans="2:19" ht="15" customHeight="1" x14ac:dyDescent="0.25">
      <c r="B100" s="183"/>
      <c r="C100" s="539">
        <v>112</v>
      </c>
      <c r="D100" s="540">
        <v>41601</v>
      </c>
      <c r="E100" s="540">
        <v>41639</v>
      </c>
      <c r="F100" s="541" t="s">
        <v>102</v>
      </c>
      <c r="G100" s="542">
        <v>2</v>
      </c>
      <c r="H100" s="543">
        <f t="shared" si="0"/>
        <v>38</v>
      </c>
      <c r="I100" s="506">
        <v>0</v>
      </c>
      <c r="J100" s="542">
        <v>17</v>
      </c>
      <c r="K100" s="544">
        <v>1</v>
      </c>
      <c r="L100" s="544">
        <v>1</v>
      </c>
      <c r="M100" s="545"/>
      <c r="S100" s="513"/>
    </row>
    <row r="101" spans="2:19" ht="17.25" customHeight="1" x14ac:dyDescent="0.25">
      <c r="B101" s="183"/>
      <c r="C101" s="539">
        <v>113</v>
      </c>
      <c r="D101" s="540">
        <v>41776</v>
      </c>
      <c r="E101" s="540">
        <v>41816</v>
      </c>
      <c r="F101" s="546" t="s">
        <v>93</v>
      </c>
      <c r="G101" s="542">
        <v>3</v>
      </c>
      <c r="H101" s="543">
        <f t="shared" si="0"/>
        <v>40</v>
      </c>
      <c r="I101" s="542">
        <v>1</v>
      </c>
      <c r="J101" s="542">
        <v>16</v>
      </c>
      <c r="K101" s="544">
        <f t="shared" ref="K101:K116" si="1">(J101-I101)/J101</f>
        <v>0.9375</v>
      </c>
      <c r="L101" s="544">
        <f>PRODUCT(K99:K101)</f>
        <v>0.9375</v>
      </c>
      <c r="M101" s="545"/>
      <c r="S101" s="513"/>
    </row>
    <row r="102" spans="2:19" x14ac:dyDescent="0.25">
      <c r="B102" s="183"/>
      <c r="C102" s="539">
        <v>114</v>
      </c>
      <c r="D102" s="540">
        <v>40974</v>
      </c>
      <c r="E102" s="540">
        <v>41019</v>
      </c>
      <c r="F102" s="546" t="s">
        <v>93</v>
      </c>
      <c r="G102" s="542">
        <v>4</v>
      </c>
      <c r="H102" s="543">
        <f t="shared" si="0"/>
        <v>45</v>
      </c>
      <c r="I102" s="542">
        <v>1</v>
      </c>
      <c r="J102" s="542">
        <v>15</v>
      </c>
      <c r="K102" s="544">
        <f t="shared" si="1"/>
        <v>0.93333333333333335</v>
      </c>
      <c r="L102" s="544">
        <f>PRODUCT(K99:K102)</f>
        <v>0.875</v>
      </c>
      <c r="M102" s="545"/>
      <c r="S102" s="513"/>
    </row>
    <row r="103" spans="2:19" x14ac:dyDescent="0.25">
      <c r="B103" s="183"/>
      <c r="C103" s="539">
        <v>115</v>
      </c>
      <c r="D103" s="540">
        <v>41291</v>
      </c>
      <c r="E103" s="540">
        <v>41348</v>
      </c>
      <c r="F103" s="547" t="s">
        <v>126</v>
      </c>
      <c r="G103" s="537">
        <v>5</v>
      </c>
      <c r="H103" s="543">
        <f t="shared" si="0"/>
        <v>57</v>
      </c>
      <c r="I103" s="548">
        <v>1</v>
      </c>
      <c r="J103" s="548">
        <v>14</v>
      </c>
      <c r="K103" s="549">
        <f t="shared" si="1"/>
        <v>0.9285714285714286</v>
      </c>
      <c r="L103" s="549">
        <f>PRODUCT(K99:K103)</f>
        <v>0.8125</v>
      </c>
      <c r="M103" s="545"/>
      <c r="S103" s="513"/>
    </row>
    <row r="104" spans="2:19" ht="15" customHeight="1" x14ac:dyDescent="0.25">
      <c r="B104" s="183"/>
      <c r="C104" s="539">
        <v>116</v>
      </c>
      <c r="D104" s="540">
        <v>40808</v>
      </c>
      <c r="E104" s="540">
        <v>40890</v>
      </c>
      <c r="F104" s="547" t="s">
        <v>126</v>
      </c>
      <c r="G104" s="537">
        <v>6</v>
      </c>
      <c r="H104" s="543">
        <f t="shared" si="0"/>
        <v>82</v>
      </c>
      <c r="I104" s="548">
        <v>1</v>
      </c>
      <c r="J104" s="548">
        <v>13</v>
      </c>
      <c r="K104" s="549">
        <f t="shared" si="1"/>
        <v>0.92307692307692313</v>
      </c>
      <c r="L104" s="549">
        <f>PRODUCT(K99:K104)</f>
        <v>0.75</v>
      </c>
      <c r="M104" s="545"/>
      <c r="S104" s="513"/>
    </row>
    <row r="105" spans="2:19" x14ac:dyDescent="0.25">
      <c r="B105" s="183"/>
      <c r="C105" s="539">
        <v>117</v>
      </c>
      <c r="D105" s="540">
        <v>41185</v>
      </c>
      <c r="E105" s="540">
        <v>41286</v>
      </c>
      <c r="F105" s="547" t="s">
        <v>126</v>
      </c>
      <c r="G105" s="537">
        <v>7</v>
      </c>
      <c r="H105" s="543">
        <f t="shared" si="0"/>
        <v>101</v>
      </c>
      <c r="I105" s="548">
        <v>1</v>
      </c>
      <c r="J105" s="548">
        <v>12</v>
      </c>
      <c r="K105" s="549">
        <f t="shared" si="1"/>
        <v>0.91666666666666663</v>
      </c>
      <c r="L105" s="549">
        <f>PRODUCT(K99:K105)</f>
        <v>0.6875</v>
      </c>
      <c r="M105" s="545"/>
      <c r="S105" s="513"/>
    </row>
    <row r="106" spans="2:19" x14ac:dyDescent="0.25">
      <c r="B106" s="183"/>
      <c r="C106" s="539">
        <v>121</v>
      </c>
      <c r="D106" s="540">
        <v>41014</v>
      </c>
      <c r="E106" s="540">
        <v>41164</v>
      </c>
      <c r="F106" s="541" t="s">
        <v>102</v>
      </c>
      <c r="G106" s="537">
        <v>8</v>
      </c>
      <c r="H106" s="543">
        <f t="shared" si="0"/>
        <v>150</v>
      </c>
      <c r="I106" s="550">
        <v>0</v>
      </c>
      <c r="J106" s="548">
        <v>11</v>
      </c>
      <c r="K106" s="549">
        <f t="shared" si="1"/>
        <v>1</v>
      </c>
      <c r="L106" s="549">
        <f>PRODUCT(K99:K106)</f>
        <v>0.6875</v>
      </c>
      <c r="M106" s="545"/>
      <c r="S106" s="513"/>
    </row>
    <row r="107" spans="2:19" x14ac:dyDescent="0.25">
      <c r="B107" s="183"/>
      <c r="C107" s="539">
        <v>122</v>
      </c>
      <c r="D107" s="540">
        <v>40743</v>
      </c>
      <c r="E107" s="540">
        <v>40904</v>
      </c>
      <c r="F107" s="546" t="s">
        <v>93</v>
      </c>
      <c r="G107" s="537">
        <v>9</v>
      </c>
      <c r="H107" s="543">
        <f t="shared" si="0"/>
        <v>161</v>
      </c>
      <c r="I107" s="550">
        <v>1</v>
      </c>
      <c r="J107" s="548">
        <v>10</v>
      </c>
      <c r="K107" s="549">
        <f t="shared" si="1"/>
        <v>0.9</v>
      </c>
      <c r="L107" s="549">
        <f>PRODUCT(K99:K107)</f>
        <v>0.61875000000000002</v>
      </c>
      <c r="M107" s="545"/>
      <c r="S107" s="513"/>
    </row>
    <row r="108" spans="2:19" x14ac:dyDescent="0.25">
      <c r="B108" s="183"/>
      <c r="C108" s="539">
        <v>123</v>
      </c>
      <c r="D108" s="540">
        <v>40383</v>
      </c>
      <c r="E108" s="540">
        <v>40561</v>
      </c>
      <c r="F108" s="541" t="s">
        <v>102</v>
      </c>
      <c r="G108" s="537">
        <v>10</v>
      </c>
      <c r="H108" s="543">
        <f t="shared" si="0"/>
        <v>178</v>
      </c>
      <c r="I108" s="506">
        <v>0</v>
      </c>
      <c r="J108" s="542">
        <v>9</v>
      </c>
      <c r="K108" s="544">
        <f t="shared" si="1"/>
        <v>1</v>
      </c>
      <c r="L108" s="544">
        <f>PRODUCT(K99:K108)</f>
        <v>0.61875000000000002</v>
      </c>
      <c r="M108" s="545"/>
      <c r="S108" s="513"/>
    </row>
    <row r="109" spans="2:19" x14ac:dyDescent="0.25">
      <c r="B109" s="183"/>
      <c r="C109" s="539">
        <v>124</v>
      </c>
      <c r="D109" s="540">
        <v>40511</v>
      </c>
      <c r="E109" s="540">
        <v>40710</v>
      </c>
      <c r="F109" s="541" t="s">
        <v>102</v>
      </c>
      <c r="G109" s="537">
        <v>11</v>
      </c>
      <c r="H109" s="543">
        <f t="shared" si="0"/>
        <v>199</v>
      </c>
      <c r="I109" s="506">
        <v>0</v>
      </c>
      <c r="J109" s="542">
        <v>8</v>
      </c>
      <c r="K109" s="544">
        <f t="shared" si="1"/>
        <v>1</v>
      </c>
      <c r="L109" s="544">
        <f>PRODUCT(K99:K109)</f>
        <v>0.61875000000000002</v>
      </c>
      <c r="M109" s="545"/>
      <c r="S109" s="513"/>
    </row>
    <row r="110" spans="2:19" x14ac:dyDescent="0.25">
      <c r="B110" s="183"/>
      <c r="C110" s="539">
        <v>125</v>
      </c>
      <c r="D110" s="540">
        <v>41322</v>
      </c>
      <c r="E110" s="540">
        <v>41525</v>
      </c>
      <c r="F110" s="546" t="s">
        <v>93</v>
      </c>
      <c r="G110" s="537">
        <v>12</v>
      </c>
      <c r="H110" s="543">
        <f t="shared" si="0"/>
        <v>203</v>
      </c>
      <c r="I110" s="542">
        <v>1</v>
      </c>
      <c r="J110" s="542">
        <v>7</v>
      </c>
      <c r="K110" s="544">
        <f t="shared" si="1"/>
        <v>0.8571428571428571</v>
      </c>
      <c r="L110" s="544">
        <f>PRODUCT(K99:K110)</f>
        <v>0.53035714285714286</v>
      </c>
      <c r="M110" s="545"/>
      <c r="S110" s="513"/>
    </row>
    <row r="111" spans="2:19" x14ac:dyDescent="0.25">
      <c r="B111" s="183"/>
      <c r="C111" s="539">
        <v>126</v>
      </c>
      <c r="D111" s="551">
        <v>41045</v>
      </c>
      <c r="E111" s="540">
        <v>41276</v>
      </c>
      <c r="F111" s="541" t="s">
        <v>102</v>
      </c>
      <c r="G111" s="537">
        <v>13</v>
      </c>
      <c r="H111" s="543">
        <f t="shared" si="0"/>
        <v>231</v>
      </c>
      <c r="I111" s="552">
        <v>0</v>
      </c>
      <c r="J111" s="552">
        <v>6</v>
      </c>
      <c r="K111" s="544">
        <f t="shared" si="1"/>
        <v>1</v>
      </c>
      <c r="L111" s="544">
        <f>PRODUCT(K99:K111)</f>
        <v>0.53035714285714286</v>
      </c>
      <c r="M111" s="545"/>
      <c r="S111" s="513"/>
    </row>
    <row r="112" spans="2:19" x14ac:dyDescent="0.25">
      <c r="B112" s="183"/>
      <c r="C112" s="539">
        <v>127</v>
      </c>
      <c r="D112" s="551">
        <v>40398</v>
      </c>
      <c r="E112" s="540">
        <v>40648</v>
      </c>
      <c r="F112" s="541" t="s">
        <v>102</v>
      </c>
      <c r="G112" s="537">
        <v>14</v>
      </c>
      <c r="H112" s="543">
        <f t="shared" si="0"/>
        <v>250</v>
      </c>
      <c r="I112" s="552">
        <v>0</v>
      </c>
      <c r="J112" s="552">
        <v>5</v>
      </c>
      <c r="K112" s="544">
        <f t="shared" si="1"/>
        <v>1</v>
      </c>
      <c r="L112" s="544">
        <f>PRODUCT(K99:K112)</f>
        <v>0.53035714285714286</v>
      </c>
      <c r="M112" s="545"/>
      <c r="S112" s="513"/>
    </row>
    <row r="113" spans="2:19" x14ac:dyDescent="0.25">
      <c r="B113" s="183"/>
      <c r="C113" s="539">
        <v>128</v>
      </c>
      <c r="D113" s="551">
        <v>40588</v>
      </c>
      <c r="E113" s="540">
        <v>40853</v>
      </c>
      <c r="F113" s="546" t="s">
        <v>93</v>
      </c>
      <c r="G113" s="537">
        <v>15</v>
      </c>
      <c r="H113" s="543">
        <f t="shared" si="0"/>
        <v>265</v>
      </c>
      <c r="I113" s="552">
        <v>1</v>
      </c>
      <c r="J113" s="552">
        <v>4</v>
      </c>
      <c r="K113" s="544">
        <f t="shared" si="1"/>
        <v>0.75</v>
      </c>
      <c r="L113" s="544">
        <f>PRODUCT(K99:K113)</f>
        <v>0.39776785714285712</v>
      </c>
      <c r="M113" s="545"/>
      <c r="S113" s="513"/>
    </row>
    <row r="114" spans="2:19" x14ac:dyDescent="0.25">
      <c r="B114" s="183"/>
      <c r="C114" s="539">
        <v>129</v>
      </c>
      <c r="D114" s="540">
        <v>40377</v>
      </c>
      <c r="E114" s="540">
        <v>40661</v>
      </c>
      <c r="F114" s="541" t="s">
        <v>102</v>
      </c>
      <c r="G114" s="537">
        <v>16</v>
      </c>
      <c r="H114" s="543">
        <f t="shared" si="0"/>
        <v>284</v>
      </c>
      <c r="I114" s="506">
        <v>0</v>
      </c>
      <c r="J114" s="542">
        <v>3</v>
      </c>
      <c r="K114" s="544">
        <f t="shared" si="1"/>
        <v>1</v>
      </c>
      <c r="L114" s="544">
        <f>PRODUCT(K99:K114)</f>
        <v>0.39776785714285712</v>
      </c>
      <c r="M114" s="545"/>
      <c r="S114" s="513"/>
    </row>
    <row r="115" spans="2:19" x14ac:dyDescent="0.25">
      <c r="B115" s="183"/>
      <c r="C115" s="539">
        <v>130</v>
      </c>
      <c r="D115" s="540">
        <v>40198</v>
      </c>
      <c r="E115" s="540">
        <v>40507</v>
      </c>
      <c r="F115" s="541" t="s">
        <v>102</v>
      </c>
      <c r="G115" s="537">
        <v>17</v>
      </c>
      <c r="H115" s="543">
        <f t="shared" si="0"/>
        <v>309</v>
      </c>
      <c r="I115" s="506">
        <v>0</v>
      </c>
      <c r="J115" s="542">
        <v>2</v>
      </c>
      <c r="K115" s="544">
        <f t="shared" si="1"/>
        <v>1</v>
      </c>
      <c r="L115" s="544">
        <f>PRODUCT(K99:K115)</f>
        <v>0.39776785714285712</v>
      </c>
      <c r="M115" s="545"/>
      <c r="S115" s="513"/>
    </row>
    <row r="116" spans="2:19" x14ac:dyDescent="0.25">
      <c r="B116" s="183"/>
      <c r="C116" s="539">
        <v>131</v>
      </c>
      <c r="D116" s="540">
        <v>39906</v>
      </c>
      <c r="E116" s="540">
        <v>40248</v>
      </c>
      <c r="F116" s="541" t="s">
        <v>102</v>
      </c>
      <c r="G116" s="537">
        <v>18</v>
      </c>
      <c r="H116" s="543">
        <f t="shared" si="0"/>
        <v>342</v>
      </c>
      <c r="I116" s="506">
        <v>0</v>
      </c>
      <c r="J116" s="542">
        <v>1</v>
      </c>
      <c r="K116" s="544">
        <f t="shared" si="1"/>
        <v>1</v>
      </c>
      <c r="L116" s="544">
        <f>PRODUCT(K99:K116)</f>
        <v>0.39776785714285712</v>
      </c>
      <c r="M116" s="545"/>
      <c r="S116" s="513"/>
    </row>
    <row r="117" spans="2:19" x14ac:dyDescent="0.25">
      <c r="B117" s="523"/>
      <c r="C117" s="524"/>
      <c r="D117" s="524"/>
      <c r="E117" s="524"/>
      <c r="F117" s="524"/>
      <c r="G117" s="524"/>
      <c r="H117" s="524"/>
      <c r="I117" s="524"/>
      <c r="J117" s="524"/>
      <c r="K117" s="524"/>
      <c r="L117" s="525"/>
      <c r="M117" s="525"/>
      <c r="N117" s="525"/>
      <c r="O117" s="525"/>
      <c r="P117" s="525"/>
      <c r="Q117" s="525"/>
      <c r="R117" s="525"/>
      <c r="S117" s="526"/>
    </row>
    <row r="118" spans="2:19" x14ac:dyDescent="0.25">
      <c r="C118" s="7"/>
      <c r="D118" s="7"/>
      <c r="E118" s="7"/>
      <c r="F118" s="7"/>
      <c r="G118" s="7"/>
      <c r="H118" s="7"/>
      <c r="I118" s="7"/>
      <c r="J118" s="7"/>
      <c r="K118" s="7"/>
    </row>
    <row r="119" spans="2:19" x14ac:dyDescent="0.25">
      <c r="B119" s="508"/>
      <c r="C119" s="116"/>
      <c r="D119" s="116"/>
      <c r="E119" s="116"/>
      <c r="F119" s="116"/>
      <c r="G119" s="116"/>
      <c r="H119" s="116"/>
      <c r="I119" s="116"/>
      <c r="J119" s="116"/>
      <c r="K119" s="116"/>
      <c r="L119" s="509"/>
      <c r="M119" s="509"/>
      <c r="N119" s="509"/>
      <c r="O119" s="509"/>
      <c r="P119" s="509"/>
      <c r="Q119" s="509"/>
      <c r="R119" s="509"/>
      <c r="S119" s="510"/>
    </row>
    <row r="120" spans="2:19" ht="30.75" customHeight="1" x14ac:dyDescent="0.25">
      <c r="B120" s="183"/>
      <c r="C120" s="941" t="s">
        <v>1570</v>
      </c>
      <c r="D120" s="941"/>
      <c r="E120" s="941"/>
      <c r="F120" s="941"/>
      <c r="G120" s="941"/>
      <c r="H120" s="941"/>
      <c r="I120" s="941"/>
      <c r="J120" s="941"/>
      <c r="K120" s="941"/>
      <c r="L120" s="745"/>
      <c r="M120" s="745"/>
      <c r="S120" s="513"/>
    </row>
    <row r="121" spans="2:19" x14ac:dyDescent="0.25">
      <c r="B121" s="183"/>
      <c r="C121" s="7"/>
      <c r="D121" s="7"/>
      <c r="E121" s="7"/>
      <c r="F121" s="7"/>
      <c r="G121" s="7"/>
      <c r="H121" s="7"/>
      <c r="I121" s="7"/>
      <c r="J121" s="7"/>
      <c r="K121" s="7"/>
      <c r="S121" s="513"/>
    </row>
    <row r="122" spans="2:19" x14ac:dyDescent="0.25">
      <c r="B122" s="183"/>
      <c r="C122" s="7"/>
      <c r="D122" s="7"/>
      <c r="E122" s="7"/>
      <c r="F122" s="7"/>
      <c r="G122" s="7"/>
      <c r="H122" s="7"/>
      <c r="I122" s="7"/>
      <c r="J122" s="7"/>
      <c r="K122" s="7"/>
      <c r="S122" s="513"/>
    </row>
    <row r="123" spans="2:19" ht="28.5" customHeight="1" x14ac:dyDescent="0.25">
      <c r="B123" s="183"/>
      <c r="C123" s="7"/>
      <c r="D123" s="7"/>
      <c r="E123" s="7"/>
      <c r="F123" s="7"/>
      <c r="G123" s="7"/>
      <c r="H123" s="7"/>
      <c r="I123" s="7"/>
      <c r="J123" s="7"/>
      <c r="K123" s="7"/>
      <c r="S123" s="513"/>
    </row>
    <row r="124" spans="2:19" x14ac:dyDescent="0.25">
      <c r="B124" s="183"/>
      <c r="C124" s="7"/>
      <c r="D124" s="7"/>
      <c r="E124" s="7"/>
      <c r="F124" s="7"/>
      <c r="G124" s="7"/>
      <c r="H124" s="7"/>
      <c r="I124" s="7"/>
      <c r="J124" s="7"/>
      <c r="K124" s="7"/>
      <c r="S124" s="513"/>
    </row>
    <row r="125" spans="2:19" x14ac:dyDescent="0.25">
      <c r="B125" s="183"/>
      <c r="C125" s="7"/>
      <c r="D125" s="7"/>
      <c r="E125" s="7"/>
      <c r="F125" s="7"/>
      <c r="G125" s="7"/>
      <c r="H125" s="7"/>
      <c r="I125" s="7"/>
      <c r="J125" s="7"/>
      <c r="K125" s="7"/>
      <c r="S125" s="513"/>
    </row>
    <row r="126" spans="2:19" x14ac:dyDescent="0.25">
      <c r="B126" s="183"/>
      <c r="C126" s="7"/>
      <c r="D126" s="7"/>
      <c r="E126" s="7"/>
      <c r="F126" s="7"/>
      <c r="G126" s="7"/>
      <c r="H126" s="7"/>
      <c r="I126" s="7"/>
      <c r="J126" s="7"/>
      <c r="K126" s="7"/>
      <c r="S126" s="513"/>
    </row>
    <row r="127" spans="2:19" x14ac:dyDescent="0.25">
      <c r="B127" s="183"/>
      <c r="C127" s="7"/>
      <c r="D127" s="7"/>
      <c r="E127" s="7"/>
      <c r="F127" s="7"/>
      <c r="G127" s="7"/>
      <c r="H127" s="7"/>
      <c r="I127" s="7"/>
      <c r="J127" s="7"/>
      <c r="K127" s="7"/>
      <c r="S127" s="513"/>
    </row>
    <row r="128" spans="2:19" ht="15" customHeight="1" x14ac:dyDescent="0.25">
      <c r="B128" s="183"/>
      <c r="C128" s="7"/>
      <c r="D128" s="7"/>
      <c r="E128" s="7"/>
      <c r="F128" s="7"/>
      <c r="G128" s="7"/>
      <c r="H128" s="7"/>
      <c r="I128" s="7"/>
      <c r="J128" s="7"/>
      <c r="K128" s="7"/>
      <c r="S128" s="513"/>
    </row>
    <row r="129" spans="2:19" x14ac:dyDescent="0.25">
      <c r="B129" s="183"/>
      <c r="C129" s="7"/>
      <c r="D129" s="7"/>
      <c r="E129" s="7"/>
      <c r="F129" s="7"/>
      <c r="G129" s="7"/>
      <c r="H129" s="7"/>
      <c r="I129" s="7"/>
      <c r="J129" s="7"/>
      <c r="K129" s="7"/>
      <c r="S129" s="513"/>
    </row>
    <row r="130" spans="2:19" x14ac:dyDescent="0.25">
      <c r="B130" s="183"/>
      <c r="C130" s="7"/>
      <c r="D130" s="7"/>
      <c r="E130" s="7"/>
      <c r="F130" s="7"/>
      <c r="G130" s="7"/>
      <c r="H130" s="7"/>
      <c r="I130" s="7"/>
      <c r="J130" s="7"/>
      <c r="K130" s="7"/>
      <c r="S130" s="513"/>
    </row>
    <row r="131" spans="2:19" x14ac:dyDescent="0.25">
      <c r="B131" s="183"/>
      <c r="C131" s="7"/>
      <c r="D131" s="7"/>
      <c r="E131" s="7"/>
      <c r="F131" s="7"/>
      <c r="G131" s="7"/>
      <c r="H131" s="7"/>
      <c r="I131" s="7"/>
      <c r="J131" s="7"/>
      <c r="K131" s="7"/>
      <c r="S131" s="513"/>
    </row>
    <row r="132" spans="2:19" x14ac:dyDescent="0.25">
      <c r="B132" s="183"/>
      <c r="C132" s="7"/>
      <c r="D132" s="7"/>
      <c r="E132" s="7"/>
      <c r="F132" s="7"/>
      <c r="G132" s="7"/>
      <c r="H132" s="7"/>
      <c r="I132" s="7"/>
      <c r="J132" s="7"/>
      <c r="K132" s="7"/>
      <c r="S132" s="513"/>
    </row>
    <row r="133" spans="2:19" x14ac:dyDescent="0.25">
      <c r="B133" s="183"/>
      <c r="C133" s="7"/>
      <c r="D133" s="7"/>
      <c r="E133" s="7"/>
      <c r="F133" s="7"/>
      <c r="G133" s="7"/>
      <c r="H133" s="7"/>
      <c r="I133" s="7"/>
      <c r="J133" s="7"/>
      <c r="K133" s="7"/>
      <c r="S133" s="513"/>
    </row>
    <row r="134" spans="2:19" x14ac:dyDescent="0.25">
      <c r="B134" s="183"/>
      <c r="C134" s="7"/>
      <c r="D134" s="7"/>
      <c r="E134" s="7"/>
      <c r="F134" s="7"/>
      <c r="G134" s="7"/>
      <c r="H134" s="7"/>
      <c r="I134" s="7"/>
      <c r="J134" s="7"/>
      <c r="K134" s="7"/>
      <c r="S134" s="513"/>
    </row>
    <row r="135" spans="2:19" x14ac:dyDescent="0.25">
      <c r="B135" s="183"/>
      <c r="C135" s="7"/>
      <c r="D135" s="7"/>
      <c r="E135" s="7"/>
      <c r="F135" s="7"/>
      <c r="G135" s="7"/>
      <c r="H135" s="7"/>
      <c r="I135" s="7"/>
      <c r="J135" s="7"/>
      <c r="K135" s="7"/>
      <c r="S135" s="513"/>
    </row>
    <row r="136" spans="2:19" x14ac:dyDescent="0.25">
      <c r="B136" s="183"/>
      <c r="C136" s="7"/>
      <c r="D136" s="7"/>
      <c r="E136" s="7"/>
      <c r="F136" s="7"/>
      <c r="G136" s="7"/>
      <c r="H136" s="7"/>
      <c r="I136" s="7"/>
      <c r="J136" s="7"/>
      <c r="K136" s="7"/>
      <c r="S136" s="513"/>
    </row>
    <row r="137" spans="2:19" x14ac:dyDescent="0.25">
      <c r="B137" s="183"/>
      <c r="C137" s="7"/>
      <c r="D137" s="7"/>
      <c r="E137" s="7"/>
      <c r="F137" s="7"/>
      <c r="G137" s="7"/>
      <c r="H137" s="7"/>
      <c r="I137" s="7"/>
      <c r="J137" s="7"/>
      <c r="K137" s="7"/>
      <c r="S137" s="513"/>
    </row>
    <row r="138" spans="2:19" x14ac:dyDescent="0.25">
      <c r="B138" s="183"/>
      <c r="C138" s="7"/>
      <c r="D138" s="7"/>
      <c r="E138" s="7"/>
      <c r="F138" s="7"/>
      <c r="G138" s="7"/>
      <c r="H138" s="7"/>
      <c r="I138" s="7"/>
      <c r="J138" s="7"/>
      <c r="K138" s="7"/>
      <c r="S138" s="513"/>
    </row>
    <row r="139" spans="2:19" x14ac:dyDescent="0.25">
      <c r="B139" s="183"/>
      <c r="C139" s="7"/>
      <c r="D139" s="7"/>
      <c r="E139" s="7"/>
      <c r="F139" s="7"/>
      <c r="G139" s="7"/>
      <c r="H139" s="7"/>
      <c r="I139" s="7"/>
      <c r="J139" s="7"/>
      <c r="K139" s="7"/>
      <c r="S139" s="513"/>
    </row>
    <row r="140" spans="2:19" x14ac:dyDescent="0.25">
      <c r="B140" s="183"/>
      <c r="C140" s="7"/>
      <c r="D140" s="7"/>
      <c r="E140" s="7"/>
      <c r="F140" s="7"/>
      <c r="G140" s="7"/>
      <c r="H140" s="7"/>
      <c r="I140" s="7"/>
      <c r="J140" s="7"/>
      <c r="K140" s="7"/>
      <c r="S140" s="513"/>
    </row>
    <row r="141" spans="2:19" x14ac:dyDescent="0.25">
      <c r="B141" s="183"/>
      <c r="C141" s="7"/>
      <c r="D141" s="7"/>
      <c r="E141" s="7"/>
      <c r="F141" s="7"/>
      <c r="G141" s="7"/>
      <c r="H141" s="7"/>
      <c r="I141" s="7"/>
      <c r="J141" s="7"/>
      <c r="K141" s="7"/>
      <c r="S141" s="513"/>
    </row>
    <row r="142" spans="2:19" x14ac:dyDescent="0.25">
      <c r="B142" s="183"/>
      <c r="C142" s="7"/>
      <c r="D142" s="7"/>
      <c r="E142" s="7"/>
      <c r="F142" s="7"/>
      <c r="G142" s="7"/>
      <c r="H142" s="7"/>
      <c r="I142" s="7"/>
      <c r="J142" s="7"/>
      <c r="K142" s="7"/>
      <c r="S142" s="513"/>
    </row>
    <row r="143" spans="2:19" x14ac:dyDescent="0.25">
      <c r="B143" s="183"/>
      <c r="C143" s="7"/>
      <c r="D143" s="7"/>
      <c r="E143" s="7"/>
      <c r="F143" s="7"/>
      <c r="G143" s="7"/>
      <c r="H143" s="7"/>
      <c r="I143" s="7"/>
      <c r="J143" s="7"/>
      <c r="K143" s="7"/>
      <c r="S143" s="513"/>
    </row>
    <row r="144" spans="2:19" x14ac:dyDescent="0.25">
      <c r="B144" s="183"/>
      <c r="C144" s="7"/>
      <c r="D144" s="7"/>
      <c r="E144" s="7"/>
      <c r="F144" s="7"/>
      <c r="G144" s="7"/>
      <c r="H144" s="7"/>
      <c r="I144" s="7"/>
      <c r="J144" s="7"/>
      <c r="K144" s="7"/>
      <c r="S144" s="513"/>
    </row>
    <row r="145" spans="2:19" x14ac:dyDescent="0.25">
      <c r="B145" s="183"/>
      <c r="C145" s="7"/>
      <c r="D145" s="7"/>
      <c r="E145" s="7"/>
      <c r="F145" s="7"/>
      <c r="G145" s="7"/>
      <c r="H145" s="7"/>
      <c r="I145" s="7"/>
      <c r="J145" s="7"/>
      <c r="K145" s="7"/>
      <c r="S145" s="513"/>
    </row>
    <row r="146" spans="2:19" x14ac:dyDescent="0.25">
      <c r="B146" s="183"/>
      <c r="C146" s="7"/>
      <c r="D146" s="7"/>
      <c r="E146" s="7"/>
      <c r="F146" s="7"/>
      <c r="G146" s="7"/>
      <c r="H146" s="7"/>
      <c r="I146" s="7"/>
      <c r="J146" s="7"/>
      <c r="K146" s="7"/>
      <c r="S146" s="513"/>
    </row>
    <row r="147" spans="2:19" x14ac:dyDescent="0.25">
      <c r="B147" s="183"/>
      <c r="C147" s="7"/>
      <c r="D147" s="7"/>
      <c r="E147" s="7"/>
      <c r="F147" s="7"/>
      <c r="G147" s="7"/>
      <c r="H147" s="7"/>
      <c r="I147" s="7"/>
      <c r="J147" s="7"/>
      <c r="K147" s="7"/>
      <c r="S147" s="513"/>
    </row>
    <row r="148" spans="2:19" x14ac:dyDescent="0.25">
      <c r="B148" s="183"/>
      <c r="C148" s="7"/>
      <c r="D148" s="7"/>
      <c r="E148" s="7"/>
      <c r="F148" s="7"/>
      <c r="G148" s="7"/>
      <c r="H148" s="7"/>
      <c r="I148" s="7"/>
      <c r="J148" s="7"/>
      <c r="K148" s="7"/>
      <c r="S148" s="513"/>
    </row>
    <row r="149" spans="2:19" x14ac:dyDescent="0.25">
      <c r="B149" s="183"/>
      <c r="C149" s="7"/>
      <c r="D149" s="7"/>
      <c r="E149" s="7"/>
      <c r="F149" s="7"/>
      <c r="G149" s="7"/>
      <c r="H149" s="7"/>
      <c r="I149" s="7"/>
      <c r="J149" s="7"/>
      <c r="K149" s="7"/>
      <c r="S149" s="513"/>
    </row>
    <row r="150" spans="2:19" x14ac:dyDescent="0.25">
      <c r="B150" s="183"/>
      <c r="C150" s="7"/>
      <c r="D150" s="7"/>
      <c r="E150" s="7"/>
      <c r="F150" s="7"/>
      <c r="G150" s="7"/>
      <c r="H150" s="7"/>
      <c r="I150" s="7"/>
      <c r="J150" s="7"/>
      <c r="K150" s="7"/>
      <c r="S150" s="513"/>
    </row>
    <row r="151" spans="2:19" x14ac:dyDescent="0.25">
      <c r="B151" s="183"/>
      <c r="C151" s="7"/>
      <c r="D151" s="7"/>
      <c r="E151" s="7"/>
      <c r="F151" s="7"/>
      <c r="G151" s="7"/>
      <c r="H151" s="7"/>
      <c r="I151" s="7"/>
      <c r="J151" s="7"/>
      <c r="K151" s="7"/>
      <c r="S151" s="513"/>
    </row>
    <row r="152" spans="2:19" x14ac:dyDescent="0.25">
      <c r="B152" s="523"/>
      <c r="C152" s="524"/>
      <c r="D152" s="524"/>
      <c r="E152" s="524"/>
      <c r="F152" s="524"/>
      <c r="G152" s="524"/>
      <c r="H152" s="524"/>
      <c r="I152" s="524"/>
      <c r="J152" s="524"/>
      <c r="K152" s="524"/>
      <c r="L152" s="525"/>
      <c r="M152" s="525"/>
      <c r="N152" s="525"/>
      <c r="O152" s="525"/>
      <c r="P152" s="525"/>
      <c r="Q152" s="525"/>
      <c r="R152" s="525"/>
      <c r="S152" s="526"/>
    </row>
    <row r="153" spans="2:19" x14ac:dyDescent="0.25">
      <c r="C153" s="7"/>
      <c r="D153" s="7"/>
      <c r="E153" s="7"/>
      <c r="F153" s="7"/>
      <c r="G153" s="7"/>
      <c r="H153" s="7"/>
      <c r="I153" s="7"/>
      <c r="J153" s="7"/>
      <c r="K153" s="7"/>
    </row>
    <row r="154" spans="2:19" x14ac:dyDescent="0.25">
      <c r="C154" s="7"/>
      <c r="D154" s="7"/>
      <c r="E154" s="7"/>
      <c r="F154" s="7"/>
      <c r="G154" s="7"/>
      <c r="H154" s="7"/>
      <c r="I154" s="7"/>
      <c r="J154" s="7"/>
      <c r="K154" s="7"/>
    </row>
    <row r="155" spans="2:19" x14ac:dyDescent="0.25">
      <c r="C155" s="7"/>
      <c r="D155" s="7"/>
      <c r="E155" s="7"/>
      <c r="F155" s="7"/>
      <c r="G155" s="7"/>
      <c r="H155" s="7"/>
      <c r="I155" s="7"/>
      <c r="J155" s="7"/>
      <c r="K155" s="7"/>
    </row>
    <row r="156" spans="2:19" x14ac:dyDescent="0.25">
      <c r="C156" s="7"/>
      <c r="D156" s="7"/>
      <c r="E156" s="7"/>
      <c r="F156" s="7"/>
      <c r="G156" s="7"/>
      <c r="H156" s="7"/>
      <c r="I156" s="7"/>
      <c r="J156" s="7"/>
      <c r="K156" s="7"/>
    </row>
    <row r="157" spans="2:19" x14ac:dyDescent="0.25">
      <c r="C157" s="7"/>
      <c r="D157" s="7"/>
      <c r="E157" s="7"/>
      <c r="F157" s="7"/>
      <c r="G157" s="7"/>
      <c r="H157" s="7"/>
      <c r="I157" s="7"/>
      <c r="J157" s="7"/>
      <c r="K157" s="7"/>
    </row>
    <row r="158" spans="2:19" x14ac:dyDescent="0.25">
      <c r="C158" s="7"/>
      <c r="D158" s="7"/>
      <c r="E158" s="7"/>
      <c r="F158" s="7"/>
      <c r="G158" s="7"/>
      <c r="H158" s="7"/>
      <c r="I158" s="7"/>
      <c r="J158" s="7"/>
      <c r="K158" s="7"/>
    </row>
    <row r="159" spans="2:19" x14ac:dyDescent="0.25">
      <c r="C159" s="7"/>
      <c r="D159" s="7"/>
      <c r="E159" s="7"/>
      <c r="F159" s="7"/>
      <c r="G159" s="7"/>
      <c r="H159" s="7"/>
      <c r="I159" s="7"/>
      <c r="J159" s="7"/>
      <c r="K159" s="7"/>
    </row>
    <row r="160" spans="2:19" x14ac:dyDescent="0.25">
      <c r="C160" s="7"/>
      <c r="D160" s="7"/>
      <c r="E160" s="7"/>
      <c r="F160" s="7"/>
      <c r="G160" s="7"/>
      <c r="H160" s="7"/>
      <c r="I160" s="7"/>
      <c r="J160" s="7"/>
      <c r="K160" s="7"/>
    </row>
    <row r="161" spans="3:11" x14ac:dyDescent="0.25">
      <c r="C161" s="7"/>
      <c r="D161" s="7"/>
      <c r="E161" s="7"/>
      <c r="F161" s="7"/>
      <c r="G161" s="7"/>
      <c r="H161" s="7"/>
      <c r="I161" s="7"/>
      <c r="J161" s="7"/>
      <c r="K161" s="7"/>
    </row>
    <row r="162" spans="3:11" x14ac:dyDescent="0.25">
      <c r="C162" s="7"/>
      <c r="D162" s="7"/>
      <c r="E162" s="7"/>
      <c r="F162" s="7"/>
      <c r="G162" s="7"/>
      <c r="H162" s="7"/>
      <c r="I162" s="7"/>
      <c r="J162" s="7"/>
      <c r="K162" s="7"/>
    </row>
    <row r="163" spans="3:11" x14ac:dyDescent="0.25">
      <c r="C163" s="7"/>
      <c r="D163" s="7"/>
      <c r="E163" s="7"/>
      <c r="F163" s="7"/>
      <c r="G163" s="7"/>
      <c r="H163" s="7"/>
      <c r="I163" s="7"/>
      <c r="J163" s="7"/>
      <c r="K163" s="7"/>
    </row>
    <row r="164" spans="3:11" x14ac:dyDescent="0.25">
      <c r="C164" s="7"/>
      <c r="D164" s="7"/>
      <c r="E164" s="7"/>
      <c r="F164" s="7"/>
      <c r="G164" s="7"/>
      <c r="H164" s="7"/>
      <c r="I164" s="7"/>
      <c r="J164" s="7"/>
      <c r="K164" s="7"/>
    </row>
    <row r="165" spans="3:11" x14ac:dyDescent="0.25">
      <c r="C165" s="7"/>
      <c r="D165" s="7"/>
      <c r="E165" s="7"/>
      <c r="F165" s="7"/>
      <c r="G165" s="7"/>
      <c r="H165" s="7"/>
      <c r="I165" s="7"/>
      <c r="J165" s="7"/>
      <c r="K165" s="7"/>
    </row>
    <row r="166" spans="3:11" x14ac:dyDescent="0.25">
      <c r="C166" s="7"/>
      <c r="D166" s="7"/>
      <c r="E166" s="7"/>
      <c r="F166" s="7"/>
      <c r="G166" s="7"/>
      <c r="H166" s="7"/>
      <c r="I166" s="7"/>
      <c r="J166" s="7"/>
      <c r="K166" s="7"/>
    </row>
    <row r="167" spans="3:11" x14ac:dyDescent="0.25">
      <c r="C167" s="7"/>
      <c r="D167" s="7"/>
      <c r="E167" s="7"/>
      <c r="F167" s="7"/>
      <c r="G167" s="7"/>
      <c r="H167" s="7"/>
      <c r="I167" s="7"/>
      <c r="J167" s="7"/>
      <c r="K167" s="7"/>
    </row>
    <row r="168" spans="3:11" x14ac:dyDescent="0.25">
      <c r="C168" s="7"/>
      <c r="D168" s="7"/>
      <c r="E168" s="7"/>
      <c r="F168" s="7"/>
      <c r="G168" s="7"/>
      <c r="H168" s="7"/>
      <c r="I168" s="7"/>
      <c r="J168" s="7"/>
      <c r="K168" s="7"/>
    </row>
    <row r="169" spans="3:11" x14ac:dyDescent="0.25">
      <c r="C169" s="7"/>
      <c r="D169" s="7"/>
      <c r="E169" s="7"/>
      <c r="F169" s="7"/>
      <c r="G169" s="7"/>
      <c r="H169" s="7"/>
      <c r="I169" s="7"/>
      <c r="J169" s="7"/>
      <c r="K169" s="7"/>
    </row>
    <row r="170" spans="3:11" x14ac:dyDescent="0.25">
      <c r="C170" s="7"/>
      <c r="D170" s="7"/>
      <c r="E170" s="7"/>
      <c r="F170" s="7"/>
      <c r="G170" s="7"/>
      <c r="H170" s="7"/>
      <c r="I170" s="7"/>
      <c r="J170" s="7"/>
      <c r="K170" s="7"/>
    </row>
    <row r="171" spans="3:11" x14ac:dyDescent="0.25">
      <c r="C171" s="7"/>
      <c r="D171" s="7"/>
      <c r="E171" s="7"/>
      <c r="F171" s="7"/>
      <c r="G171" s="7"/>
      <c r="H171" s="7"/>
      <c r="I171" s="7"/>
      <c r="J171" s="7"/>
      <c r="K171" s="7"/>
    </row>
    <row r="172" spans="3:11" x14ac:dyDescent="0.25">
      <c r="C172" s="7"/>
      <c r="D172" s="7"/>
      <c r="E172" s="7"/>
      <c r="F172" s="7"/>
      <c r="G172" s="7"/>
      <c r="H172" s="7"/>
      <c r="I172" s="7"/>
      <c r="J172" s="7"/>
      <c r="K172" s="7"/>
    </row>
    <row r="173" spans="3:11" x14ac:dyDescent="0.25">
      <c r="C173" s="7"/>
      <c r="D173" s="7"/>
      <c r="E173" s="7"/>
      <c r="F173" s="7"/>
      <c r="G173" s="7"/>
      <c r="H173" s="7"/>
      <c r="I173" s="7"/>
      <c r="J173" s="7"/>
      <c r="K173" s="7"/>
    </row>
    <row r="174" spans="3:11" x14ac:dyDescent="0.25">
      <c r="C174" s="7"/>
      <c r="D174" s="7"/>
      <c r="E174" s="7"/>
      <c r="F174" s="7"/>
      <c r="G174" s="7"/>
      <c r="H174" s="7"/>
      <c r="I174" s="7"/>
      <c r="J174" s="7"/>
      <c r="K174" s="7"/>
    </row>
    <row r="175" spans="3:11" x14ac:dyDescent="0.25">
      <c r="C175" s="7"/>
      <c r="D175" s="7"/>
      <c r="E175" s="7"/>
      <c r="F175" s="7"/>
      <c r="G175" s="7"/>
      <c r="H175" s="7"/>
      <c r="I175" s="7"/>
      <c r="J175" s="7"/>
      <c r="K175" s="7"/>
    </row>
    <row r="176" spans="3:11" x14ac:dyDescent="0.25">
      <c r="C176" s="7"/>
      <c r="D176" s="7"/>
      <c r="E176" s="7"/>
      <c r="F176" s="7"/>
      <c r="G176" s="7"/>
      <c r="H176" s="7"/>
      <c r="I176" s="7"/>
      <c r="J176" s="7"/>
      <c r="K176" s="7"/>
    </row>
    <row r="177" spans="3:11" x14ac:dyDescent="0.25">
      <c r="C177" s="7"/>
      <c r="D177" s="7"/>
      <c r="E177" s="7"/>
      <c r="F177" s="7"/>
      <c r="G177" s="7"/>
      <c r="H177" s="7"/>
      <c r="I177" s="7"/>
      <c r="J177" s="7"/>
      <c r="K177" s="7"/>
    </row>
    <row r="178" spans="3:11" x14ac:dyDescent="0.25">
      <c r="C178" s="7"/>
      <c r="D178" s="7"/>
      <c r="E178" s="7"/>
      <c r="F178" s="7"/>
      <c r="G178" s="7"/>
      <c r="H178" s="7"/>
      <c r="I178" s="7"/>
      <c r="J178" s="7"/>
      <c r="K178" s="7"/>
    </row>
    <row r="179" spans="3:11" x14ac:dyDescent="0.25">
      <c r="C179" s="7"/>
      <c r="D179" s="7"/>
      <c r="E179" s="7"/>
      <c r="F179" s="7"/>
      <c r="G179" s="7"/>
      <c r="H179" s="7"/>
      <c r="I179" s="7"/>
      <c r="J179" s="7"/>
      <c r="K179" s="7"/>
    </row>
    <row r="180" spans="3:11" x14ac:dyDescent="0.25">
      <c r="C180" s="7"/>
      <c r="D180" s="7"/>
      <c r="E180" s="7"/>
      <c r="F180" s="7"/>
      <c r="G180" s="7"/>
      <c r="H180" s="7"/>
      <c r="I180" s="7"/>
      <c r="J180" s="7"/>
      <c r="K180" s="7"/>
    </row>
    <row r="181" spans="3:11" x14ac:dyDescent="0.25">
      <c r="C181" s="7"/>
      <c r="D181" s="7"/>
      <c r="E181" s="7"/>
      <c r="F181" s="7"/>
      <c r="G181" s="7"/>
      <c r="H181" s="7"/>
      <c r="I181" s="7"/>
      <c r="J181" s="7"/>
      <c r="K181" s="7"/>
    </row>
    <row r="182" spans="3:11" x14ac:dyDescent="0.25">
      <c r="C182" s="7"/>
      <c r="D182" s="7"/>
      <c r="E182" s="7"/>
      <c r="F182" s="7"/>
      <c r="G182" s="7"/>
      <c r="H182" s="7"/>
      <c r="I182" s="7"/>
      <c r="J182" s="7"/>
      <c r="K182" s="7"/>
    </row>
    <row r="183" spans="3:11" x14ac:dyDescent="0.25">
      <c r="C183" s="7"/>
      <c r="D183" s="7"/>
      <c r="E183" s="7"/>
      <c r="F183" s="7"/>
      <c r="G183" s="7"/>
      <c r="H183" s="7"/>
      <c r="I183" s="7"/>
      <c r="J183" s="7"/>
    </row>
    <row r="184" spans="3:11" x14ac:dyDescent="0.25">
      <c r="G184" s="7"/>
      <c r="H184" s="7"/>
      <c r="I184" s="7"/>
      <c r="J184" s="7"/>
    </row>
    <row r="185" spans="3:11" x14ac:dyDescent="0.25">
      <c r="G185" s="7"/>
      <c r="H185" s="7"/>
      <c r="I185" s="7"/>
      <c r="J185" s="7"/>
    </row>
  </sheetData>
  <sheetProtection password="CA09" sheet="1" objects="1" scenarios="1"/>
  <mergeCells count="171">
    <mergeCell ref="C59:F59"/>
    <mergeCell ref="K59:M59"/>
    <mergeCell ref="C53:E53"/>
    <mergeCell ref="D32:E32"/>
    <mergeCell ref="D38:F38"/>
    <mergeCell ref="D39:E39"/>
    <mergeCell ref="D33:E33"/>
    <mergeCell ref="D64:F64"/>
    <mergeCell ref="L64:M64"/>
    <mergeCell ref="D42:E42"/>
    <mergeCell ref="C40:F40"/>
    <mergeCell ref="C58:F58"/>
    <mergeCell ref="K58:M58"/>
    <mergeCell ref="C46:E46"/>
    <mergeCell ref="C48:E48"/>
    <mergeCell ref="C43:F43"/>
    <mergeCell ref="C44:E44"/>
    <mergeCell ref="C45:F45"/>
    <mergeCell ref="D47:F47"/>
    <mergeCell ref="C54:I54"/>
    <mergeCell ref="F55:G55"/>
    <mergeCell ref="C55:E55"/>
    <mergeCell ref="H55:I55"/>
    <mergeCell ref="C56:E56"/>
    <mergeCell ref="C65:D65"/>
    <mergeCell ref="E65:F65"/>
    <mergeCell ref="G65:I65"/>
    <mergeCell ref="L65:M65"/>
    <mergeCell ref="C60:D60"/>
    <mergeCell ref="E60:F60"/>
    <mergeCell ref="G60:I60"/>
    <mergeCell ref="L60:M60"/>
    <mergeCell ref="C61:D61"/>
    <mergeCell ref="E61:F61"/>
    <mergeCell ref="G61:I61"/>
    <mergeCell ref="L61:M61"/>
    <mergeCell ref="G79:I79"/>
    <mergeCell ref="J78:J79"/>
    <mergeCell ref="C79:D79"/>
    <mergeCell ref="E79:F80"/>
    <mergeCell ref="C76:F76"/>
    <mergeCell ref="K76:M76"/>
    <mergeCell ref="C77:F77"/>
    <mergeCell ref="K77:M77"/>
    <mergeCell ref="C78:D78"/>
    <mergeCell ref="E78:F78"/>
    <mergeCell ref="G78:I78"/>
    <mergeCell ref="L78:M79"/>
    <mergeCell ref="C75:F75"/>
    <mergeCell ref="K75:M75"/>
    <mergeCell ref="D62:F62"/>
    <mergeCell ref="L62:M62"/>
    <mergeCell ref="C63:D63"/>
    <mergeCell ref="E63:F63"/>
    <mergeCell ref="G63:I63"/>
    <mergeCell ref="L63:M63"/>
    <mergeCell ref="G71:I71"/>
    <mergeCell ref="L71:M71"/>
    <mergeCell ref="C72:F72"/>
    <mergeCell ref="K72:M72"/>
    <mergeCell ref="D66:F66"/>
    <mergeCell ref="L66:M66"/>
    <mergeCell ref="C67:D67"/>
    <mergeCell ref="E67:F67"/>
    <mergeCell ref="G67:I67"/>
    <mergeCell ref="L67:M67"/>
    <mergeCell ref="G73:I73"/>
    <mergeCell ref="L73:M73"/>
    <mergeCell ref="L68:M68"/>
    <mergeCell ref="G69:I69"/>
    <mergeCell ref="L69:M69"/>
    <mergeCell ref="L70:M70"/>
    <mergeCell ref="H56:I56"/>
    <mergeCell ref="D36:E36"/>
    <mergeCell ref="D37:E37"/>
    <mergeCell ref="D41:E41"/>
    <mergeCell ref="M37:N37"/>
    <mergeCell ref="K34:L34"/>
    <mergeCell ref="N34:O34"/>
    <mergeCell ref="J37:K37"/>
    <mergeCell ref="J35:K35"/>
    <mergeCell ref="M35:N35"/>
    <mergeCell ref="K36:L36"/>
    <mergeCell ref="N36:O36"/>
    <mergeCell ref="K32:L32"/>
    <mergeCell ref="N32:O32"/>
    <mergeCell ref="J33:K33"/>
    <mergeCell ref="M33:N33"/>
    <mergeCell ref="C34:F34"/>
    <mergeCell ref="D35:E35"/>
    <mergeCell ref="D29:E29"/>
    <mergeCell ref="D30:E30"/>
    <mergeCell ref="D31:E31"/>
    <mergeCell ref="J31:K31"/>
    <mergeCell ref="M31:N31"/>
    <mergeCell ref="J29:K29"/>
    <mergeCell ref="M29:N29"/>
    <mergeCell ref="K30:L30"/>
    <mergeCell ref="N30:O30"/>
    <mergeCell ref="C18:F18"/>
    <mergeCell ref="G18:I20"/>
    <mergeCell ref="C19:F20"/>
    <mergeCell ref="J22:L22"/>
    <mergeCell ref="K28:L28"/>
    <mergeCell ref="N28:O28"/>
    <mergeCell ref="M25:N25"/>
    <mergeCell ref="J18:O19"/>
    <mergeCell ref="D22:F22"/>
    <mergeCell ref="K26:L26"/>
    <mergeCell ref="N26:O26"/>
    <mergeCell ref="J27:K27"/>
    <mergeCell ref="M27:N27"/>
    <mergeCell ref="D25:E25"/>
    <mergeCell ref="E24:F24"/>
    <mergeCell ref="E26:F26"/>
    <mergeCell ref="D27:E27"/>
    <mergeCell ref="C28:F28"/>
    <mergeCell ref="K24:L24"/>
    <mergeCell ref="N24:O24"/>
    <mergeCell ref="J25:K25"/>
    <mergeCell ref="B2:H2"/>
    <mergeCell ref="K8:L8"/>
    <mergeCell ref="C9:F9"/>
    <mergeCell ref="K9:L9"/>
    <mergeCell ref="C10:F10"/>
    <mergeCell ref="K10:L10"/>
    <mergeCell ref="D11:F11"/>
    <mergeCell ref="K11:L11"/>
    <mergeCell ref="C7:F8"/>
    <mergeCell ref="G7:H7"/>
    <mergeCell ref="I7:J7"/>
    <mergeCell ref="C6:H6"/>
    <mergeCell ref="C91:D91"/>
    <mergeCell ref="E91:F92"/>
    <mergeCell ref="C92:D92"/>
    <mergeCell ref="C90:D90"/>
    <mergeCell ref="E90:F90"/>
    <mergeCell ref="G81:I81"/>
    <mergeCell ref="J81:J82"/>
    <mergeCell ref="D12:F12"/>
    <mergeCell ref="K12:L12"/>
    <mergeCell ref="D13:F13"/>
    <mergeCell ref="K13:L13"/>
    <mergeCell ref="C14:F14"/>
    <mergeCell ref="K14:L14"/>
    <mergeCell ref="J20:O21"/>
    <mergeCell ref="J17:O17"/>
    <mergeCell ref="M22:O22"/>
    <mergeCell ref="G21:H21"/>
    <mergeCell ref="J23:K23"/>
    <mergeCell ref="M23:N23"/>
    <mergeCell ref="D21:E21"/>
    <mergeCell ref="D23:E23"/>
    <mergeCell ref="C15:F15"/>
    <mergeCell ref="C17:F17"/>
    <mergeCell ref="G17:I17"/>
    <mergeCell ref="G82:I82"/>
    <mergeCell ref="D85:F85"/>
    <mergeCell ref="C86:D86"/>
    <mergeCell ref="E86:F86"/>
    <mergeCell ref="D89:F89"/>
    <mergeCell ref="C80:D80"/>
    <mergeCell ref="D81:F81"/>
    <mergeCell ref="C82:D82"/>
    <mergeCell ref="E82:F82"/>
    <mergeCell ref="E83:F84"/>
    <mergeCell ref="C87:D87"/>
    <mergeCell ref="E87:F88"/>
    <mergeCell ref="C88:D88"/>
    <mergeCell ref="C83:D83"/>
    <mergeCell ref="C84:D84"/>
  </mergeCells>
  <hyperlinks>
    <hyperlink ref="B3" location="Content!A1" display="Content (Inhaltsverzeichnis)" xr:uid="{00000000-0004-0000-3100-000000000000}"/>
  </hyperlink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F0F6E-119D-4F64-BD61-F1A5949A68E8}">
  <dimension ref="A1:D136"/>
  <sheetViews>
    <sheetView workbookViewId="0">
      <selection activeCell="C134" sqref="C134"/>
    </sheetView>
  </sheetViews>
  <sheetFormatPr baseColWidth="10" defaultRowHeight="15" x14ac:dyDescent="0.25"/>
  <cols>
    <col min="1" max="1" width="19.7109375" style="346" customWidth="1"/>
    <col min="2" max="2" width="23.42578125" style="1" customWidth="1"/>
    <col min="3" max="3" width="35.42578125" style="1" customWidth="1"/>
    <col min="4" max="4" width="67.42578125" style="1" customWidth="1"/>
  </cols>
  <sheetData>
    <row r="1" spans="1:4" x14ac:dyDescent="0.25">
      <c r="A1" s="341"/>
    </row>
    <row r="2" spans="1:4" x14ac:dyDescent="0.25">
      <c r="A2" s="342"/>
      <c r="B2" s="166"/>
      <c r="C2" s="166"/>
    </row>
    <row r="3" spans="1:4" x14ac:dyDescent="0.25">
      <c r="A3" s="137" t="s">
        <v>3399</v>
      </c>
      <c r="B3" s="132" t="s">
        <v>3400</v>
      </c>
      <c r="C3" s="48"/>
      <c r="D3" s="133"/>
    </row>
    <row r="4" spans="1:4" ht="22.5" x14ac:dyDescent="0.25">
      <c r="A4" s="138" t="s">
        <v>418</v>
      </c>
      <c r="B4" s="1075" t="s">
        <v>3401</v>
      </c>
      <c r="C4" s="1073" t="s">
        <v>8</v>
      </c>
      <c r="D4" s="1079"/>
    </row>
    <row r="5" spans="1:4" ht="33.75" x14ac:dyDescent="0.25">
      <c r="A5" s="139" t="s">
        <v>419</v>
      </c>
      <c r="B5" s="1075" t="s">
        <v>3402</v>
      </c>
      <c r="C5" s="1073" t="s">
        <v>360</v>
      </c>
      <c r="D5" s="1079"/>
    </row>
    <row r="6" spans="1:4" ht="33.75" x14ac:dyDescent="0.25">
      <c r="A6" s="139" t="s">
        <v>420</v>
      </c>
      <c r="B6" s="1075" t="s">
        <v>3403</v>
      </c>
      <c r="C6" s="1073" t="s">
        <v>360</v>
      </c>
      <c r="D6" s="1079"/>
    </row>
    <row r="7" spans="1:4" x14ac:dyDescent="0.25">
      <c r="A7" s="137" t="s">
        <v>3404</v>
      </c>
      <c r="B7" s="132" t="s">
        <v>3405</v>
      </c>
      <c r="C7" s="48"/>
      <c r="D7" s="133"/>
    </row>
    <row r="8" spans="1:4" ht="22.5" x14ac:dyDescent="0.25">
      <c r="A8" s="138" t="s">
        <v>3406</v>
      </c>
      <c r="B8" s="1075" t="s">
        <v>3407</v>
      </c>
      <c r="C8" s="1073" t="s">
        <v>8</v>
      </c>
      <c r="D8" s="1079"/>
    </row>
    <row r="9" spans="1:4" x14ac:dyDescent="0.25">
      <c r="A9" s="137" t="s">
        <v>3408</v>
      </c>
      <c r="B9" s="132" t="s">
        <v>3409</v>
      </c>
      <c r="C9" s="48"/>
      <c r="D9" s="133"/>
    </row>
    <row r="10" spans="1:4" ht="33.75" x14ac:dyDescent="0.25">
      <c r="A10" s="138" t="s">
        <v>3410</v>
      </c>
      <c r="B10" s="1075" t="s">
        <v>3411</v>
      </c>
      <c r="C10" s="1073" t="s">
        <v>3412</v>
      </c>
      <c r="D10" s="1079"/>
    </row>
    <row r="11" spans="1:4" x14ac:dyDescent="0.25">
      <c r="A11" s="137" t="s">
        <v>3413</v>
      </c>
      <c r="B11" s="132" t="s">
        <v>3414</v>
      </c>
      <c r="C11" s="48"/>
      <c r="D11" s="133"/>
    </row>
    <row r="12" spans="1:4" ht="45" x14ac:dyDescent="0.25">
      <c r="A12" s="139" t="s">
        <v>3415</v>
      </c>
      <c r="B12" s="1075" t="s">
        <v>3416</v>
      </c>
      <c r="C12" s="1073" t="s">
        <v>3417</v>
      </c>
      <c r="D12" s="1079"/>
    </row>
    <row r="13" spans="1:4" ht="33.75" x14ac:dyDescent="0.25">
      <c r="A13" s="139" t="s">
        <v>3418</v>
      </c>
      <c r="B13" s="1075" t="s">
        <v>3419</v>
      </c>
      <c r="C13" s="1073" t="s">
        <v>8</v>
      </c>
      <c r="D13" s="1079"/>
    </row>
    <row r="14" spans="1:4" ht="33.75" x14ac:dyDescent="0.25">
      <c r="A14" s="139" t="s">
        <v>3420</v>
      </c>
      <c r="B14" s="1075" t="s">
        <v>3421</v>
      </c>
      <c r="C14" s="1073" t="s">
        <v>8</v>
      </c>
      <c r="D14" s="1079"/>
    </row>
    <row r="15" spans="1:4" ht="33.75" x14ac:dyDescent="0.25">
      <c r="A15" s="139" t="s">
        <v>3422</v>
      </c>
      <c r="B15" s="1075" t="s">
        <v>3423</v>
      </c>
      <c r="C15" s="1073" t="s">
        <v>3424</v>
      </c>
      <c r="D15" s="1079"/>
    </row>
    <row r="16" spans="1:4" ht="33.75" x14ac:dyDescent="0.25">
      <c r="A16" s="139" t="s">
        <v>3425</v>
      </c>
      <c r="B16" s="1075" t="s">
        <v>3426</v>
      </c>
      <c r="C16" s="1073" t="s">
        <v>3427</v>
      </c>
      <c r="D16" s="1079"/>
    </row>
    <row r="17" spans="1:4" x14ac:dyDescent="0.25">
      <c r="A17" s="343" t="s">
        <v>3428</v>
      </c>
      <c r="B17" s="77" t="s">
        <v>1980</v>
      </c>
      <c r="C17" s="50"/>
      <c r="D17" s="78"/>
    </row>
    <row r="18" spans="1:4" x14ac:dyDescent="0.25">
      <c r="A18" s="343" t="s">
        <v>3429</v>
      </c>
      <c r="B18" s="77" t="s">
        <v>3430</v>
      </c>
      <c r="C18" s="50"/>
      <c r="D18" s="78"/>
    </row>
    <row r="19" spans="1:4" x14ac:dyDescent="0.25">
      <c r="A19" s="343" t="s">
        <v>421</v>
      </c>
      <c r="B19" s="77" t="s">
        <v>354</v>
      </c>
      <c r="C19" s="50"/>
      <c r="D19" s="78"/>
    </row>
    <row r="20" spans="1:4" ht="22.5" x14ac:dyDescent="0.25">
      <c r="A20" s="140" t="s">
        <v>98</v>
      </c>
      <c r="B20" s="1075" t="s">
        <v>355</v>
      </c>
      <c r="C20" s="1073" t="s">
        <v>360</v>
      </c>
      <c r="D20" s="13" t="s">
        <v>369</v>
      </c>
    </row>
    <row r="21" spans="1:4" ht="33.75" x14ac:dyDescent="0.25">
      <c r="A21" s="140" t="s">
        <v>430</v>
      </c>
      <c r="B21" s="1075" t="s">
        <v>356</v>
      </c>
      <c r="C21" s="1073" t="s">
        <v>363</v>
      </c>
      <c r="D21" s="13" t="s">
        <v>369</v>
      </c>
    </row>
    <row r="22" spans="1:4" ht="22.5" x14ac:dyDescent="0.25">
      <c r="A22" s="362" t="s">
        <v>1088</v>
      </c>
      <c r="B22" s="1075" t="s">
        <v>796</v>
      </c>
      <c r="C22" s="1073" t="s">
        <v>360</v>
      </c>
      <c r="D22" s="13" t="s">
        <v>369</v>
      </c>
    </row>
    <row r="23" spans="1:4" ht="22.5" x14ac:dyDescent="0.25">
      <c r="A23" s="140" t="s">
        <v>431</v>
      </c>
      <c r="B23" s="1075" t="s">
        <v>357</v>
      </c>
      <c r="C23" s="1082" t="s">
        <v>8</v>
      </c>
      <c r="D23" s="1079" t="s">
        <v>369</v>
      </c>
    </row>
    <row r="24" spans="1:4" ht="22.5" x14ac:dyDescent="0.25">
      <c r="A24" s="140" t="s">
        <v>432</v>
      </c>
      <c r="B24" s="1075" t="s">
        <v>358</v>
      </c>
      <c r="C24" s="1073" t="s">
        <v>361</v>
      </c>
      <c r="D24" s="1079" t="s">
        <v>369</v>
      </c>
    </row>
    <row r="25" spans="1:4" ht="22.5" x14ac:dyDescent="0.25">
      <c r="A25" s="139" t="s">
        <v>1092</v>
      </c>
      <c r="B25" s="1075" t="s">
        <v>1155</v>
      </c>
      <c r="C25" s="1073" t="s">
        <v>8</v>
      </c>
      <c r="D25" s="1079" t="s">
        <v>369</v>
      </c>
    </row>
    <row r="26" spans="1:4" x14ac:dyDescent="0.25">
      <c r="A26" s="141" t="s">
        <v>3431</v>
      </c>
      <c r="B26" s="119" t="s">
        <v>3400</v>
      </c>
      <c r="C26" s="82"/>
      <c r="D26" s="94"/>
    </row>
    <row r="27" spans="1:4" x14ac:dyDescent="0.25">
      <c r="A27" s="141" t="s">
        <v>3432</v>
      </c>
      <c r="B27" s="119" t="s">
        <v>3433</v>
      </c>
      <c r="C27" s="82"/>
      <c r="D27" s="94"/>
    </row>
    <row r="28" spans="1:4" x14ac:dyDescent="0.25">
      <c r="A28" s="141" t="s">
        <v>648</v>
      </c>
      <c r="B28" s="119" t="s">
        <v>649</v>
      </c>
      <c r="C28" s="82"/>
      <c r="D28" s="94"/>
    </row>
    <row r="29" spans="1:4" x14ac:dyDescent="0.25">
      <c r="A29" s="141" t="s">
        <v>422</v>
      </c>
      <c r="B29" s="119" t="s">
        <v>364</v>
      </c>
      <c r="C29" s="82"/>
      <c r="D29" s="94"/>
    </row>
    <row r="30" spans="1:4" ht="78.75" x14ac:dyDescent="0.25">
      <c r="A30" s="139" t="s">
        <v>433</v>
      </c>
      <c r="B30" s="1075" t="s">
        <v>710</v>
      </c>
      <c r="C30" s="1073" t="s">
        <v>372</v>
      </c>
      <c r="D30" s="1079" t="s">
        <v>1661</v>
      </c>
    </row>
    <row r="31" spans="1:4" ht="33.75" x14ac:dyDescent="0.25">
      <c r="A31" s="139" t="s">
        <v>652</v>
      </c>
      <c r="B31" s="1075" t="s">
        <v>653</v>
      </c>
      <c r="C31" s="1073" t="s">
        <v>360</v>
      </c>
      <c r="D31" s="1079" t="s">
        <v>369</v>
      </c>
    </row>
    <row r="32" spans="1:4" ht="56.25" x14ac:dyDescent="0.25">
      <c r="A32" s="139" t="s">
        <v>434</v>
      </c>
      <c r="B32" s="1075" t="s">
        <v>899</v>
      </c>
      <c r="C32" s="1077" t="s">
        <v>8</v>
      </c>
      <c r="D32" s="1079" t="s">
        <v>3434</v>
      </c>
    </row>
    <row r="33" spans="1:4" ht="33.75" x14ac:dyDescent="0.25">
      <c r="A33" s="139" t="s">
        <v>435</v>
      </c>
      <c r="B33" s="1075" t="s">
        <v>711</v>
      </c>
      <c r="C33" s="1073" t="s">
        <v>896</v>
      </c>
      <c r="D33" s="1079" t="s">
        <v>369</v>
      </c>
    </row>
    <row r="34" spans="1:4" ht="191.25" x14ac:dyDescent="0.25">
      <c r="A34" s="139" t="s">
        <v>436</v>
      </c>
      <c r="B34" s="1075" t="s">
        <v>712</v>
      </c>
      <c r="C34" s="84" t="s">
        <v>898</v>
      </c>
      <c r="D34" s="1079" t="s">
        <v>369</v>
      </c>
    </row>
    <row r="35" spans="1:4" ht="33.75" x14ac:dyDescent="0.25">
      <c r="A35" s="140" t="s">
        <v>465</v>
      </c>
      <c r="B35" s="1075" t="s">
        <v>713</v>
      </c>
      <c r="C35" s="1073" t="s">
        <v>634</v>
      </c>
      <c r="D35" s="1079" t="s">
        <v>400</v>
      </c>
    </row>
    <row r="36" spans="1:4" ht="33.75" x14ac:dyDescent="0.25">
      <c r="A36" s="140" t="s">
        <v>1075</v>
      </c>
      <c r="B36" s="1075" t="s">
        <v>1077</v>
      </c>
      <c r="C36" s="1073" t="s">
        <v>1078</v>
      </c>
      <c r="D36" s="1079" t="s">
        <v>1079</v>
      </c>
    </row>
    <row r="37" spans="1:4" ht="33.75" x14ac:dyDescent="0.25">
      <c r="A37" s="144" t="s">
        <v>437</v>
      </c>
      <c r="B37" s="1075" t="s">
        <v>714</v>
      </c>
      <c r="C37" s="1073" t="s">
        <v>8</v>
      </c>
      <c r="D37" s="1079" t="s">
        <v>369</v>
      </c>
    </row>
    <row r="38" spans="1:4" ht="56.25" x14ac:dyDescent="0.25">
      <c r="A38" s="144" t="s">
        <v>1086</v>
      </c>
      <c r="B38" s="1075" t="s">
        <v>1116</v>
      </c>
      <c r="C38" s="1073" t="s">
        <v>393</v>
      </c>
      <c r="D38" s="1079" t="s">
        <v>3435</v>
      </c>
    </row>
    <row r="39" spans="1:4" ht="56.25" x14ac:dyDescent="0.25">
      <c r="A39" s="144" t="s">
        <v>1087</v>
      </c>
      <c r="B39" s="1075" t="s">
        <v>1117</v>
      </c>
      <c r="C39" s="1073" t="s">
        <v>393</v>
      </c>
      <c r="D39" s="1079" t="s">
        <v>369</v>
      </c>
    </row>
    <row r="40" spans="1:4" x14ac:dyDescent="0.25">
      <c r="A40" s="141" t="s">
        <v>423</v>
      </c>
      <c r="B40" s="119" t="s">
        <v>373</v>
      </c>
      <c r="C40" s="81"/>
      <c r="D40" s="94"/>
    </row>
    <row r="41" spans="1:4" ht="45" x14ac:dyDescent="0.25">
      <c r="A41" s="140" t="s">
        <v>450</v>
      </c>
      <c r="B41" s="1085" t="s">
        <v>715</v>
      </c>
      <c r="C41" s="35" t="s">
        <v>26</v>
      </c>
      <c r="D41" s="1079" t="s">
        <v>3436</v>
      </c>
    </row>
    <row r="42" spans="1:4" ht="56.25" x14ac:dyDescent="0.25">
      <c r="A42" s="344" t="s">
        <v>452</v>
      </c>
      <c r="B42" s="1074" t="s">
        <v>716</v>
      </c>
      <c r="C42" s="1078" t="s">
        <v>107</v>
      </c>
      <c r="D42" s="13" t="s">
        <v>374</v>
      </c>
    </row>
    <row r="43" spans="1:4" ht="236.25" x14ac:dyDescent="0.25">
      <c r="A43" s="344" t="s">
        <v>481</v>
      </c>
      <c r="B43" s="1075" t="s">
        <v>717</v>
      </c>
      <c r="C43" s="1073" t="s">
        <v>3437</v>
      </c>
      <c r="D43" s="6" t="s">
        <v>1118</v>
      </c>
    </row>
    <row r="44" spans="1:4" ht="45" x14ac:dyDescent="0.25">
      <c r="A44" s="140" t="s">
        <v>453</v>
      </c>
      <c r="B44" s="1074" t="s">
        <v>718</v>
      </c>
      <c r="C44" s="1073" t="s">
        <v>398</v>
      </c>
      <c r="D44" s="18" t="s">
        <v>745</v>
      </c>
    </row>
    <row r="45" spans="1:4" ht="202.5" x14ac:dyDescent="0.25">
      <c r="A45" s="142" t="s">
        <v>456</v>
      </c>
      <c r="B45" s="1074" t="s">
        <v>719</v>
      </c>
      <c r="C45" s="1073" t="s">
        <v>1047</v>
      </c>
      <c r="D45" s="13" t="s">
        <v>1119</v>
      </c>
    </row>
    <row r="46" spans="1:4" ht="56.25" x14ac:dyDescent="0.25">
      <c r="A46" s="344" t="s">
        <v>457</v>
      </c>
      <c r="B46" s="1074" t="s">
        <v>720</v>
      </c>
      <c r="C46" s="1078" t="s">
        <v>3438</v>
      </c>
      <c r="D46" s="13" t="s">
        <v>1037</v>
      </c>
    </row>
    <row r="47" spans="1:4" ht="33.75" x14ac:dyDescent="0.25">
      <c r="A47" s="344" t="s">
        <v>141</v>
      </c>
      <c r="B47" s="1074" t="s">
        <v>721</v>
      </c>
      <c r="C47" s="1078" t="s">
        <v>31</v>
      </c>
      <c r="D47" s="13" t="s">
        <v>375</v>
      </c>
    </row>
    <row r="48" spans="1:4" ht="45" x14ac:dyDescent="0.25">
      <c r="A48" s="140" t="s">
        <v>458</v>
      </c>
      <c r="B48" s="1075" t="s">
        <v>722</v>
      </c>
      <c r="C48" s="1073" t="s">
        <v>376</v>
      </c>
      <c r="D48" s="1079" t="s">
        <v>1010</v>
      </c>
    </row>
    <row r="49" spans="1:4" ht="45" x14ac:dyDescent="0.25">
      <c r="A49" s="344" t="s">
        <v>459</v>
      </c>
      <c r="B49" s="1075" t="s">
        <v>723</v>
      </c>
      <c r="C49" s="1078" t="s">
        <v>376</v>
      </c>
      <c r="D49" s="13" t="s">
        <v>1011</v>
      </c>
    </row>
    <row r="50" spans="1:4" ht="45" x14ac:dyDescent="0.25">
      <c r="A50" s="344" t="s">
        <v>460</v>
      </c>
      <c r="B50" s="1074" t="s">
        <v>724</v>
      </c>
      <c r="C50" s="1078" t="s">
        <v>380</v>
      </c>
      <c r="D50" s="13" t="s">
        <v>377</v>
      </c>
    </row>
    <row r="51" spans="1:4" ht="33.75" x14ac:dyDescent="0.25">
      <c r="A51" s="344" t="s">
        <v>461</v>
      </c>
      <c r="B51" s="1083" t="s">
        <v>725</v>
      </c>
      <c r="C51" s="44" t="s">
        <v>28</v>
      </c>
      <c r="D51" s="1079" t="s">
        <v>1012</v>
      </c>
    </row>
    <row r="52" spans="1:4" ht="33.75" x14ac:dyDescent="0.25">
      <c r="A52" s="344" t="s">
        <v>462</v>
      </c>
      <c r="B52" s="1083" t="s">
        <v>726</v>
      </c>
      <c r="C52" s="44" t="s">
        <v>28</v>
      </c>
      <c r="D52" s="1079" t="s">
        <v>1013</v>
      </c>
    </row>
    <row r="53" spans="1:4" x14ac:dyDescent="0.25">
      <c r="A53" s="143" t="s">
        <v>425</v>
      </c>
      <c r="B53" s="120" t="s">
        <v>381</v>
      </c>
      <c r="C53" s="85"/>
      <c r="D53" s="121"/>
    </row>
    <row r="54" spans="1:4" ht="33.75" x14ac:dyDescent="0.25">
      <c r="A54" s="140" t="s">
        <v>463</v>
      </c>
      <c r="B54" s="1075" t="s">
        <v>727</v>
      </c>
      <c r="C54" s="1073" t="s">
        <v>8</v>
      </c>
      <c r="D54" s="6" t="s">
        <v>369</v>
      </c>
    </row>
    <row r="55" spans="1:4" ht="33.75" x14ac:dyDescent="0.25">
      <c r="A55" s="140" t="s">
        <v>464</v>
      </c>
      <c r="B55" s="1075" t="s">
        <v>728</v>
      </c>
      <c r="C55" s="1073" t="s">
        <v>2593</v>
      </c>
      <c r="D55" s="1079" t="s">
        <v>3439</v>
      </c>
    </row>
    <row r="56" spans="1:4" x14ac:dyDescent="0.25">
      <c r="A56" s="141" t="s">
        <v>424</v>
      </c>
      <c r="B56" s="119" t="s">
        <v>384</v>
      </c>
      <c r="C56" s="81"/>
      <c r="D56" s="94"/>
    </row>
    <row r="57" spans="1:4" ht="33.75" x14ac:dyDescent="0.25">
      <c r="A57" s="140" t="s">
        <v>426</v>
      </c>
      <c r="B57" s="1075" t="s">
        <v>729</v>
      </c>
      <c r="C57" s="1073" t="s">
        <v>8</v>
      </c>
      <c r="D57" s="6" t="s">
        <v>369</v>
      </c>
    </row>
    <row r="58" spans="1:4" ht="33.75" x14ac:dyDescent="0.25">
      <c r="A58" s="140" t="s">
        <v>466</v>
      </c>
      <c r="B58" s="1075" t="s">
        <v>730</v>
      </c>
      <c r="C58" s="1073" t="s">
        <v>3440</v>
      </c>
      <c r="D58" s="6" t="s">
        <v>385</v>
      </c>
    </row>
    <row r="59" spans="1:4" ht="45" x14ac:dyDescent="0.25">
      <c r="A59" s="142" t="s">
        <v>467</v>
      </c>
      <c r="B59" s="1075" t="s">
        <v>747</v>
      </c>
      <c r="C59" s="1073" t="s">
        <v>1022</v>
      </c>
      <c r="D59" s="6" t="s">
        <v>369</v>
      </c>
    </row>
    <row r="60" spans="1:4" ht="112.5" x14ac:dyDescent="0.25">
      <c r="A60" s="344" t="s">
        <v>445</v>
      </c>
      <c r="B60" s="1075" t="s">
        <v>731</v>
      </c>
      <c r="C60" s="1073" t="s">
        <v>3441</v>
      </c>
      <c r="D60" s="1079" t="s">
        <v>3442</v>
      </c>
    </row>
    <row r="61" spans="1:4" ht="45" x14ac:dyDescent="0.25">
      <c r="A61" s="140" t="s">
        <v>468</v>
      </c>
      <c r="B61" s="1075" t="s">
        <v>732</v>
      </c>
      <c r="C61" s="1073" t="s">
        <v>997</v>
      </c>
      <c r="D61" s="6" t="s">
        <v>369</v>
      </c>
    </row>
    <row r="62" spans="1:4" x14ac:dyDescent="0.25">
      <c r="A62" s="141" t="s">
        <v>427</v>
      </c>
      <c r="B62" s="119" t="s">
        <v>386</v>
      </c>
      <c r="C62" s="81"/>
      <c r="D62" s="94"/>
    </row>
    <row r="63" spans="1:4" ht="33.75" x14ac:dyDescent="0.25">
      <c r="A63" s="344" t="s">
        <v>469</v>
      </c>
      <c r="B63" s="1075" t="s">
        <v>733</v>
      </c>
      <c r="C63" s="1073" t="s">
        <v>366</v>
      </c>
      <c r="D63" s="1079" t="s">
        <v>3443</v>
      </c>
    </row>
    <row r="64" spans="1:4" ht="315" x14ac:dyDescent="0.25">
      <c r="A64" s="144" t="s">
        <v>470</v>
      </c>
      <c r="B64" s="1076" t="s">
        <v>734</v>
      </c>
      <c r="C64" s="1073" t="s">
        <v>1036</v>
      </c>
      <c r="D64" s="21" t="s">
        <v>1091</v>
      </c>
    </row>
    <row r="65" spans="1:4" ht="24" x14ac:dyDescent="0.25">
      <c r="A65" s="141" t="s">
        <v>428</v>
      </c>
      <c r="B65" s="119" t="s">
        <v>387</v>
      </c>
      <c r="C65" s="81"/>
      <c r="D65" s="94"/>
    </row>
    <row r="66" spans="1:4" ht="33.75" x14ac:dyDescent="0.25">
      <c r="A66" s="140" t="s">
        <v>446</v>
      </c>
      <c r="B66" s="1075" t="s">
        <v>735</v>
      </c>
      <c r="C66" s="1073" t="s">
        <v>366</v>
      </c>
      <c r="D66" s="1079" t="s">
        <v>402</v>
      </c>
    </row>
    <row r="67" spans="1:4" ht="33.75" x14ac:dyDescent="0.25">
      <c r="A67" s="144" t="s">
        <v>135</v>
      </c>
      <c r="B67" s="1074" t="s">
        <v>736</v>
      </c>
      <c r="C67" s="1078" t="s">
        <v>1040</v>
      </c>
      <c r="D67" s="13" t="s">
        <v>3444</v>
      </c>
    </row>
    <row r="68" spans="1:4" ht="33.75" x14ac:dyDescent="0.25">
      <c r="A68" s="144" t="s">
        <v>136</v>
      </c>
      <c r="B68" s="1074" t="s">
        <v>737</v>
      </c>
      <c r="C68" s="1078" t="s">
        <v>1041</v>
      </c>
      <c r="D68" s="13" t="s">
        <v>3445</v>
      </c>
    </row>
    <row r="69" spans="1:4" ht="33.75" x14ac:dyDescent="0.25">
      <c r="A69" s="144" t="s">
        <v>138</v>
      </c>
      <c r="B69" s="1074" t="s">
        <v>738</v>
      </c>
      <c r="C69" s="39" t="s">
        <v>127</v>
      </c>
      <c r="D69" s="13" t="s">
        <v>3446</v>
      </c>
    </row>
    <row r="70" spans="1:4" ht="33.75" x14ac:dyDescent="0.25">
      <c r="A70" s="140" t="s">
        <v>471</v>
      </c>
      <c r="B70" s="1083" t="s">
        <v>739</v>
      </c>
      <c r="C70" s="44" t="s">
        <v>28</v>
      </c>
      <c r="D70" s="6" t="s">
        <v>378</v>
      </c>
    </row>
    <row r="71" spans="1:4" ht="33.75" x14ac:dyDescent="0.25">
      <c r="A71" s="140" t="s">
        <v>472</v>
      </c>
      <c r="B71" s="1083" t="s">
        <v>740</v>
      </c>
      <c r="C71" s="44" t="s">
        <v>28</v>
      </c>
      <c r="D71" s="6" t="s">
        <v>379</v>
      </c>
    </row>
    <row r="72" spans="1:4" ht="45" x14ac:dyDescent="0.25">
      <c r="A72" s="139" t="s">
        <v>473</v>
      </c>
      <c r="B72" s="1075" t="s">
        <v>763</v>
      </c>
      <c r="C72" s="1084" t="s">
        <v>376</v>
      </c>
      <c r="D72" s="1079" t="s">
        <v>369</v>
      </c>
    </row>
    <row r="73" spans="1:4" ht="45" x14ac:dyDescent="0.25">
      <c r="A73" s="139" t="s">
        <v>474</v>
      </c>
      <c r="B73" s="1075" t="s">
        <v>764</v>
      </c>
      <c r="C73" s="1084" t="s">
        <v>376</v>
      </c>
      <c r="D73" s="1079" t="s">
        <v>369</v>
      </c>
    </row>
    <row r="74" spans="1:4" ht="56.25" x14ac:dyDescent="0.25">
      <c r="A74" s="139" t="s">
        <v>447</v>
      </c>
      <c r="B74" s="1075" t="s">
        <v>767</v>
      </c>
      <c r="C74" s="1073" t="s">
        <v>412</v>
      </c>
      <c r="D74" s="1079" t="s">
        <v>3447</v>
      </c>
    </row>
    <row r="75" spans="1:4" ht="33.75" x14ac:dyDescent="0.25">
      <c r="A75" s="139" t="s">
        <v>475</v>
      </c>
      <c r="B75" s="1075" t="s">
        <v>769</v>
      </c>
      <c r="C75" s="1073" t="s">
        <v>3448</v>
      </c>
      <c r="D75" s="1079" t="s">
        <v>3449</v>
      </c>
    </row>
    <row r="76" spans="1:4" x14ac:dyDescent="0.25">
      <c r="A76" s="141" t="s">
        <v>429</v>
      </c>
      <c r="B76" s="119" t="s">
        <v>388</v>
      </c>
      <c r="C76" s="81"/>
      <c r="D76" s="94"/>
    </row>
    <row r="77" spans="1:4" ht="56.25" x14ac:dyDescent="0.25">
      <c r="A77" s="344" t="s">
        <v>438</v>
      </c>
      <c r="B77" s="1075" t="s">
        <v>741</v>
      </c>
      <c r="C77" s="1084" t="s">
        <v>1120</v>
      </c>
      <c r="D77" s="1079" t="s">
        <v>389</v>
      </c>
    </row>
    <row r="78" spans="1:4" ht="56.25" x14ac:dyDescent="0.25">
      <c r="A78" s="344" t="s">
        <v>439</v>
      </c>
      <c r="B78" s="1075" t="s">
        <v>742</v>
      </c>
      <c r="C78" s="1073" t="s">
        <v>1009</v>
      </c>
      <c r="D78" s="1079" t="s">
        <v>369</v>
      </c>
    </row>
    <row r="79" spans="1:4" ht="45" x14ac:dyDescent="0.25">
      <c r="A79" s="344" t="s">
        <v>440</v>
      </c>
      <c r="B79" s="1075" t="s">
        <v>743</v>
      </c>
      <c r="C79" s="1073" t="s">
        <v>2498</v>
      </c>
      <c r="D79" s="1079" t="s">
        <v>369</v>
      </c>
    </row>
    <row r="80" spans="1:4" ht="33.75" x14ac:dyDescent="0.25">
      <c r="A80" s="344" t="s">
        <v>448</v>
      </c>
      <c r="B80" s="1075" t="s">
        <v>792</v>
      </c>
      <c r="C80" s="1073" t="s">
        <v>8</v>
      </c>
      <c r="D80" s="1079" t="s">
        <v>3450</v>
      </c>
    </row>
    <row r="81" spans="1:4" ht="33.75" x14ac:dyDescent="0.25">
      <c r="A81" s="140" t="s">
        <v>441</v>
      </c>
      <c r="B81" s="1076" t="s">
        <v>744</v>
      </c>
      <c r="C81" s="1077" t="s">
        <v>376</v>
      </c>
      <c r="D81" s="1079" t="s">
        <v>3451</v>
      </c>
    </row>
    <row r="82" spans="1:4" ht="33.75" x14ac:dyDescent="0.25">
      <c r="A82" s="140" t="s">
        <v>442</v>
      </c>
      <c r="B82" s="1076" t="s">
        <v>709</v>
      </c>
      <c r="C82" s="1077" t="s">
        <v>376</v>
      </c>
      <c r="D82" s="1079" t="s">
        <v>3452</v>
      </c>
    </row>
    <row r="83" spans="1:4" ht="45" x14ac:dyDescent="0.25">
      <c r="A83" s="140" t="s">
        <v>1015</v>
      </c>
      <c r="B83" s="1075" t="s">
        <v>1017</v>
      </c>
      <c r="C83" s="1073" t="s">
        <v>997</v>
      </c>
      <c r="D83" s="1079" t="s">
        <v>3453</v>
      </c>
    </row>
    <row r="84" spans="1:4" ht="33.75" x14ac:dyDescent="0.25">
      <c r="A84" s="344" t="s">
        <v>449</v>
      </c>
      <c r="B84" s="1075" t="s">
        <v>708</v>
      </c>
      <c r="C84" s="1073" t="s">
        <v>8</v>
      </c>
      <c r="D84" s="1079" t="s">
        <v>390</v>
      </c>
    </row>
    <row r="85" spans="1:4" ht="33.75" x14ac:dyDescent="0.25">
      <c r="A85" s="308" t="s">
        <v>476</v>
      </c>
      <c r="B85" s="1075" t="s">
        <v>985</v>
      </c>
      <c r="C85" s="1073" t="s">
        <v>855</v>
      </c>
      <c r="D85" s="1079" t="s">
        <v>3454</v>
      </c>
    </row>
    <row r="86" spans="1:4" ht="409.5" x14ac:dyDescent="0.25">
      <c r="A86" s="345" t="s">
        <v>443</v>
      </c>
      <c r="B86" s="1075" t="s">
        <v>986</v>
      </c>
      <c r="C86" s="1073" t="s">
        <v>1045</v>
      </c>
      <c r="D86" s="1079" t="s">
        <v>1090</v>
      </c>
    </row>
    <row r="87" spans="1:4" x14ac:dyDescent="0.25">
      <c r="A87" s="141" t="s">
        <v>1006</v>
      </c>
      <c r="B87" s="119" t="s">
        <v>777</v>
      </c>
      <c r="C87" s="81"/>
      <c r="D87" s="94"/>
    </row>
    <row r="88" spans="1:4" ht="157.5" x14ac:dyDescent="0.25">
      <c r="A88" s="144" t="s">
        <v>1002</v>
      </c>
      <c r="B88" s="1075" t="s">
        <v>778</v>
      </c>
      <c r="C88" s="1080" t="s">
        <v>1042</v>
      </c>
      <c r="D88" s="1079" t="s">
        <v>3455</v>
      </c>
    </row>
    <row r="89" spans="1:4" ht="56.25" x14ac:dyDescent="0.25">
      <c r="A89" s="144" t="s">
        <v>1003</v>
      </c>
      <c r="B89" s="1075" t="s">
        <v>779</v>
      </c>
      <c r="C89" s="1073" t="s">
        <v>1048</v>
      </c>
      <c r="D89" s="1079" t="s">
        <v>369</v>
      </c>
    </row>
    <row r="90" spans="1:4" ht="45" x14ac:dyDescent="0.25">
      <c r="A90" s="139" t="s">
        <v>2584</v>
      </c>
      <c r="B90" s="1075" t="s">
        <v>1654</v>
      </c>
      <c r="C90" s="1073" t="s">
        <v>2500</v>
      </c>
      <c r="D90" s="1079" t="s">
        <v>369</v>
      </c>
    </row>
    <row r="91" spans="1:4" ht="33.75" x14ac:dyDescent="0.25">
      <c r="A91" s="144" t="s">
        <v>1004</v>
      </c>
      <c r="B91" s="1075" t="s">
        <v>780</v>
      </c>
      <c r="C91" s="1081" t="s">
        <v>8</v>
      </c>
      <c r="D91" s="1079" t="s">
        <v>369</v>
      </c>
    </row>
    <row r="92" spans="1:4" ht="45" x14ac:dyDescent="0.25">
      <c r="A92" s="140" t="s">
        <v>1089</v>
      </c>
      <c r="B92" s="1075" t="s">
        <v>1021</v>
      </c>
      <c r="C92" s="1073" t="s">
        <v>1022</v>
      </c>
      <c r="D92" s="1079" t="s">
        <v>3456</v>
      </c>
    </row>
    <row r="93" spans="1:4" ht="33.75" x14ac:dyDescent="0.25">
      <c r="A93" s="144" t="s">
        <v>1005</v>
      </c>
      <c r="B93" s="1075" t="s">
        <v>781</v>
      </c>
      <c r="C93" s="1073" t="s">
        <v>8</v>
      </c>
      <c r="D93" s="1079" t="s">
        <v>369</v>
      </c>
    </row>
    <row r="94" spans="1:4" x14ac:dyDescent="0.25">
      <c r="A94" s="141" t="s">
        <v>902</v>
      </c>
      <c r="B94" s="119"/>
      <c r="C94" s="81"/>
      <c r="D94" s="94"/>
    </row>
    <row r="95" spans="1:4" ht="33.75" x14ac:dyDescent="0.25">
      <c r="A95" s="139" t="s">
        <v>903</v>
      </c>
      <c r="B95" s="1075" t="s">
        <v>800</v>
      </c>
      <c r="C95" s="1073" t="s">
        <v>8</v>
      </c>
      <c r="D95" s="1079" t="s">
        <v>369</v>
      </c>
    </row>
    <row r="96" spans="1:4" ht="33.75" x14ac:dyDescent="0.25">
      <c r="A96" s="139" t="s">
        <v>904</v>
      </c>
      <c r="B96" s="1075" t="s">
        <v>801</v>
      </c>
      <c r="C96" s="1073" t="s">
        <v>1827</v>
      </c>
      <c r="D96" s="1079" t="s">
        <v>369</v>
      </c>
    </row>
    <row r="97" spans="1:4" ht="45" x14ac:dyDescent="0.25">
      <c r="A97" s="139" t="s">
        <v>912</v>
      </c>
      <c r="B97" s="1075" t="s">
        <v>802</v>
      </c>
      <c r="C97" s="1073" t="s">
        <v>398</v>
      </c>
      <c r="D97" s="1079" t="s">
        <v>369</v>
      </c>
    </row>
    <row r="98" spans="1:4" ht="45" x14ac:dyDescent="0.25">
      <c r="A98" s="139" t="s">
        <v>913</v>
      </c>
      <c r="B98" s="1075" t="s">
        <v>803</v>
      </c>
      <c r="C98" s="1078" t="s">
        <v>8</v>
      </c>
      <c r="D98" s="1079" t="s">
        <v>369</v>
      </c>
    </row>
    <row r="99" spans="1:4" ht="33.75" x14ac:dyDescent="0.25">
      <c r="A99" s="139" t="s">
        <v>914</v>
      </c>
      <c r="B99" s="1075" t="s">
        <v>804</v>
      </c>
      <c r="C99" s="1073" t="s">
        <v>808</v>
      </c>
      <c r="D99" s="1079" t="s">
        <v>369</v>
      </c>
    </row>
    <row r="100" spans="1:4" ht="45" x14ac:dyDescent="0.25">
      <c r="A100" s="139" t="s">
        <v>915</v>
      </c>
      <c r="B100" s="1075" t="s">
        <v>805</v>
      </c>
      <c r="C100" s="1073" t="s">
        <v>808</v>
      </c>
      <c r="D100" s="1079" t="s">
        <v>369</v>
      </c>
    </row>
    <row r="101" spans="1:4" ht="33.75" x14ac:dyDescent="0.25">
      <c r="A101" s="139" t="s">
        <v>916</v>
      </c>
      <c r="B101" s="1075" t="s">
        <v>806</v>
      </c>
      <c r="C101" s="1073" t="s">
        <v>760</v>
      </c>
      <c r="D101" s="1079" t="s">
        <v>369</v>
      </c>
    </row>
    <row r="102" spans="1:4" ht="33.75" x14ac:dyDescent="0.25">
      <c r="A102" s="139" t="s">
        <v>917</v>
      </c>
      <c r="B102" s="1075" t="s">
        <v>807</v>
      </c>
      <c r="C102" s="1073" t="s">
        <v>783</v>
      </c>
      <c r="D102" s="1079" t="s">
        <v>369</v>
      </c>
    </row>
    <row r="103" spans="1:4" x14ac:dyDescent="0.25">
      <c r="A103" s="141" t="s">
        <v>152</v>
      </c>
      <c r="B103" s="119" t="s">
        <v>394</v>
      </c>
      <c r="C103" s="81"/>
      <c r="D103" s="94"/>
    </row>
    <row r="104" spans="1:4" ht="33.75" x14ac:dyDescent="0.25">
      <c r="A104" s="140" t="s">
        <v>477</v>
      </c>
      <c r="B104" s="1075" t="s">
        <v>707</v>
      </c>
      <c r="C104" s="1073" t="s">
        <v>8</v>
      </c>
      <c r="D104" s="1079" t="s">
        <v>3457</v>
      </c>
    </row>
    <row r="105" spans="1:4" ht="45" x14ac:dyDescent="0.25">
      <c r="A105" s="140" t="s">
        <v>444</v>
      </c>
      <c r="B105" s="1075" t="s">
        <v>706</v>
      </c>
      <c r="C105" s="1073" t="s">
        <v>408</v>
      </c>
      <c r="D105" s="1079" t="s">
        <v>3458</v>
      </c>
    </row>
    <row r="106" spans="1:4" ht="33.75" x14ac:dyDescent="0.25">
      <c r="A106" s="140" t="s">
        <v>478</v>
      </c>
      <c r="B106" s="1075" t="s">
        <v>705</v>
      </c>
      <c r="C106" s="1073" t="s">
        <v>398</v>
      </c>
      <c r="D106" s="1079" t="s">
        <v>369</v>
      </c>
    </row>
    <row r="107" spans="1:4" ht="45" x14ac:dyDescent="0.25">
      <c r="A107" s="344" t="s">
        <v>454</v>
      </c>
      <c r="B107" s="1083" t="s">
        <v>704</v>
      </c>
      <c r="C107" s="1073" t="s">
        <v>403</v>
      </c>
      <c r="D107" s="1079" t="s">
        <v>3459</v>
      </c>
    </row>
    <row r="108" spans="1:4" ht="45" x14ac:dyDescent="0.25">
      <c r="A108" s="140" t="s">
        <v>1103</v>
      </c>
      <c r="B108" s="1083" t="s">
        <v>1105</v>
      </c>
      <c r="C108" s="1081" t="s">
        <v>8</v>
      </c>
      <c r="D108" s="1079" t="s">
        <v>3460</v>
      </c>
    </row>
    <row r="109" spans="1:4" ht="67.5" x14ac:dyDescent="0.25">
      <c r="A109" s="140" t="s">
        <v>479</v>
      </c>
      <c r="B109" s="1083" t="s">
        <v>703</v>
      </c>
      <c r="C109" s="1081" t="s">
        <v>396</v>
      </c>
      <c r="D109" s="1079" t="s">
        <v>3461</v>
      </c>
    </row>
    <row r="110" spans="1:4" ht="56.25" x14ac:dyDescent="0.25">
      <c r="A110" s="140" t="s">
        <v>1029</v>
      </c>
      <c r="B110" s="1083" t="s">
        <v>1033</v>
      </c>
      <c r="C110" s="1081" t="s">
        <v>8</v>
      </c>
      <c r="D110" s="1079" t="s">
        <v>3462</v>
      </c>
    </row>
    <row r="111" spans="1:4" ht="33.75" x14ac:dyDescent="0.25">
      <c r="A111" s="344" t="s">
        <v>480</v>
      </c>
      <c r="B111" s="1083" t="s">
        <v>702</v>
      </c>
      <c r="C111" s="1073" t="s">
        <v>3463</v>
      </c>
      <c r="D111" s="1079" t="s">
        <v>3464</v>
      </c>
    </row>
    <row r="112" spans="1:4" ht="45" x14ac:dyDescent="0.25">
      <c r="A112" s="140" t="s">
        <v>1032</v>
      </c>
      <c r="B112" s="1083" t="s">
        <v>1121</v>
      </c>
      <c r="C112" s="1081" t="s">
        <v>8</v>
      </c>
      <c r="D112" s="1079" t="s">
        <v>1034</v>
      </c>
    </row>
    <row r="113" spans="1:4" ht="56.25" x14ac:dyDescent="0.25">
      <c r="A113" s="344" t="s">
        <v>455</v>
      </c>
      <c r="B113" s="1083" t="s">
        <v>701</v>
      </c>
      <c r="C113" s="1081" t="s">
        <v>1122</v>
      </c>
      <c r="D113" s="1079" t="s">
        <v>369</v>
      </c>
    </row>
    <row r="114" spans="1:4" ht="45" x14ac:dyDescent="0.25">
      <c r="A114" s="140" t="s">
        <v>451</v>
      </c>
      <c r="B114" s="1083" t="s">
        <v>700</v>
      </c>
      <c r="C114" s="1081" t="s">
        <v>396</v>
      </c>
      <c r="D114" s="1079" t="s">
        <v>369</v>
      </c>
    </row>
    <row r="115" spans="1:4" x14ac:dyDescent="0.25">
      <c r="A115" s="141" t="s">
        <v>3465</v>
      </c>
      <c r="B115" s="119" t="s">
        <v>3405</v>
      </c>
      <c r="C115" s="81"/>
      <c r="D115" s="94"/>
    </row>
    <row r="116" spans="1:4" x14ac:dyDescent="0.25">
      <c r="A116" s="141" t="s">
        <v>3466</v>
      </c>
      <c r="B116" s="119" t="s">
        <v>3467</v>
      </c>
      <c r="C116" s="81"/>
      <c r="D116" s="94"/>
    </row>
    <row r="117" spans="1:4" ht="22.5" x14ac:dyDescent="0.25">
      <c r="A117" s="140" t="s">
        <v>3468</v>
      </c>
      <c r="B117" s="1083" t="s">
        <v>3469</v>
      </c>
      <c r="C117" s="1073" t="s">
        <v>360</v>
      </c>
      <c r="D117" s="1079" t="s">
        <v>3470</v>
      </c>
    </row>
    <row r="118" spans="1:4" ht="22.5" x14ac:dyDescent="0.25">
      <c r="A118" s="140" t="s">
        <v>3471</v>
      </c>
      <c r="B118" s="1083" t="s">
        <v>3472</v>
      </c>
      <c r="C118" s="1073" t="s">
        <v>360</v>
      </c>
      <c r="D118" s="1079" t="s">
        <v>3473</v>
      </c>
    </row>
    <row r="119" spans="1:4" ht="67.5" x14ac:dyDescent="0.25">
      <c r="A119" s="140" t="s">
        <v>2522</v>
      </c>
      <c r="B119" s="1083" t="s">
        <v>3474</v>
      </c>
      <c r="C119" s="1081" t="s">
        <v>3475</v>
      </c>
      <c r="D119" s="1079"/>
    </row>
    <row r="120" spans="1:4" ht="33.75" x14ac:dyDescent="0.25">
      <c r="A120" s="140" t="s">
        <v>3476</v>
      </c>
      <c r="B120" s="1083" t="s">
        <v>3477</v>
      </c>
      <c r="C120" s="1081" t="s">
        <v>3478</v>
      </c>
      <c r="D120" s="1079"/>
    </row>
    <row r="121" spans="1:4" ht="33.75" x14ac:dyDescent="0.25">
      <c r="A121" s="140" t="s">
        <v>3479</v>
      </c>
      <c r="B121" s="1083" t="s">
        <v>3480</v>
      </c>
      <c r="C121" s="1081" t="s">
        <v>3481</v>
      </c>
      <c r="D121" s="1079"/>
    </row>
    <row r="122" spans="1:4" x14ac:dyDescent="0.25">
      <c r="A122" s="141" t="s">
        <v>2526</v>
      </c>
      <c r="B122" s="119" t="s">
        <v>3482</v>
      </c>
      <c r="C122" s="81"/>
      <c r="D122" s="94"/>
    </row>
    <row r="123" spans="1:4" x14ac:dyDescent="0.25">
      <c r="A123" s="141" t="s">
        <v>3466</v>
      </c>
      <c r="B123" s="119" t="s">
        <v>3467</v>
      </c>
      <c r="C123" s="81"/>
      <c r="D123" s="94"/>
    </row>
    <row r="124" spans="1:4" ht="33.75" x14ac:dyDescent="0.25">
      <c r="A124" s="140" t="s">
        <v>3483</v>
      </c>
      <c r="B124" s="1083" t="s">
        <v>3484</v>
      </c>
      <c r="C124" s="1073" t="s">
        <v>3485</v>
      </c>
      <c r="D124" s="1079" t="s">
        <v>3486</v>
      </c>
    </row>
    <row r="125" spans="1:4" ht="33.75" x14ac:dyDescent="0.25">
      <c r="A125" s="140" t="s">
        <v>3487</v>
      </c>
      <c r="B125" s="1083" t="s">
        <v>3488</v>
      </c>
      <c r="C125" s="1073" t="s">
        <v>3489</v>
      </c>
      <c r="D125" s="1079"/>
    </row>
    <row r="126" spans="1:4" ht="33.75" x14ac:dyDescent="0.25">
      <c r="A126" s="140" t="s">
        <v>3490</v>
      </c>
      <c r="B126" s="1083" t="s">
        <v>3491</v>
      </c>
      <c r="C126" s="1081" t="s">
        <v>8</v>
      </c>
      <c r="D126" s="1079"/>
    </row>
    <row r="127" spans="1:4" ht="33.75" x14ac:dyDescent="0.25">
      <c r="A127" s="140" t="s">
        <v>3492</v>
      </c>
      <c r="B127" s="1083" t="s">
        <v>3493</v>
      </c>
      <c r="C127" s="1081" t="s">
        <v>8</v>
      </c>
      <c r="D127" s="1079" t="s">
        <v>3494</v>
      </c>
    </row>
    <row r="128" spans="1:4" ht="45" x14ac:dyDescent="0.25">
      <c r="A128" s="140" t="s">
        <v>3495</v>
      </c>
      <c r="B128" s="1083" t="s">
        <v>3496</v>
      </c>
      <c r="C128" s="1073" t="s">
        <v>3497</v>
      </c>
      <c r="D128" s="1079" t="s">
        <v>3498</v>
      </c>
    </row>
    <row r="129" spans="1:4" x14ac:dyDescent="0.25">
      <c r="A129" s="141" t="s">
        <v>3499</v>
      </c>
      <c r="B129" s="119" t="s">
        <v>3500</v>
      </c>
      <c r="C129" s="81"/>
      <c r="D129" s="94"/>
    </row>
    <row r="130" spans="1:4" ht="33.75" x14ac:dyDescent="0.25">
      <c r="A130" s="140" t="s">
        <v>3501</v>
      </c>
      <c r="B130" s="1083" t="s">
        <v>3502</v>
      </c>
      <c r="C130" s="1073" t="s">
        <v>3503</v>
      </c>
      <c r="D130" s="1079"/>
    </row>
    <row r="131" spans="1:4" ht="33.75" x14ac:dyDescent="0.25">
      <c r="A131" s="140" t="s">
        <v>3504</v>
      </c>
      <c r="B131" s="1083" t="s">
        <v>3505</v>
      </c>
      <c r="C131" s="1081" t="s">
        <v>8</v>
      </c>
      <c r="D131" s="1079"/>
    </row>
    <row r="132" spans="1:4" x14ac:dyDescent="0.25">
      <c r="A132" s="141" t="s">
        <v>3506</v>
      </c>
      <c r="B132" s="119" t="s">
        <v>3500</v>
      </c>
      <c r="C132" s="81"/>
      <c r="D132" s="94"/>
    </row>
    <row r="133" spans="1:4" ht="101.25" x14ac:dyDescent="0.25">
      <c r="A133" s="140" t="s">
        <v>3507</v>
      </c>
      <c r="B133" s="1083" t="s">
        <v>3508</v>
      </c>
      <c r="C133" s="1081" t="s">
        <v>3518</v>
      </c>
      <c r="D133" s="1079"/>
    </row>
    <row r="134" spans="1:4" ht="33.75" x14ac:dyDescent="0.25">
      <c r="A134" s="140" t="s">
        <v>3509</v>
      </c>
      <c r="B134" s="1083" t="s">
        <v>3510</v>
      </c>
      <c r="C134" s="1081" t="s">
        <v>3511</v>
      </c>
      <c r="D134" s="1079"/>
    </row>
    <row r="135" spans="1:4" ht="33.75" x14ac:dyDescent="0.25">
      <c r="A135" s="140" t="s">
        <v>3512</v>
      </c>
      <c r="B135" s="1083" t="s">
        <v>3513</v>
      </c>
      <c r="C135" s="1081" t="s">
        <v>3514</v>
      </c>
      <c r="D135" s="1079"/>
    </row>
    <row r="136" spans="1:4" ht="33.75" x14ac:dyDescent="0.25">
      <c r="A136" s="140" t="s">
        <v>3515</v>
      </c>
      <c r="B136" s="1083" t="s">
        <v>3516</v>
      </c>
      <c r="C136" s="1081" t="s">
        <v>360</v>
      </c>
      <c r="D136" s="1079" t="s">
        <v>3517</v>
      </c>
    </row>
  </sheetData>
  <pageMargins left="0.7" right="0.7" top="0.78740157499999996" bottom="0.78740157499999996"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Tabelle54"/>
  <dimension ref="B1:Z119"/>
  <sheetViews>
    <sheetView showGridLines="0" workbookViewId="0">
      <pane ySplit="3" topLeftCell="A4" activePane="bottomLeft" state="frozen"/>
      <selection pane="bottomLeft" activeCell="B3" sqref="B3"/>
    </sheetView>
  </sheetViews>
  <sheetFormatPr baseColWidth="10" defaultColWidth="11.42578125" defaultRowHeight="15" x14ac:dyDescent="0.25"/>
  <cols>
    <col min="1" max="1" width="3" customWidth="1"/>
    <col min="2" max="2" width="2.28515625" customWidth="1"/>
    <col min="3" max="3" width="6.140625" customWidth="1"/>
    <col min="4" max="4" width="15" customWidth="1"/>
    <col min="6" max="6" width="11.7109375" customWidth="1"/>
    <col min="7" max="7" width="20.28515625" customWidth="1"/>
    <col min="8" max="8" width="9.42578125" customWidth="1"/>
    <col min="9" max="9" width="13.85546875" customWidth="1"/>
    <col min="10" max="10" width="12.5703125" customWidth="1"/>
    <col min="11" max="11" width="26.140625" customWidth="1"/>
    <col min="12" max="12" width="16" customWidth="1"/>
    <col min="13" max="13" width="4.7109375" customWidth="1"/>
  </cols>
  <sheetData>
    <row r="1" spans="2:26" s="184" customFormat="1" ht="4.5" customHeight="1" x14ac:dyDescent="0.2">
      <c r="Z1" s="507"/>
    </row>
    <row r="2" spans="2:26" s="184" customFormat="1" ht="51" customHeight="1" x14ac:dyDescent="0.2">
      <c r="C2" s="1247" t="s">
        <v>1540</v>
      </c>
      <c r="D2" s="1247"/>
      <c r="E2" s="1247"/>
      <c r="F2" s="1247"/>
      <c r="G2" s="1247"/>
      <c r="H2" s="61"/>
      <c r="I2" s="61"/>
      <c r="J2" s="61"/>
      <c r="K2" s="61"/>
      <c r="L2" s="61"/>
      <c r="M2" s="61"/>
      <c r="N2" s="29"/>
      <c r="O2" s="29"/>
      <c r="P2" s="29"/>
      <c r="Q2" s="29"/>
      <c r="R2" s="29"/>
      <c r="S2" s="29"/>
      <c r="T2" s="29"/>
      <c r="U2" s="29"/>
      <c r="V2" s="29"/>
      <c r="W2" s="29"/>
      <c r="X2" s="29"/>
      <c r="Y2" s="29"/>
      <c r="Z2" s="507"/>
    </row>
    <row r="3" spans="2:26" s="1" customFormat="1" ht="16.5" customHeight="1" x14ac:dyDescent="0.25">
      <c r="B3" s="409" t="s">
        <v>1169</v>
      </c>
      <c r="C3"/>
      <c r="D3"/>
      <c r="E3"/>
      <c r="F3"/>
      <c r="G3"/>
      <c r="H3" s="200"/>
      <c r="I3" s="200"/>
      <c r="J3" s="200"/>
      <c r="K3" s="201"/>
      <c r="L3"/>
      <c r="M3"/>
      <c r="N3"/>
    </row>
    <row r="5" spans="2:26" ht="8.25" customHeight="1" x14ac:dyDescent="0.25">
      <c r="B5" s="508"/>
      <c r="C5" s="509"/>
      <c r="D5" s="509"/>
      <c r="E5" s="509"/>
      <c r="F5" s="509"/>
      <c r="G5" s="509"/>
      <c r="H5" s="509"/>
      <c r="I5" s="509"/>
      <c r="J5" s="509"/>
      <c r="K5" s="509"/>
      <c r="L5" s="509"/>
      <c r="M5" s="510"/>
    </row>
    <row r="6" spans="2:26" ht="30" customHeight="1" x14ac:dyDescent="0.25">
      <c r="B6" s="183"/>
      <c r="C6" s="2766" t="s">
        <v>1524</v>
      </c>
      <c r="D6" s="2766"/>
      <c r="E6" s="2766"/>
      <c r="F6" s="2766"/>
      <c r="G6" s="2766"/>
      <c r="H6" s="2766"/>
      <c r="I6" s="511"/>
      <c r="J6" s="512"/>
      <c r="K6" s="511"/>
      <c r="M6" s="513"/>
    </row>
    <row r="7" spans="2:26" ht="20.25" customHeight="1" x14ac:dyDescent="0.25">
      <c r="B7" s="183"/>
      <c r="C7" s="2760"/>
      <c r="D7" s="2761"/>
      <c r="E7" s="2761"/>
      <c r="F7" s="2762"/>
      <c r="G7" s="2764" t="s">
        <v>1495</v>
      </c>
      <c r="H7" s="2765"/>
      <c r="I7" s="2764" t="s">
        <v>1496</v>
      </c>
      <c r="J7" s="2765"/>
      <c r="K7" s="511"/>
      <c r="M7" s="513"/>
    </row>
    <row r="8" spans="2:26" ht="27" customHeight="1" x14ac:dyDescent="0.25">
      <c r="B8" s="183"/>
      <c r="C8" s="2763"/>
      <c r="D8" s="2281"/>
      <c r="E8" s="2281"/>
      <c r="F8" s="2280"/>
      <c r="G8" s="514" t="s">
        <v>1520</v>
      </c>
      <c r="H8" s="514" t="s">
        <v>1522</v>
      </c>
      <c r="I8" s="514" t="s">
        <v>1520</v>
      </c>
      <c r="J8" s="514" t="s">
        <v>1521</v>
      </c>
      <c r="K8" s="2753" t="s">
        <v>1497</v>
      </c>
      <c r="L8" s="2753"/>
      <c r="M8" s="513"/>
    </row>
    <row r="9" spans="2:26" ht="24" customHeight="1" x14ac:dyDescent="0.25">
      <c r="B9" s="183"/>
      <c r="C9" s="1478" t="s">
        <v>1505</v>
      </c>
      <c r="D9" s="1481"/>
      <c r="E9" s="1481"/>
      <c r="F9" s="1364"/>
      <c r="G9" s="515">
        <v>200</v>
      </c>
      <c r="H9" s="515" t="s">
        <v>1498</v>
      </c>
      <c r="I9" s="515">
        <v>200</v>
      </c>
      <c r="J9" s="515" t="s">
        <v>1498</v>
      </c>
      <c r="K9" s="2754" t="s">
        <v>1574</v>
      </c>
      <c r="L9" s="2755"/>
      <c r="M9" s="513"/>
    </row>
    <row r="10" spans="2:26" ht="27.75" customHeight="1" x14ac:dyDescent="0.25">
      <c r="B10" s="183"/>
      <c r="C10" s="333"/>
      <c r="D10" s="2728" t="s">
        <v>1575</v>
      </c>
      <c r="E10" s="2728"/>
      <c r="F10" s="2729"/>
      <c r="G10" s="515">
        <v>2</v>
      </c>
      <c r="H10" s="516" t="s">
        <v>1502</v>
      </c>
      <c r="I10" s="515">
        <v>2</v>
      </c>
      <c r="J10" s="516" t="s">
        <v>1502</v>
      </c>
      <c r="K10" s="2730"/>
      <c r="L10" s="2730"/>
      <c r="M10" s="513"/>
    </row>
    <row r="11" spans="2:26" ht="24.75" customHeight="1" x14ac:dyDescent="0.25">
      <c r="B11" s="183"/>
      <c r="C11" s="2732" t="s">
        <v>1519</v>
      </c>
      <c r="D11" s="2733"/>
      <c r="E11" s="2733"/>
      <c r="F11" s="2734"/>
      <c r="G11" s="517">
        <f>G9-G10</f>
        <v>198</v>
      </c>
      <c r="H11" s="517">
        <f>H9-H10</f>
        <v>0.99990000000000001</v>
      </c>
      <c r="I11" s="517">
        <f>I9-I10</f>
        <v>198</v>
      </c>
      <c r="J11" s="517">
        <f>J9-J10</f>
        <v>0.99990000000000001</v>
      </c>
      <c r="K11" s="2865" t="s">
        <v>1504</v>
      </c>
      <c r="L11" s="2736"/>
      <c r="M11" s="513"/>
    </row>
    <row r="12" spans="2:26" ht="13.5" customHeight="1" x14ac:dyDescent="0.25">
      <c r="B12" s="183"/>
      <c r="C12" s="2749"/>
      <c r="D12" s="2749"/>
      <c r="E12" s="2749"/>
      <c r="F12" s="2749"/>
      <c r="M12" s="513"/>
    </row>
    <row r="13" spans="2:26" ht="9.75" customHeight="1" thickBot="1" x14ac:dyDescent="0.3">
      <c r="B13" s="183"/>
      <c r="M13" s="513"/>
    </row>
    <row r="14" spans="2:26" ht="30" customHeight="1" x14ac:dyDescent="0.25">
      <c r="B14" s="183"/>
      <c r="C14" s="2866" t="s">
        <v>1585</v>
      </c>
      <c r="D14" s="2867"/>
      <c r="E14" s="2868"/>
      <c r="F14" s="2883" t="s">
        <v>2343</v>
      </c>
      <c r="G14" s="2884"/>
      <c r="H14" s="2885"/>
      <c r="M14" s="513"/>
    </row>
    <row r="15" spans="2:26" x14ac:dyDescent="0.25">
      <c r="B15" s="183"/>
      <c r="C15" s="2869" t="s">
        <v>2367</v>
      </c>
      <c r="D15" s="2870"/>
      <c r="E15" s="2871"/>
      <c r="F15" s="2886" t="s">
        <v>3256</v>
      </c>
      <c r="G15" s="2887"/>
      <c r="H15" s="2888"/>
      <c r="M15" s="513"/>
    </row>
    <row r="16" spans="2:26" x14ac:dyDescent="0.25">
      <c r="B16" s="183"/>
      <c r="C16" s="2872"/>
      <c r="D16" s="2873"/>
      <c r="E16" s="2874"/>
      <c r="F16" s="2889"/>
      <c r="G16" s="2890"/>
      <c r="H16" s="2891"/>
      <c r="M16" s="513"/>
    </row>
    <row r="17" spans="2:13" ht="47.25" customHeight="1" thickBot="1" x14ac:dyDescent="0.3">
      <c r="B17" s="183"/>
      <c r="C17" s="2740"/>
      <c r="D17" s="2741"/>
      <c r="E17" s="2742"/>
      <c r="F17" s="2892"/>
      <c r="G17" s="2893"/>
      <c r="H17" s="2894"/>
      <c r="M17" s="513"/>
    </row>
    <row r="18" spans="2:13" ht="14.25" customHeight="1" x14ac:dyDescent="0.25">
      <c r="B18" s="183"/>
      <c r="M18" s="513"/>
    </row>
    <row r="19" spans="2:13" ht="50.25" customHeight="1" x14ac:dyDescent="0.25">
      <c r="B19" s="183"/>
      <c r="M19" s="513"/>
    </row>
    <row r="20" spans="2:13" ht="12.75" customHeight="1" x14ac:dyDescent="0.25">
      <c r="B20" s="183"/>
      <c r="M20" s="513"/>
    </row>
    <row r="21" spans="2:13" x14ac:dyDescent="0.25">
      <c r="B21" s="523"/>
      <c r="C21" s="524"/>
      <c r="D21" s="524"/>
      <c r="E21" s="524"/>
      <c r="F21" s="524"/>
      <c r="G21" s="524"/>
      <c r="H21" s="524"/>
      <c r="I21" s="525"/>
      <c r="J21" s="525"/>
      <c r="K21" s="525"/>
      <c r="L21" s="525"/>
      <c r="M21" s="526"/>
    </row>
    <row r="22" spans="2:13" x14ac:dyDescent="0.25">
      <c r="C22" s="7"/>
      <c r="D22" s="7"/>
      <c r="E22" s="7"/>
      <c r="F22" s="7"/>
      <c r="G22" s="7"/>
      <c r="H22" s="7"/>
      <c r="I22" s="7"/>
      <c r="J22" s="7"/>
      <c r="K22" s="7"/>
    </row>
    <row r="23" spans="2:13" x14ac:dyDescent="0.25">
      <c r="B23" s="508"/>
      <c r="C23" s="116"/>
      <c r="D23" s="116"/>
      <c r="E23" s="116"/>
      <c r="F23" s="116"/>
      <c r="G23" s="116"/>
      <c r="H23" s="116"/>
      <c r="I23" s="116"/>
      <c r="J23" s="116"/>
      <c r="K23" s="116"/>
      <c r="L23" s="509"/>
      <c r="M23" s="510"/>
    </row>
    <row r="24" spans="2:13" ht="28.5" customHeight="1" thickBot="1" x14ac:dyDescent="0.3">
      <c r="B24" s="183"/>
      <c r="C24" s="2882" t="s">
        <v>1534</v>
      </c>
      <c r="D24" s="2882"/>
      <c r="E24" s="2882"/>
      <c r="F24" s="2882"/>
      <c r="G24" s="2882"/>
      <c r="M24" s="513"/>
    </row>
    <row r="25" spans="2:13" ht="33" customHeight="1" x14ac:dyDescent="0.25">
      <c r="B25" s="183"/>
      <c r="C25" s="2875" t="s">
        <v>1576</v>
      </c>
      <c r="D25" s="2876"/>
      <c r="E25" s="2876"/>
      <c r="F25" s="2876"/>
      <c r="G25" s="2877"/>
      <c r="M25" s="513"/>
    </row>
    <row r="26" spans="2:13" ht="51.75" customHeight="1" x14ac:dyDescent="0.25">
      <c r="B26" s="183"/>
      <c r="C26" s="2842" t="s">
        <v>1580</v>
      </c>
      <c r="D26" s="2843"/>
      <c r="E26" s="2843"/>
      <c r="F26" s="2878" t="s">
        <v>1581</v>
      </c>
      <c r="G26" s="2879"/>
      <c r="M26" s="513"/>
    </row>
    <row r="27" spans="2:13" ht="17.25" customHeight="1" thickBot="1" x14ac:dyDescent="0.3">
      <c r="B27" s="183"/>
      <c r="C27" s="2846" t="s">
        <v>1577</v>
      </c>
      <c r="D27" s="2847"/>
      <c r="E27" s="2847"/>
      <c r="F27" s="2880" t="s">
        <v>1582</v>
      </c>
      <c r="G27" s="2881"/>
      <c r="M27" s="513"/>
    </row>
    <row r="28" spans="2:13" ht="36" customHeight="1" thickBot="1" x14ac:dyDescent="0.3">
      <c r="B28" s="183"/>
      <c r="M28" s="513"/>
    </row>
    <row r="29" spans="2:13" ht="39.75" customHeight="1" x14ac:dyDescent="0.25">
      <c r="B29" s="183"/>
      <c r="C29" s="2814" t="s">
        <v>1588</v>
      </c>
      <c r="D29" s="2815"/>
      <c r="E29" s="2815"/>
      <c r="F29" s="2816"/>
      <c r="G29" s="2862" t="s">
        <v>1587</v>
      </c>
      <c r="H29" s="2863"/>
      <c r="I29" s="2863"/>
      <c r="J29" s="2864"/>
      <c r="M29" s="513"/>
    </row>
    <row r="30" spans="2:13" ht="28.5" customHeight="1" x14ac:dyDescent="0.25">
      <c r="B30" s="183"/>
      <c r="C30" s="2820" t="s">
        <v>1586</v>
      </c>
      <c r="D30" s="2821"/>
      <c r="E30" s="2821"/>
      <c r="F30" s="2822"/>
      <c r="G30" s="2820" t="s">
        <v>1586</v>
      </c>
      <c r="H30" s="2821"/>
      <c r="I30" s="2821"/>
      <c r="J30" s="2822"/>
      <c r="M30" s="513"/>
    </row>
    <row r="31" spans="2:13" ht="36" customHeight="1" x14ac:dyDescent="0.25">
      <c r="B31" s="183"/>
      <c r="C31" s="1350" t="s">
        <v>707</v>
      </c>
      <c r="D31" s="1267"/>
      <c r="E31" s="1267" t="s">
        <v>1583</v>
      </c>
      <c r="F31" s="2157"/>
      <c r="G31" s="2720" t="s">
        <v>707</v>
      </c>
      <c r="H31" s="1364"/>
      <c r="I31" s="1478" t="s">
        <v>1584</v>
      </c>
      <c r="J31" s="2132"/>
      <c r="M31" s="513"/>
    </row>
    <row r="32" spans="2:13" ht="35.25" customHeight="1" x14ac:dyDescent="0.25">
      <c r="B32" s="183"/>
      <c r="C32" s="1350" t="s">
        <v>706</v>
      </c>
      <c r="D32" s="1267"/>
      <c r="E32" s="1267" t="s">
        <v>93</v>
      </c>
      <c r="F32" s="2157"/>
      <c r="G32" s="2720" t="s">
        <v>706</v>
      </c>
      <c r="H32" s="1364"/>
      <c r="I32" s="1478" t="s">
        <v>870</v>
      </c>
      <c r="J32" s="2132"/>
      <c r="M32" s="513"/>
    </row>
    <row r="33" spans="2:14" ht="35.25" customHeight="1" thickBot="1" x14ac:dyDescent="0.3">
      <c r="B33" s="183"/>
      <c r="C33" s="1989" t="s">
        <v>1155</v>
      </c>
      <c r="D33" s="1645"/>
      <c r="E33" s="1645" t="s">
        <v>1127</v>
      </c>
      <c r="F33" s="2202"/>
      <c r="G33" s="2716" t="s">
        <v>1155</v>
      </c>
      <c r="H33" s="1368"/>
      <c r="I33" s="2809" t="s">
        <v>8</v>
      </c>
      <c r="J33" s="2810"/>
      <c r="M33" s="513"/>
    </row>
    <row r="34" spans="2:14" x14ac:dyDescent="0.25">
      <c r="B34" s="183"/>
      <c r="C34" s="7"/>
      <c r="D34" s="7"/>
      <c r="E34" s="7"/>
      <c r="F34" s="7"/>
      <c r="G34" s="7"/>
      <c r="H34" s="7"/>
      <c r="I34" s="7"/>
      <c r="J34" s="7"/>
      <c r="M34" s="513"/>
    </row>
    <row r="35" spans="2:14" ht="42.75" customHeight="1" thickBot="1" x14ac:dyDescent="0.3">
      <c r="B35" s="183"/>
      <c r="C35" s="2794" t="s">
        <v>1592</v>
      </c>
      <c r="D35" s="2795"/>
      <c r="E35" s="2795"/>
      <c r="F35" s="2796"/>
      <c r="G35" s="2851" t="s">
        <v>1593</v>
      </c>
      <c r="H35" s="2852"/>
      <c r="I35" s="2852"/>
      <c r="J35" s="2852"/>
      <c r="K35" s="2853"/>
      <c r="L35" s="2853"/>
      <c r="M35" s="1468"/>
      <c r="N35" s="534"/>
    </row>
    <row r="36" spans="2:14" ht="33.75" customHeight="1" thickBot="1" x14ac:dyDescent="0.3">
      <c r="B36" s="183"/>
      <c r="C36" s="2859" t="s">
        <v>1544</v>
      </c>
      <c r="D36" s="2860"/>
      <c r="E36" s="2860"/>
      <c r="F36" s="2861"/>
      <c r="G36" s="2862" t="s">
        <v>1545</v>
      </c>
      <c r="H36" s="2863"/>
      <c r="I36" s="2863"/>
      <c r="J36" s="2864"/>
      <c r="K36" s="2856"/>
      <c r="L36" s="2857"/>
      <c r="M36" s="2858"/>
    </row>
    <row r="37" spans="2:14" ht="37.5" customHeight="1" x14ac:dyDescent="0.25">
      <c r="B37" s="183"/>
      <c r="C37" s="1498" t="s">
        <v>1555</v>
      </c>
      <c r="D37" s="1499"/>
      <c r="E37" s="1499"/>
      <c r="F37" s="2854" t="s">
        <v>1594</v>
      </c>
      <c r="G37" s="2720" t="s">
        <v>1155</v>
      </c>
      <c r="H37" s="1481"/>
      <c r="I37" s="1364"/>
      <c r="J37" s="2721" t="s">
        <v>1556</v>
      </c>
      <c r="K37" s="532"/>
      <c r="L37" s="2235"/>
      <c r="M37" s="2236"/>
    </row>
    <row r="38" spans="2:14" ht="40.5" customHeight="1" thickBot="1" x14ac:dyDescent="0.3">
      <c r="B38" s="183"/>
      <c r="C38" s="1989" t="s">
        <v>2054</v>
      </c>
      <c r="D38" s="1645"/>
      <c r="E38" s="1369"/>
      <c r="F38" s="2855"/>
      <c r="G38" s="2716" t="s">
        <v>2054</v>
      </c>
      <c r="H38" s="2717"/>
      <c r="I38" s="1368"/>
      <c r="J38" s="2727"/>
      <c r="K38" s="28"/>
      <c r="L38" s="2235"/>
      <c r="M38" s="2236"/>
    </row>
    <row r="39" spans="2:14" x14ac:dyDescent="0.25">
      <c r="B39" s="523"/>
      <c r="C39" s="524"/>
      <c r="D39" s="524"/>
      <c r="E39" s="524"/>
      <c r="F39" s="524"/>
      <c r="G39" s="524"/>
      <c r="H39" s="524"/>
      <c r="I39" s="524"/>
      <c r="J39" s="524"/>
      <c r="K39" s="524"/>
      <c r="L39" s="525"/>
      <c r="M39" s="526"/>
    </row>
    <row r="40" spans="2:14" x14ac:dyDescent="0.25">
      <c r="C40" s="7"/>
      <c r="D40" s="7"/>
      <c r="E40" s="7"/>
      <c r="F40" s="7"/>
      <c r="G40" s="7"/>
      <c r="H40" s="7"/>
      <c r="I40" s="7"/>
      <c r="J40" s="7"/>
      <c r="K40" s="7"/>
    </row>
    <row r="41" spans="2:14" ht="9" customHeight="1" x14ac:dyDescent="0.25">
      <c r="B41" s="508"/>
      <c r="C41" s="116"/>
      <c r="D41" s="116"/>
      <c r="E41" s="116"/>
      <c r="F41" s="116"/>
      <c r="G41" s="116"/>
      <c r="H41" s="116"/>
      <c r="I41" s="116"/>
      <c r="J41" s="116"/>
      <c r="K41" s="116"/>
      <c r="L41" s="509"/>
      <c r="M41" s="510"/>
    </row>
    <row r="42" spans="2:14" ht="30.75" customHeight="1" x14ac:dyDescent="0.25">
      <c r="B42" s="183"/>
      <c r="C42" s="2848" t="s">
        <v>1562</v>
      </c>
      <c r="D42" s="2849"/>
      <c r="E42" s="2849"/>
      <c r="F42" s="2849"/>
      <c r="G42" s="2849"/>
      <c r="H42" s="2849"/>
      <c r="I42" s="2849"/>
      <c r="J42" s="2849"/>
      <c r="K42" s="2849"/>
      <c r="L42" s="2849"/>
      <c r="M42" s="2850"/>
    </row>
    <row r="43" spans="2:14" ht="9.75" customHeight="1" x14ac:dyDescent="0.25">
      <c r="B43" s="183"/>
      <c r="C43" s="535"/>
      <c r="D43" s="536"/>
      <c r="E43" s="536"/>
      <c r="F43" s="536"/>
      <c r="G43" s="536"/>
      <c r="H43" s="536"/>
      <c r="I43" s="536"/>
      <c r="J43" s="536"/>
      <c r="K43" s="536"/>
      <c r="L43" s="536"/>
      <c r="M43" s="513"/>
    </row>
    <row r="44" spans="2:14" ht="96.75" customHeight="1" x14ac:dyDescent="0.25">
      <c r="B44" s="183"/>
      <c r="C44" s="537" t="s">
        <v>1553</v>
      </c>
      <c r="D44" s="736" t="s">
        <v>2321</v>
      </c>
      <c r="E44" s="156" t="s">
        <v>1564</v>
      </c>
      <c r="F44" s="537" t="s">
        <v>1563</v>
      </c>
      <c r="G44" s="537" t="s">
        <v>1568</v>
      </c>
      <c r="H44" s="537" t="s">
        <v>1565</v>
      </c>
      <c r="I44" s="537" t="s">
        <v>1595</v>
      </c>
      <c r="J44" s="537" t="s">
        <v>1567</v>
      </c>
      <c r="K44" s="558" t="s">
        <v>1566</v>
      </c>
      <c r="L44" s="537" t="s">
        <v>1571</v>
      </c>
      <c r="M44" s="560"/>
    </row>
    <row r="45" spans="2:14" x14ac:dyDescent="0.25">
      <c r="B45" s="183"/>
      <c r="C45" s="539">
        <v>111</v>
      </c>
      <c r="D45" s="540">
        <v>41896</v>
      </c>
      <c r="E45" s="540">
        <v>41912</v>
      </c>
      <c r="F45" s="546" t="s">
        <v>93</v>
      </c>
      <c r="G45" s="542">
        <v>1</v>
      </c>
      <c r="H45" s="543">
        <f>E45-D45</f>
        <v>16</v>
      </c>
      <c r="I45" s="506">
        <v>0</v>
      </c>
      <c r="J45" s="542">
        <v>18</v>
      </c>
      <c r="K45" s="544">
        <f>(J45-I45)/J45</f>
        <v>1</v>
      </c>
      <c r="L45" s="544">
        <v>1</v>
      </c>
      <c r="M45" s="513"/>
    </row>
    <row r="46" spans="2:14" x14ac:dyDescent="0.25">
      <c r="B46" s="183"/>
      <c r="C46" s="539">
        <v>112</v>
      </c>
      <c r="D46" s="540">
        <v>41601</v>
      </c>
      <c r="E46" s="540">
        <v>41639</v>
      </c>
      <c r="F46" s="541" t="s">
        <v>102</v>
      </c>
      <c r="G46" s="542">
        <v>2</v>
      </c>
      <c r="H46" s="543">
        <f t="shared" ref="H46:H62" si="0">E46-D46</f>
        <v>38</v>
      </c>
      <c r="I46" s="506">
        <v>1</v>
      </c>
      <c r="J46" s="542">
        <v>17</v>
      </c>
      <c r="K46" s="544">
        <f>(J46-I46)/J46</f>
        <v>0.94117647058823528</v>
      </c>
      <c r="L46" s="544">
        <f>PRODUCT(K45:K46)</f>
        <v>0.94117647058823528</v>
      </c>
      <c r="M46" s="513"/>
    </row>
    <row r="47" spans="2:14" x14ac:dyDescent="0.25">
      <c r="B47" s="183"/>
      <c r="C47" s="539">
        <v>113</v>
      </c>
      <c r="D47" s="540">
        <v>41776</v>
      </c>
      <c r="E47" s="540">
        <v>41816</v>
      </c>
      <c r="F47" s="546" t="s">
        <v>93</v>
      </c>
      <c r="G47" s="542">
        <v>3</v>
      </c>
      <c r="H47" s="543">
        <f t="shared" si="0"/>
        <v>40</v>
      </c>
      <c r="I47" s="542">
        <v>0</v>
      </c>
      <c r="J47" s="542">
        <v>16</v>
      </c>
      <c r="K47" s="544">
        <f>(J47-I47)/J47</f>
        <v>1</v>
      </c>
      <c r="L47" s="544">
        <f>PRODUCT(K45:K47)</f>
        <v>0.94117647058823528</v>
      </c>
      <c r="M47" s="513"/>
    </row>
    <row r="48" spans="2:14" x14ac:dyDescent="0.25">
      <c r="B48" s="183"/>
      <c r="C48" s="539">
        <v>114</v>
      </c>
      <c r="D48" s="540">
        <v>40974</v>
      </c>
      <c r="E48" s="540">
        <v>41019</v>
      </c>
      <c r="F48" s="546" t="s">
        <v>93</v>
      </c>
      <c r="G48" s="542">
        <v>4</v>
      </c>
      <c r="H48" s="543">
        <f t="shared" si="0"/>
        <v>45</v>
      </c>
      <c r="I48" s="542">
        <v>0</v>
      </c>
      <c r="J48" s="542">
        <v>15</v>
      </c>
      <c r="K48" s="544">
        <f t="shared" ref="K48:K62" si="1">(J48-I48)/J48</f>
        <v>1</v>
      </c>
      <c r="L48" s="544">
        <f>PRODUCT(K45:K48)</f>
        <v>0.94117647058823528</v>
      </c>
      <c r="M48" s="513"/>
    </row>
    <row r="49" spans="2:13" x14ac:dyDescent="0.25">
      <c r="B49" s="183"/>
      <c r="C49" s="539">
        <v>115</v>
      </c>
      <c r="D49" s="540">
        <v>41291</v>
      </c>
      <c r="E49" s="540">
        <v>41348</v>
      </c>
      <c r="F49" s="541" t="s">
        <v>102</v>
      </c>
      <c r="G49" s="537">
        <v>5</v>
      </c>
      <c r="H49" s="543">
        <f t="shared" si="0"/>
        <v>57</v>
      </c>
      <c r="I49" s="542">
        <v>1</v>
      </c>
      <c r="J49" s="542">
        <v>14</v>
      </c>
      <c r="K49" s="544">
        <f t="shared" si="1"/>
        <v>0.9285714285714286</v>
      </c>
      <c r="L49" s="544">
        <f>PRODUCT(K45:K49)</f>
        <v>0.87394957983193278</v>
      </c>
      <c r="M49" s="513"/>
    </row>
    <row r="50" spans="2:13" x14ac:dyDescent="0.25">
      <c r="B50" s="183"/>
      <c r="C50" s="539">
        <v>116</v>
      </c>
      <c r="D50" s="540">
        <v>40808</v>
      </c>
      <c r="E50" s="540">
        <v>40890</v>
      </c>
      <c r="F50" s="546" t="s">
        <v>93</v>
      </c>
      <c r="G50" s="537">
        <v>6</v>
      </c>
      <c r="H50" s="543">
        <f t="shared" si="0"/>
        <v>82</v>
      </c>
      <c r="I50" s="542">
        <v>0</v>
      </c>
      <c r="J50" s="542">
        <v>13</v>
      </c>
      <c r="K50" s="544">
        <f t="shared" si="1"/>
        <v>1</v>
      </c>
      <c r="L50" s="544">
        <f>PRODUCT(K45:K50)</f>
        <v>0.87394957983193278</v>
      </c>
      <c r="M50" s="513"/>
    </row>
    <row r="51" spans="2:13" x14ac:dyDescent="0.25">
      <c r="B51" s="183"/>
      <c r="C51" s="539">
        <v>117</v>
      </c>
      <c r="D51" s="540">
        <v>41185</v>
      </c>
      <c r="E51" s="540">
        <v>41286</v>
      </c>
      <c r="F51" s="541" t="s">
        <v>102</v>
      </c>
      <c r="G51" s="537">
        <v>7</v>
      </c>
      <c r="H51" s="543">
        <f t="shared" si="0"/>
        <v>101</v>
      </c>
      <c r="I51" s="542">
        <v>1</v>
      </c>
      <c r="J51" s="542">
        <v>12</v>
      </c>
      <c r="K51" s="544">
        <f t="shared" si="1"/>
        <v>0.91666666666666663</v>
      </c>
      <c r="L51" s="544">
        <f>PRODUCT(K45:K51)</f>
        <v>0.80112044817927164</v>
      </c>
      <c r="M51" s="513"/>
    </row>
    <row r="52" spans="2:13" x14ac:dyDescent="0.25">
      <c r="B52" s="183"/>
      <c r="C52" s="539">
        <v>121</v>
      </c>
      <c r="D52" s="540">
        <v>41014</v>
      </c>
      <c r="E52" s="540">
        <v>41164</v>
      </c>
      <c r="F52" s="546" t="s">
        <v>93</v>
      </c>
      <c r="G52" s="537">
        <v>8</v>
      </c>
      <c r="H52" s="543">
        <f t="shared" si="0"/>
        <v>150</v>
      </c>
      <c r="I52" s="506">
        <v>0</v>
      </c>
      <c r="J52" s="542">
        <v>11</v>
      </c>
      <c r="K52" s="544">
        <f t="shared" si="1"/>
        <v>1</v>
      </c>
      <c r="L52" s="544">
        <f>PRODUCT(K45:K52)</f>
        <v>0.80112044817927164</v>
      </c>
      <c r="M52" s="513"/>
    </row>
    <row r="53" spans="2:13" x14ac:dyDescent="0.25">
      <c r="B53" s="183"/>
      <c r="C53" s="539">
        <v>122</v>
      </c>
      <c r="D53" s="540">
        <v>40743</v>
      </c>
      <c r="E53" s="540">
        <v>40904</v>
      </c>
      <c r="F53" s="546" t="s">
        <v>93</v>
      </c>
      <c r="G53" s="537">
        <v>9</v>
      </c>
      <c r="H53" s="543">
        <f t="shared" si="0"/>
        <v>161</v>
      </c>
      <c r="I53" s="506">
        <v>0</v>
      </c>
      <c r="J53" s="542">
        <v>10</v>
      </c>
      <c r="K53" s="544">
        <f t="shared" si="1"/>
        <v>1</v>
      </c>
      <c r="L53" s="544">
        <f>PRODUCT(K45:K53)</f>
        <v>0.80112044817927164</v>
      </c>
      <c r="M53" s="513"/>
    </row>
    <row r="54" spans="2:13" x14ac:dyDescent="0.25">
      <c r="B54" s="183"/>
      <c r="C54" s="539">
        <v>123</v>
      </c>
      <c r="D54" s="540">
        <v>40383</v>
      </c>
      <c r="E54" s="540">
        <v>40561</v>
      </c>
      <c r="F54" s="541" t="s">
        <v>102</v>
      </c>
      <c r="G54" s="537">
        <v>10</v>
      </c>
      <c r="H54" s="543">
        <f t="shared" si="0"/>
        <v>178</v>
      </c>
      <c r="I54" s="506">
        <v>1</v>
      </c>
      <c r="J54" s="542">
        <v>9</v>
      </c>
      <c r="K54" s="544">
        <f t="shared" si="1"/>
        <v>0.88888888888888884</v>
      </c>
      <c r="L54" s="544">
        <f>PRODUCT(K45:K54)</f>
        <v>0.71210706504824139</v>
      </c>
      <c r="M54" s="513"/>
    </row>
    <row r="55" spans="2:13" x14ac:dyDescent="0.25">
      <c r="B55" s="183"/>
      <c r="C55" s="539">
        <v>124</v>
      </c>
      <c r="D55" s="540">
        <v>40511</v>
      </c>
      <c r="E55" s="540">
        <v>40710</v>
      </c>
      <c r="F55" s="546" t="s">
        <v>93</v>
      </c>
      <c r="G55" s="537">
        <v>11</v>
      </c>
      <c r="H55" s="543">
        <f t="shared" si="0"/>
        <v>199</v>
      </c>
      <c r="I55" s="506">
        <v>0</v>
      </c>
      <c r="J55" s="542">
        <v>8</v>
      </c>
      <c r="K55" s="544">
        <f t="shared" si="1"/>
        <v>1</v>
      </c>
      <c r="L55" s="544">
        <f>PRODUCT(K45:K55)</f>
        <v>0.71210706504824139</v>
      </c>
      <c r="M55" s="513"/>
    </row>
    <row r="56" spans="2:13" x14ac:dyDescent="0.25">
      <c r="B56" s="183"/>
      <c r="C56" s="539">
        <v>125</v>
      </c>
      <c r="D56" s="540">
        <v>41322</v>
      </c>
      <c r="E56" s="540">
        <v>41525</v>
      </c>
      <c r="F56" s="546" t="s">
        <v>93</v>
      </c>
      <c r="G56" s="537">
        <v>12</v>
      </c>
      <c r="H56" s="543">
        <f t="shared" si="0"/>
        <v>203</v>
      </c>
      <c r="I56" s="542">
        <v>0</v>
      </c>
      <c r="J56" s="542">
        <v>7</v>
      </c>
      <c r="K56" s="544">
        <f t="shared" si="1"/>
        <v>1</v>
      </c>
      <c r="L56" s="544">
        <f>PRODUCT(K45:K56)</f>
        <v>0.71210706504824139</v>
      </c>
      <c r="M56" s="513"/>
    </row>
    <row r="57" spans="2:13" x14ac:dyDescent="0.25">
      <c r="B57" s="183"/>
      <c r="C57" s="539">
        <v>126</v>
      </c>
      <c r="D57" s="551">
        <v>41045</v>
      </c>
      <c r="E57" s="540">
        <v>41276</v>
      </c>
      <c r="F57" s="541" t="s">
        <v>102</v>
      </c>
      <c r="G57" s="537">
        <v>13</v>
      </c>
      <c r="H57" s="543">
        <f t="shared" si="0"/>
        <v>231</v>
      </c>
      <c r="I57" s="552">
        <v>1</v>
      </c>
      <c r="J57" s="552">
        <v>6</v>
      </c>
      <c r="K57" s="544">
        <f t="shared" si="1"/>
        <v>0.83333333333333337</v>
      </c>
      <c r="L57" s="544">
        <f>PRODUCT(K45:K57)</f>
        <v>0.59342255420686785</v>
      </c>
      <c r="M57" s="513"/>
    </row>
    <row r="58" spans="2:13" x14ac:dyDescent="0.25">
      <c r="B58" s="183"/>
      <c r="C58" s="539">
        <v>127</v>
      </c>
      <c r="D58" s="551">
        <v>40398</v>
      </c>
      <c r="E58" s="540">
        <v>40648</v>
      </c>
      <c r="F58" s="541" t="s">
        <v>102</v>
      </c>
      <c r="G58" s="537">
        <v>14</v>
      </c>
      <c r="H58" s="543">
        <f t="shared" si="0"/>
        <v>250</v>
      </c>
      <c r="I58" s="552">
        <v>1</v>
      </c>
      <c r="J58" s="552">
        <v>5</v>
      </c>
      <c r="K58" s="544">
        <f t="shared" si="1"/>
        <v>0.8</v>
      </c>
      <c r="L58" s="544">
        <f>PRODUCT(K45:K58)</f>
        <v>0.4747380433654943</v>
      </c>
      <c r="M58" s="513"/>
    </row>
    <row r="59" spans="2:13" x14ac:dyDescent="0.25">
      <c r="B59" s="183"/>
      <c r="C59" s="539">
        <v>128</v>
      </c>
      <c r="D59" s="551">
        <v>40588</v>
      </c>
      <c r="E59" s="540">
        <v>40853</v>
      </c>
      <c r="F59" s="546" t="s">
        <v>93</v>
      </c>
      <c r="G59" s="537">
        <v>15</v>
      </c>
      <c r="H59" s="543">
        <f t="shared" si="0"/>
        <v>265</v>
      </c>
      <c r="I59" s="552">
        <v>0</v>
      </c>
      <c r="J59" s="552">
        <v>4</v>
      </c>
      <c r="K59" s="544">
        <f t="shared" si="1"/>
        <v>1</v>
      </c>
      <c r="L59" s="544">
        <f>PRODUCT(K45:K59)</f>
        <v>0.4747380433654943</v>
      </c>
      <c r="M59" s="513"/>
    </row>
    <row r="60" spans="2:13" x14ac:dyDescent="0.25">
      <c r="B60" s="183"/>
      <c r="C60" s="539">
        <v>129</v>
      </c>
      <c r="D60" s="540">
        <v>40377</v>
      </c>
      <c r="E60" s="540">
        <v>40661</v>
      </c>
      <c r="F60" s="546" t="s">
        <v>93</v>
      </c>
      <c r="G60" s="537">
        <v>16</v>
      </c>
      <c r="H60" s="543">
        <f t="shared" si="0"/>
        <v>284</v>
      </c>
      <c r="I60" s="506">
        <v>0</v>
      </c>
      <c r="J60" s="542">
        <v>3</v>
      </c>
      <c r="K60" s="544">
        <f t="shared" si="1"/>
        <v>1</v>
      </c>
      <c r="L60" s="544">
        <f>PRODUCT(K45:K60)</f>
        <v>0.4747380433654943</v>
      </c>
      <c r="M60" s="513"/>
    </row>
    <row r="61" spans="2:13" x14ac:dyDescent="0.25">
      <c r="B61" s="183"/>
      <c r="C61" s="539">
        <v>130</v>
      </c>
      <c r="D61" s="540">
        <v>40198</v>
      </c>
      <c r="E61" s="540">
        <v>40507</v>
      </c>
      <c r="F61" s="546" t="s">
        <v>93</v>
      </c>
      <c r="G61" s="537">
        <v>17</v>
      </c>
      <c r="H61" s="543">
        <f t="shared" si="0"/>
        <v>309</v>
      </c>
      <c r="I61" s="506">
        <v>0</v>
      </c>
      <c r="J61" s="542">
        <v>2</v>
      </c>
      <c r="K61" s="544">
        <f t="shared" si="1"/>
        <v>1</v>
      </c>
      <c r="L61" s="544">
        <f>PRODUCT(K45:K61)</f>
        <v>0.4747380433654943</v>
      </c>
      <c r="M61" s="513"/>
    </row>
    <row r="62" spans="2:13" x14ac:dyDescent="0.25">
      <c r="B62" s="183"/>
      <c r="C62" s="539">
        <v>131</v>
      </c>
      <c r="D62" s="540">
        <v>39906</v>
      </c>
      <c r="E62" s="540">
        <v>40248</v>
      </c>
      <c r="F62" s="546" t="s">
        <v>93</v>
      </c>
      <c r="G62" s="537">
        <v>18</v>
      </c>
      <c r="H62" s="543">
        <f t="shared" si="0"/>
        <v>342</v>
      </c>
      <c r="I62" s="506">
        <v>0</v>
      </c>
      <c r="J62" s="542">
        <v>1</v>
      </c>
      <c r="K62" s="544">
        <f t="shared" si="1"/>
        <v>1</v>
      </c>
      <c r="L62" s="544">
        <f>PRODUCT(K45:K62)</f>
        <v>0.4747380433654943</v>
      </c>
      <c r="M62" s="513"/>
    </row>
    <row r="63" spans="2:13" x14ac:dyDescent="0.25">
      <c r="B63" s="523"/>
      <c r="C63" s="524"/>
      <c r="D63" s="524"/>
      <c r="E63" s="524"/>
      <c r="F63" s="524"/>
      <c r="G63" s="524"/>
      <c r="H63" s="524"/>
      <c r="I63" s="524"/>
      <c r="J63" s="524"/>
      <c r="K63" s="524"/>
      <c r="L63" s="525"/>
      <c r="M63" s="526"/>
    </row>
    <row r="64" spans="2:13" x14ac:dyDescent="0.25">
      <c r="C64" s="7"/>
      <c r="D64" s="7"/>
      <c r="E64" s="7"/>
      <c r="F64" s="7"/>
      <c r="G64" s="7"/>
      <c r="H64" s="7"/>
      <c r="I64" s="7"/>
      <c r="J64" s="7"/>
      <c r="K64" s="7"/>
    </row>
    <row r="65" spans="2:13" x14ac:dyDescent="0.25">
      <c r="B65" s="508"/>
      <c r="C65" s="116"/>
      <c r="D65" s="116"/>
      <c r="E65" s="116"/>
      <c r="F65" s="116"/>
      <c r="G65" s="116"/>
      <c r="H65" s="116"/>
      <c r="I65" s="116"/>
      <c r="J65" s="116"/>
      <c r="K65" s="116"/>
      <c r="L65" s="509"/>
      <c r="M65" s="510"/>
    </row>
    <row r="66" spans="2:13" ht="24.75" customHeight="1" x14ac:dyDescent="0.25">
      <c r="B66" s="183"/>
      <c r="C66" s="2848" t="s">
        <v>1570</v>
      </c>
      <c r="D66" s="2849"/>
      <c r="E66" s="2849"/>
      <c r="F66" s="2849"/>
      <c r="G66" s="2849"/>
      <c r="H66" s="2849"/>
      <c r="I66" s="2849"/>
      <c r="J66" s="2849"/>
      <c r="K66" s="2849"/>
      <c r="L66" s="2849"/>
      <c r="M66" s="2850"/>
    </row>
    <row r="67" spans="2:13" x14ac:dyDescent="0.25">
      <c r="B67" s="183"/>
      <c r="C67" s="7"/>
      <c r="D67" s="7"/>
      <c r="E67" s="7"/>
      <c r="F67" s="7"/>
      <c r="G67" s="7"/>
      <c r="H67" s="7"/>
      <c r="I67" s="7"/>
      <c r="J67" s="7"/>
      <c r="K67" s="7"/>
      <c r="M67" s="513"/>
    </row>
    <row r="68" spans="2:13" x14ac:dyDescent="0.25">
      <c r="B68" s="183"/>
      <c r="C68" s="7"/>
      <c r="D68" s="7"/>
      <c r="E68" s="7"/>
      <c r="F68" s="7"/>
      <c r="G68" s="7"/>
      <c r="H68" s="7"/>
      <c r="I68" s="7"/>
      <c r="J68" s="7"/>
      <c r="K68" s="7"/>
      <c r="M68" s="513"/>
    </row>
    <row r="69" spans="2:13" x14ac:dyDescent="0.25">
      <c r="B69" s="183"/>
      <c r="C69" s="7"/>
      <c r="D69" s="7"/>
      <c r="E69" s="7"/>
      <c r="F69" s="7"/>
      <c r="G69" s="7"/>
      <c r="H69" s="7"/>
      <c r="I69" s="7"/>
      <c r="J69" s="7"/>
      <c r="K69" s="7"/>
      <c r="M69" s="513"/>
    </row>
    <row r="70" spans="2:13" x14ac:dyDescent="0.25">
      <c r="B70" s="183"/>
      <c r="C70" s="7"/>
      <c r="D70" s="7"/>
      <c r="E70" s="7"/>
      <c r="F70" s="7"/>
      <c r="G70" s="7"/>
      <c r="H70" s="7"/>
      <c r="I70" s="7"/>
      <c r="J70" s="7"/>
      <c r="K70" s="7"/>
      <c r="M70" s="513"/>
    </row>
    <row r="71" spans="2:13" x14ac:dyDescent="0.25">
      <c r="B71" s="183"/>
      <c r="C71" s="7"/>
      <c r="D71" s="7"/>
      <c r="E71" s="7"/>
      <c r="F71" s="7"/>
      <c r="G71" s="7"/>
      <c r="H71" s="7"/>
      <c r="I71" s="7"/>
      <c r="J71" s="7"/>
      <c r="K71" s="7"/>
      <c r="M71" s="513"/>
    </row>
    <row r="72" spans="2:13" x14ac:dyDescent="0.25">
      <c r="B72" s="183"/>
      <c r="C72" s="7"/>
      <c r="D72" s="7"/>
      <c r="E72" s="7"/>
      <c r="F72" s="7"/>
      <c r="G72" s="7"/>
      <c r="H72" s="7"/>
      <c r="I72" s="7"/>
      <c r="J72" s="7"/>
      <c r="K72" s="7"/>
      <c r="M72" s="513"/>
    </row>
    <row r="73" spans="2:13" x14ac:dyDescent="0.25">
      <c r="B73" s="183"/>
      <c r="C73" s="7"/>
      <c r="D73" s="7"/>
      <c r="E73" s="7"/>
      <c r="F73" s="7"/>
      <c r="G73" s="7"/>
      <c r="H73" s="7"/>
      <c r="I73" s="7"/>
      <c r="J73" s="7"/>
      <c r="K73" s="7"/>
      <c r="M73" s="513"/>
    </row>
    <row r="74" spans="2:13" x14ac:dyDescent="0.25">
      <c r="B74" s="183"/>
      <c r="C74" s="7"/>
      <c r="D74" s="7"/>
      <c r="E74" s="7"/>
      <c r="F74" s="7"/>
      <c r="G74" s="7"/>
      <c r="H74" s="7"/>
      <c r="I74" s="7"/>
      <c r="J74" s="7"/>
      <c r="K74" s="7"/>
      <c r="M74" s="513"/>
    </row>
    <row r="75" spans="2:13" x14ac:dyDescent="0.25">
      <c r="B75" s="183"/>
      <c r="C75" s="7"/>
      <c r="D75" s="7"/>
      <c r="E75" s="7"/>
      <c r="F75" s="7"/>
      <c r="G75" s="7"/>
      <c r="H75" s="7"/>
      <c r="I75" s="7"/>
      <c r="J75" s="7"/>
      <c r="K75" s="7"/>
      <c r="M75" s="513"/>
    </row>
    <row r="76" spans="2:13" x14ac:dyDescent="0.25">
      <c r="B76" s="183"/>
      <c r="C76" s="7"/>
      <c r="D76" s="7"/>
      <c r="E76" s="7"/>
      <c r="F76" s="7"/>
      <c r="G76" s="7"/>
      <c r="H76" s="7"/>
      <c r="I76" s="7"/>
      <c r="J76" s="7"/>
      <c r="K76" s="7"/>
      <c r="M76" s="513"/>
    </row>
    <row r="77" spans="2:13" x14ac:dyDescent="0.25">
      <c r="B77" s="183"/>
      <c r="C77" s="7"/>
      <c r="D77" s="7"/>
      <c r="E77" s="7"/>
      <c r="F77" s="7"/>
      <c r="G77" s="7"/>
      <c r="H77" s="7"/>
      <c r="I77" s="7"/>
      <c r="J77" s="7"/>
      <c r="K77" s="7"/>
      <c r="M77" s="513"/>
    </row>
    <row r="78" spans="2:13" x14ac:dyDescent="0.25">
      <c r="B78" s="183"/>
      <c r="C78" s="7"/>
      <c r="D78" s="7"/>
      <c r="E78" s="7"/>
      <c r="F78" s="7"/>
      <c r="G78" s="7"/>
      <c r="H78" s="7"/>
      <c r="I78" s="7"/>
      <c r="J78" s="7"/>
      <c r="K78" s="7"/>
      <c r="M78" s="513"/>
    </row>
    <row r="79" spans="2:13" x14ac:dyDescent="0.25">
      <c r="B79" s="183"/>
      <c r="C79" s="7"/>
      <c r="D79" s="7"/>
      <c r="E79" s="7"/>
      <c r="F79" s="7"/>
      <c r="G79" s="7"/>
      <c r="H79" s="7"/>
      <c r="I79" s="7"/>
      <c r="J79" s="7"/>
      <c r="K79" s="7"/>
      <c r="M79" s="513"/>
    </row>
    <row r="80" spans="2:13" x14ac:dyDescent="0.25">
      <c r="B80" s="183"/>
      <c r="C80" s="7"/>
      <c r="D80" s="7"/>
      <c r="E80" s="7"/>
      <c r="F80" s="7"/>
      <c r="G80" s="7"/>
      <c r="H80" s="7"/>
      <c r="I80" s="7"/>
      <c r="J80" s="7"/>
      <c r="K80" s="7"/>
      <c r="M80" s="513"/>
    </row>
    <row r="81" spans="2:13" x14ac:dyDescent="0.25">
      <c r="B81" s="183"/>
      <c r="C81" s="7"/>
      <c r="D81" s="7"/>
      <c r="E81" s="7"/>
      <c r="F81" s="7"/>
      <c r="G81" s="7"/>
      <c r="H81" s="7"/>
      <c r="I81" s="7"/>
      <c r="J81" s="7"/>
      <c r="K81" s="7"/>
      <c r="M81" s="513"/>
    </row>
    <row r="82" spans="2:13" x14ac:dyDescent="0.25">
      <c r="B82" s="183"/>
      <c r="C82" s="7"/>
      <c r="D82" s="7"/>
      <c r="E82" s="7"/>
      <c r="F82" s="7"/>
      <c r="G82" s="7"/>
      <c r="H82" s="7"/>
      <c r="I82" s="7"/>
      <c r="J82" s="7"/>
      <c r="K82" s="7"/>
      <c r="M82" s="513"/>
    </row>
    <row r="83" spans="2:13" x14ac:dyDescent="0.25">
      <c r="B83" s="183"/>
      <c r="C83" s="7"/>
      <c r="D83" s="7"/>
      <c r="E83" s="7"/>
      <c r="F83" s="7"/>
      <c r="G83" s="7"/>
      <c r="H83" s="7"/>
      <c r="I83" s="7"/>
      <c r="J83" s="7"/>
      <c r="K83" s="7"/>
      <c r="M83" s="513"/>
    </row>
    <row r="84" spans="2:13" x14ac:dyDescent="0.25">
      <c r="B84" s="183"/>
      <c r="C84" s="7"/>
      <c r="D84" s="7"/>
      <c r="E84" s="7"/>
      <c r="F84" s="7"/>
      <c r="G84" s="7"/>
      <c r="H84" s="7"/>
      <c r="I84" s="7"/>
      <c r="J84" s="7"/>
      <c r="K84" s="7"/>
      <c r="M84" s="513"/>
    </row>
    <row r="85" spans="2:13" x14ac:dyDescent="0.25">
      <c r="B85" s="183"/>
      <c r="C85" s="7"/>
      <c r="D85" s="7"/>
      <c r="E85" s="7"/>
      <c r="F85" s="7"/>
      <c r="G85" s="7"/>
      <c r="H85" s="7"/>
      <c r="I85" s="7"/>
      <c r="J85" s="7"/>
      <c r="K85" s="7"/>
      <c r="M85" s="513"/>
    </row>
    <row r="86" spans="2:13" x14ac:dyDescent="0.25">
      <c r="B86" s="183"/>
      <c r="C86" s="7"/>
      <c r="D86" s="7"/>
      <c r="E86" s="7"/>
      <c r="F86" s="7"/>
      <c r="G86" s="7"/>
      <c r="H86" s="7"/>
      <c r="I86" s="7"/>
      <c r="J86" s="7"/>
      <c r="K86" s="7"/>
      <c r="M86" s="513"/>
    </row>
    <row r="87" spans="2:13" x14ac:dyDescent="0.25">
      <c r="B87" s="183"/>
      <c r="C87" s="7"/>
      <c r="D87" s="7"/>
      <c r="E87" s="7"/>
      <c r="F87" s="7"/>
      <c r="G87" s="7"/>
      <c r="H87" s="7"/>
      <c r="I87" s="7"/>
      <c r="J87" s="7"/>
      <c r="K87" s="7"/>
      <c r="M87" s="513"/>
    </row>
    <row r="88" spans="2:13" x14ac:dyDescent="0.25">
      <c r="B88" s="183"/>
      <c r="C88" s="7"/>
      <c r="D88" s="7"/>
      <c r="E88" s="7"/>
      <c r="F88" s="7"/>
      <c r="G88" s="7"/>
      <c r="H88" s="7"/>
      <c r="I88" s="7"/>
      <c r="J88" s="7"/>
      <c r="K88" s="7"/>
      <c r="M88" s="513"/>
    </row>
    <row r="89" spans="2:13" x14ac:dyDescent="0.25">
      <c r="B89" s="183"/>
      <c r="C89" s="7"/>
      <c r="D89" s="7"/>
      <c r="E89" s="7"/>
      <c r="F89" s="7"/>
      <c r="G89" s="7"/>
      <c r="H89" s="7"/>
      <c r="I89" s="7"/>
      <c r="J89" s="7"/>
      <c r="K89" s="7"/>
      <c r="M89" s="513"/>
    </row>
    <row r="90" spans="2:13" x14ac:dyDescent="0.25">
      <c r="B90" s="183"/>
      <c r="C90" s="7"/>
      <c r="D90" s="7"/>
      <c r="E90" s="7"/>
      <c r="F90" s="7"/>
      <c r="G90" s="7"/>
      <c r="H90" s="7"/>
      <c r="I90" s="7"/>
      <c r="J90" s="7"/>
      <c r="K90" s="7"/>
      <c r="M90" s="513"/>
    </row>
    <row r="91" spans="2:13" x14ac:dyDescent="0.25">
      <c r="B91" s="183"/>
      <c r="C91" s="7"/>
      <c r="D91" s="7"/>
      <c r="E91" s="7"/>
      <c r="F91" s="7"/>
      <c r="G91" s="7"/>
      <c r="H91" s="7"/>
      <c r="I91" s="7"/>
      <c r="J91" s="7"/>
      <c r="K91" s="7"/>
      <c r="M91" s="513"/>
    </row>
    <row r="92" spans="2:13" x14ac:dyDescent="0.25">
      <c r="B92" s="183"/>
      <c r="C92" s="7"/>
      <c r="D92" s="7"/>
      <c r="E92" s="7"/>
      <c r="F92" s="7"/>
      <c r="G92" s="7"/>
      <c r="H92" s="7"/>
      <c r="I92" s="7"/>
      <c r="J92" s="7"/>
      <c r="K92" s="7"/>
      <c r="M92" s="513"/>
    </row>
    <row r="93" spans="2:13" x14ac:dyDescent="0.25">
      <c r="B93" s="183"/>
      <c r="C93" s="7"/>
      <c r="D93" s="7"/>
      <c r="E93" s="7"/>
      <c r="F93" s="7"/>
      <c r="G93" s="7"/>
      <c r="H93" s="7"/>
      <c r="I93" s="7"/>
      <c r="J93" s="7"/>
      <c r="K93" s="7"/>
      <c r="M93" s="513"/>
    </row>
    <row r="94" spans="2:13" x14ac:dyDescent="0.25">
      <c r="B94" s="183"/>
      <c r="C94" s="7"/>
      <c r="D94" s="7"/>
      <c r="E94" s="7"/>
      <c r="F94" s="7"/>
      <c r="G94" s="7"/>
      <c r="H94" s="7"/>
      <c r="I94" s="7"/>
      <c r="J94" s="7"/>
      <c r="K94" s="7"/>
      <c r="M94" s="513"/>
    </row>
    <row r="95" spans="2:13" x14ac:dyDescent="0.25">
      <c r="B95" s="523"/>
      <c r="C95" s="524"/>
      <c r="D95" s="524"/>
      <c r="E95" s="524"/>
      <c r="F95" s="524"/>
      <c r="G95" s="524"/>
      <c r="H95" s="524"/>
      <c r="I95" s="524"/>
      <c r="J95" s="524"/>
      <c r="K95" s="524"/>
      <c r="L95" s="525"/>
      <c r="M95" s="526"/>
    </row>
    <row r="96" spans="2:13" x14ac:dyDescent="0.25">
      <c r="C96" s="7"/>
      <c r="D96" s="7"/>
      <c r="E96" s="7"/>
      <c r="F96" s="7"/>
      <c r="G96" s="7"/>
      <c r="H96" s="7"/>
      <c r="I96" s="7"/>
      <c r="J96" s="7"/>
      <c r="K96" s="7"/>
    </row>
    <row r="97" spans="3:11" x14ac:dyDescent="0.25">
      <c r="C97" s="7"/>
      <c r="D97" s="7"/>
      <c r="E97" s="7"/>
      <c r="F97" s="7"/>
      <c r="G97" s="7"/>
      <c r="H97" s="7"/>
      <c r="I97" s="7"/>
      <c r="J97" s="7"/>
      <c r="K97" s="7"/>
    </row>
    <row r="98" spans="3:11" x14ac:dyDescent="0.25">
      <c r="C98" s="7"/>
      <c r="D98" s="7"/>
      <c r="E98" s="7"/>
      <c r="F98" s="7"/>
      <c r="G98" s="7"/>
      <c r="H98" s="7"/>
      <c r="I98" s="7"/>
      <c r="J98" s="7"/>
      <c r="K98" s="7"/>
    </row>
    <row r="99" spans="3:11" x14ac:dyDescent="0.25">
      <c r="C99" s="7"/>
      <c r="D99" s="7"/>
      <c r="E99" s="7"/>
      <c r="F99" s="7"/>
      <c r="G99" s="7"/>
      <c r="H99" s="7"/>
      <c r="I99" s="7"/>
      <c r="J99" s="7"/>
      <c r="K99" s="7"/>
    </row>
    <row r="100" spans="3:11" x14ac:dyDescent="0.25">
      <c r="C100" s="7"/>
      <c r="D100" s="7"/>
      <c r="E100" s="7"/>
      <c r="F100" s="7"/>
      <c r="G100" s="7"/>
      <c r="H100" s="7"/>
      <c r="I100" s="7"/>
      <c r="J100" s="7"/>
      <c r="K100" s="7"/>
    </row>
    <row r="101" spans="3:11" x14ac:dyDescent="0.25">
      <c r="C101" s="7"/>
      <c r="D101" s="7"/>
      <c r="E101" s="7"/>
      <c r="F101" s="7"/>
      <c r="G101" s="7"/>
      <c r="H101" s="7"/>
      <c r="I101" s="7"/>
      <c r="J101" s="7"/>
      <c r="K101" s="7"/>
    </row>
    <row r="102" spans="3:11" x14ac:dyDescent="0.25">
      <c r="C102" s="7"/>
      <c r="D102" s="7"/>
      <c r="E102" s="7"/>
      <c r="F102" s="7"/>
      <c r="G102" s="7"/>
      <c r="H102" s="7"/>
      <c r="I102" s="7"/>
      <c r="J102" s="7"/>
      <c r="K102" s="7"/>
    </row>
    <row r="103" spans="3:11" x14ac:dyDescent="0.25">
      <c r="C103" s="7"/>
      <c r="D103" s="7"/>
      <c r="E103" s="7"/>
      <c r="F103" s="7"/>
      <c r="G103" s="7"/>
      <c r="H103" s="7"/>
      <c r="I103" s="7"/>
      <c r="J103" s="7"/>
      <c r="K103" s="7"/>
    </row>
    <row r="104" spans="3:11" x14ac:dyDescent="0.25">
      <c r="C104" s="7"/>
      <c r="D104" s="7"/>
      <c r="E104" s="7"/>
      <c r="F104" s="7"/>
      <c r="G104" s="7"/>
      <c r="H104" s="7"/>
      <c r="I104" s="7"/>
      <c r="J104" s="7"/>
      <c r="K104" s="7"/>
    </row>
    <row r="105" spans="3:11" x14ac:dyDescent="0.25">
      <c r="C105" s="7"/>
      <c r="D105" s="7"/>
      <c r="E105" s="7"/>
      <c r="F105" s="7"/>
      <c r="G105" s="7"/>
      <c r="H105" s="7"/>
      <c r="I105" s="7"/>
      <c r="J105" s="7"/>
      <c r="K105" s="7"/>
    </row>
    <row r="106" spans="3:11" x14ac:dyDescent="0.25">
      <c r="C106" s="7"/>
      <c r="D106" s="7"/>
      <c r="E106" s="7"/>
      <c r="F106" s="7"/>
      <c r="G106" s="7"/>
      <c r="H106" s="7"/>
      <c r="I106" s="7"/>
      <c r="J106" s="7"/>
      <c r="K106" s="7"/>
    </row>
    <row r="107" spans="3:11" x14ac:dyDescent="0.25">
      <c r="C107" s="7"/>
      <c r="D107" s="7"/>
      <c r="E107" s="7"/>
      <c r="F107" s="7"/>
      <c r="G107" s="7"/>
      <c r="H107" s="7"/>
      <c r="I107" s="7"/>
      <c r="J107" s="7"/>
      <c r="K107" s="7"/>
    </row>
    <row r="108" spans="3:11" x14ac:dyDescent="0.25">
      <c r="C108" s="7"/>
      <c r="D108" s="7"/>
      <c r="E108" s="7"/>
      <c r="F108" s="7"/>
      <c r="G108" s="7"/>
      <c r="H108" s="7"/>
      <c r="I108" s="7"/>
      <c r="J108" s="7"/>
      <c r="K108" s="7"/>
    </row>
    <row r="109" spans="3:11" x14ac:dyDescent="0.25">
      <c r="C109" s="7"/>
      <c r="D109" s="7"/>
      <c r="E109" s="7"/>
      <c r="F109" s="7"/>
      <c r="G109" s="7"/>
      <c r="H109" s="7"/>
      <c r="I109" s="7"/>
      <c r="J109" s="7"/>
      <c r="K109" s="7"/>
    </row>
    <row r="110" spans="3:11" x14ac:dyDescent="0.25">
      <c r="C110" s="7"/>
      <c r="D110" s="7"/>
      <c r="E110" s="7"/>
      <c r="F110" s="7"/>
      <c r="G110" s="7"/>
      <c r="H110" s="7"/>
      <c r="I110" s="7"/>
      <c r="J110" s="7"/>
      <c r="K110" s="7"/>
    </row>
    <row r="111" spans="3:11" x14ac:dyDescent="0.25">
      <c r="C111" s="7"/>
      <c r="D111" s="7"/>
      <c r="E111" s="7"/>
      <c r="F111" s="7"/>
      <c r="G111" s="7"/>
      <c r="H111" s="7"/>
      <c r="I111" s="7"/>
      <c r="J111" s="7"/>
      <c r="K111" s="7"/>
    </row>
    <row r="112" spans="3:11" x14ac:dyDescent="0.25">
      <c r="C112" s="7"/>
      <c r="D112" s="7"/>
      <c r="E112" s="7"/>
      <c r="F112" s="7"/>
      <c r="G112" s="7"/>
      <c r="H112" s="7"/>
      <c r="I112" s="7"/>
      <c r="J112" s="7"/>
      <c r="K112" s="7"/>
    </row>
    <row r="113" spans="3:11" x14ac:dyDescent="0.25">
      <c r="C113" s="7"/>
      <c r="D113" s="7"/>
      <c r="E113" s="7"/>
      <c r="F113" s="7"/>
      <c r="G113" s="7"/>
      <c r="H113" s="7"/>
      <c r="I113" s="7"/>
      <c r="J113" s="7"/>
      <c r="K113" s="7"/>
    </row>
    <row r="114" spans="3:11" x14ac:dyDescent="0.25">
      <c r="C114" s="7"/>
      <c r="D114" s="7"/>
      <c r="E114" s="7"/>
      <c r="F114" s="7"/>
      <c r="G114" s="7"/>
      <c r="H114" s="7"/>
      <c r="I114" s="7"/>
      <c r="J114" s="7"/>
      <c r="K114" s="7"/>
    </row>
    <row r="115" spans="3:11" x14ac:dyDescent="0.25">
      <c r="C115" s="7"/>
      <c r="D115" s="7"/>
      <c r="E115" s="7"/>
      <c r="F115" s="7"/>
      <c r="G115" s="7"/>
      <c r="H115" s="7"/>
      <c r="I115" s="7"/>
      <c r="J115" s="7"/>
      <c r="K115" s="7"/>
    </row>
    <row r="116" spans="3:11" x14ac:dyDescent="0.25">
      <c r="C116" s="7"/>
      <c r="D116" s="7"/>
      <c r="E116" s="7"/>
      <c r="F116" s="7"/>
      <c r="G116" s="7"/>
      <c r="H116" s="7"/>
      <c r="I116" s="7"/>
      <c r="J116" s="7"/>
      <c r="K116" s="7"/>
    </row>
    <row r="117" spans="3:11" x14ac:dyDescent="0.25">
      <c r="C117" s="7"/>
      <c r="D117" s="7"/>
      <c r="E117" s="7"/>
      <c r="F117" s="7"/>
      <c r="G117" s="7"/>
      <c r="H117" s="7"/>
      <c r="I117" s="7"/>
      <c r="J117" s="7"/>
    </row>
    <row r="118" spans="3:11" x14ac:dyDescent="0.25">
      <c r="G118" s="7"/>
      <c r="H118" s="7"/>
      <c r="I118" s="7"/>
      <c r="J118" s="7"/>
    </row>
    <row r="119" spans="3:11" x14ac:dyDescent="0.25">
      <c r="G119" s="7"/>
      <c r="H119" s="7"/>
      <c r="I119" s="7"/>
      <c r="J119" s="7"/>
    </row>
  </sheetData>
  <sheetProtection password="CA09" sheet="1" objects="1" scenarios="1"/>
  <mergeCells count="54">
    <mergeCell ref="C30:F30"/>
    <mergeCell ref="G30:J30"/>
    <mergeCell ref="C12:F12"/>
    <mergeCell ref="C14:E14"/>
    <mergeCell ref="C15:E17"/>
    <mergeCell ref="C25:G25"/>
    <mergeCell ref="C26:E26"/>
    <mergeCell ref="F26:G26"/>
    <mergeCell ref="C27:E27"/>
    <mergeCell ref="F27:G27"/>
    <mergeCell ref="C29:F29"/>
    <mergeCell ref="G29:J29"/>
    <mergeCell ref="C24:G24"/>
    <mergeCell ref="F14:H14"/>
    <mergeCell ref="F15:H17"/>
    <mergeCell ref="C11:F11"/>
    <mergeCell ref="K11:L11"/>
    <mergeCell ref="C2:G2"/>
    <mergeCell ref="C7:F8"/>
    <mergeCell ref="G7:H7"/>
    <mergeCell ref="I7:J7"/>
    <mergeCell ref="K8:L8"/>
    <mergeCell ref="C9:F9"/>
    <mergeCell ref="K9:L9"/>
    <mergeCell ref="D10:F10"/>
    <mergeCell ref="K10:L10"/>
    <mergeCell ref="C6:H6"/>
    <mergeCell ref="I31:J31"/>
    <mergeCell ref="I32:J32"/>
    <mergeCell ref="I33:J33"/>
    <mergeCell ref="C36:F36"/>
    <mergeCell ref="G36:J36"/>
    <mergeCell ref="C31:D31"/>
    <mergeCell ref="E31:F31"/>
    <mergeCell ref="C32:D32"/>
    <mergeCell ref="E32:F32"/>
    <mergeCell ref="G31:H31"/>
    <mergeCell ref="G32:H32"/>
    <mergeCell ref="C33:D33"/>
    <mergeCell ref="E33:F33"/>
    <mergeCell ref="G33:H33"/>
    <mergeCell ref="C42:M42"/>
    <mergeCell ref="C66:M66"/>
    <mergeCell ref="L37:M38"/>
    <mergeCell ref="G38:I38"/>
    <mergeCell ref="C35:F35"/>
    <mergeCell ref="G35:J35"/>
    <mergeCell ref="K35:M35"/>
    <mergeCell ref="C37:E37"/>
    <mergeCell ref="C38:E38"/>
    <mergeCell ref="F37:F38"/>
    <mergeCell ref="K36:M36"/>
    <mergeCell ref="G37:I37"/>
    <mergeCell ref="J37:J38"/>
  </mergeCells>
  <hyperlinks>
    <hyperlink ref="B3" location="Content!A1" display="Content (Inhaltsverzeichnis)" xr:uid="{00000000-0004-0000-3200-000000000000}"/>
  </hyperlinks>
  <pageMargins left="0.7" right="0.7" top="0.78740157499999996" bottom="0.78740157499999996" header="0.3" footer="0.3"/>
  <pageSetup paperSize="9" orientation="portrait" horizontalDpi="0" verticalDpi="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2A4B3-1149-494C-9E5B-702DB8C72CD3}">
  <dimension ref="A1:O689"/>
  <sheetViews>
    <sheetView showGridLines="0" zoomScaleNormal="100" zoomScaleSheetLayoutView="75" zoomScalePageLayoutView="69" workbookViewId="0">
      <pane ySplit="5" topLeftCell="A582" activePane="bottomLeft" state="frozen"/>
      <selection pane="bottomLeft"/>
    </sheetView>
  </sheetViews>
  <sheetFormatPr baseColWidth="10" defaultRowHeight="14.25" x14ac:dyDescent="0.2"/>
  <cols>
    <col min="1" max="1" width="2.7109375" style="184" customWidth="1"/>
    <col min="2" max="2" width="26.28515625" style="184" customWidth="1"/>
    <col min="3" max="3" width="33.85546875" style="184" customWidth="1"/>
    <col min="4" max="4" width="33.7109375" style="184" customWidth="1"/>
    <col min="5" max="5" width="17.5703125" style="29" customWidth="1"/>
    <col min="6" max="6" width="17.140625" style="29" customWidth="1"/>
    <col min="7" max="7" width="19.85546875" style="29" customWidth="1"/>
    <col min="8" max="8" width="24.42578125" style="256" customWidth="1"/>
    <col min="9" max="9" width="23.7109375" style="184" customWidth="1"/>
    <col min="10" max="10" width="35.5703125" style="184" customWidth="1"/>
    <col min="11" max="11" width="14.140625" style="184" customWidth="1"/>
    <col min="12" max="12" width="15.28515625" style="184" customWidth="1"/>
    <col min="13" max="13" width="15.42578125" style="184" customWidth="1"/>
    <col min="14" max="14" width="14.7109375" style="184" customWidth="1"/>
    <col min="15" max="15" width="16.28515625" style="184" customWidth="1"/>
    <col min="16" max="16" width="14.5703125" style="184" customWidth="1"/>
    <col min="17" max="17" width="10.42578125" style="184" customWidth="1"/>
    <col min="18" max="18" width="12.7109375" style="184" customWidth="1"/>
    <col min="19" max="19" width="11.42578125" style="184" customWidth="1"/>
    <col min="20" max="20" width="7.140625" style="184" customWidth="1"/>
    <col min="21" max="21" width="8.42578125" style="184" customWidth="1"/>
    <col min="22" max="22" width="6.7109375" style="184" customWidth="1"/>
    <col min="23" max="23" width="8.28515625" style="184" customWidth="1"/>
    <col min="24" max="24" width="10.85546875" style="184" customWidth="1"/>
    <col min="25" max="25" width="9.42578125" style="184" customWidth="1"/>
    <col min="26" max="31" width="11.42578125" style="184" customWidth="1"/>
    <col min="32" max="258" width="11.42578125" style="184"/>
    <col min="259" max="259" width="0.85546875" style="184" customWidth="1"/>
    <col min="260" max="260" width="13.5703125" style="184" customWidth="1"/>
    <col min="261" max="261" width="17.28515625" style="184" customWidth="1"/>
    <col min="262" max="272" width="6.7109375" style="184" customWidth="1"/>
    <col min="273" max="273" width="10.42578125" style="184" customWidth="1"/>
    <col min="274" max="514" width="11.42578125" style="184"/>
    <col min="515" max="515" width="0.85546875" style="184" customWidth="1"/>
    <col min="516" max="516" width="13.5703125" style="184" customWidth="1"/>
    <col min="517" max="517" width="17.28515625" style="184" customWidth="1"/>
    <col min="518" max="528" width="6.7109375" style="184" customWidth="1"/>
    <col min="529" max="529" width="10.42578125" style="184" customWidth="1"/>
    <col min="530" max="770" width="11.42578125" style="184"/>
    <col min="771" max="771" width="0.85546875" style="184" customWidth="1"/>
    <col min="772" max="772" width="13.5703125" style="184" customWidth="1"/>
    <col min="773" max="773" width="17.28515625" style="184" customWidth="1"/>
    <col min="774" max="784" width="6.7109375" style="184" customWidth="1"/>
    <col min="785" max="785" width="10.42578125" style="184" customWidth="1"/>
    <col min="786" max="1026" width="11.42578125" style="184"/>
    <col min="1027" max="1027" width="0.85546875" style="184" customWidth="1"/>
    <col min="1028" max="1028" width="13.5703125" style="184" customWidth="1"/>
    <col min="1029" max="1029" width="17.28515625" style="184" customWidth="1"/>
    <col min="1030" max="1040" width="6.7109375" style="184" customWidth="1"/>
    <col min="1041" max="1041" width="10.42578125" style="184" customWidth="1"/>
    <col min="1042" max="1282" width="11.42578125" style="184"/>
    <col min="1283" max="1283" width="0.85546875" style="184" customWidth="1"/>
    <col min="1284" max="1284" width="13.5703125" style="184" customWidth="1"/>
    <col min="1285" max="1285" width="17.28515625" style="184" customWidth="1"/>
    <col min="1286" max="1296" width="6.7109375" style="184" customWidth="1"/>
    <col min="1297" max="1297" width="10.42578125" style="184" customWidth="1"/>
    <col min="1298" max="1538" width="11.42578125" style="184"/>
    <col min="1539" max="1539" width="0.85546875" style="184" customWidth="1"/>
    <col min="1540" max="1540" width="13.5703125" style="184" customWidth="1"/>
    <col min="1541" max="1541" width="17.28515625" style="184" customWidth="1"/>
    <col min="1542" max="1552" width="6.7109375" style="184" customWidth="1"/>
    <col min="1553" max="1553" width="10.42578125" style="184" customWidth="1"/>
    <col min="1554" max="1794" width="11.42578125" style="184"/>
    <col min="1795" max="1795" width="0.85546875" style="184" customWidth="1"/>
    <col min="1796" max="1796" width="13.5703125" style="184" customWidth="1"/>
    <col min="1797" max="1797" width="17.28515625" style="184" customWidth="1"/>
    <col min="1798" max="1808" width="6.7109375" style="184" customWidth="1"/>
    <col min="1809" max="1809" width="10.42578125" style="184" customWidth="1"/>
    <col min="1810" max="2050" width="11.42578125" style="184"/>
    <col min="2051" max="2051" width="0.85546875" style="184" customWidth="1"/>
    <col min="2052" max="2052" width="13.5703125" style="184" customWidth="1"/>
    <col min="2053" max="2053" width="17.28515625" style="184" customWidth="1"/>
    <col min="2054" max="2064" width="6.7109375" style="184" customWidth="1"/>
    <col min="2065" max="2065" width="10.42578125" style="184" customWidth="1"/>
    <col min="2066" max="2306" width="11.42578125" style="184"/>
    <col min="2307" max="2307" width="0.85546875" style="184" customWidth="1"/>
    <col min="2308" max="2308" width="13.5703125" style="184" customWidth="1"/>
    <col min="2309" max="2309" width="17.28515625" style="184" customWidth="1"/>
    <col min="2310" max="2320" width="6.7109375" style="184" customWidth="1"/>
    <col min="2321" max="2321" width="10.42578125" style="184" customWidth="1"/>
    <col min="2322" max="2562" width="11.42578125" style="184"/>
    <col min="2563" max="2563" width="0.85546875" style="184" customWidth="1"/>
    <col min="2564" max="2564" width="13.5703125" style="184" customWidth="1"/>
    <col min="2565" max="2565" width="17.28515625" style="184" customWidth="1"/>
    <col min="2566" max="2576" width="6.7109375" style="184" customWidth="1"/>
    <col min="2577" max="2577" width="10.42578125" style="184" customWidth="1"/>
    <col min="2578" max="2818" width="11.42578125" style="184"/>
    <col min="2819" max="2819" width="0.85546875" style="184" customWidth="1"/>
    <col min="2820" max="2820" width="13.5703125" style="184" customWidth="1"/>
    <col min="2821" max="2821" width="17.28515625" style="184" customWidth="1"/>
    <col min="2822" max="2832" width="6.7109375" style="184" customWidth="1"/>
    <col min="2833" max="2833" width="10.42578125" style="184" customWidth="1"/>
    <col min="2834" max="3074" width="11.42578125" style="184"/>
    <col min="3075" max="3075" width="0.85546875" style="184" customWidth="1"/>
    <col min="3076" max="3076" width="13.5703125" style="184" customWidth="1"/>
    <col min="3077" max="3077" width="17.28515625" style="184" customWidth="1"/>
    <col min="3078" max="3088" width="6.7109375" style="184" customWidth="1"/>
    <col min="3089" max="3089" width="10.42578125" style="184" customWidth="1"/>
    <col min="3090" max="3330" width="11.42578125" style="184"/>
    <col min="3331" max="3331" width="0.85546875" style="184" customWidth="1"/>
    <col min="3332" max="3332" width="13.5703125" style="184" customWidth="1"/>
    <col min="3333" max="3333" width="17.28515625" style="184" customWidth="1"/>
    <col min="3334" max="3344" width="6.7109375" style="184" customWidth="1"/>
    <col min="3345" max="3345" width="10.42578125" style="184" customWidth="1"/>
    <col min="3346" max="3586" width="11.42578125" style="184"/>
    <col min="3587" max="3587" width="0.85546875" style="184" customWidth="1"/>
    <col min="3588" max="3588" width="13.5703125" style="184" customWidth="1"/>
    <col min="3589" max="3589" width="17.28515625" style="184" customWidth="1"/>
    <col min="3590" max="3600" width="6.7109375" style="184" customWidth="1"/>
    <col min="3601" max="3601" width="10.42578125" style="184" customWidth="1"/>
    <col min="3602" max="3842" width="11.42578125" style="184"/>
    <col min="3843" max="3843" width="0.85546875" style="184" customWidth="1"/>
    <col min="3844" max="3844" width="13.5703125" style="184" customWidth="1"/>
    <col min="3845" max="3845" width="17.28515625" style="184" customWidth="1"/>
    <col min="3846" max="3856" width="6.7109375" style="184" customWidth="1"/>
    <col min="3857" max="3857" width="10.42578125" style="184" customWidth="1"/>
    <col min="3858" max="4098" width="11.42578125" style="184"/>
    <col min="4099" max="4099" width="0.85546875" style="184" customWidth="1"/>
    <col min="4100" max="4100" width="13.5703125" style="184" customWidth="1"/>
    <col min="4101" max="4101" width="17.28515625" style="184" customWidth="1"/>
    <col min="4102" max="4112" width="6.7109375" style="184" customWidth="1"/>
    <col min="4113" max="4113" width="10.42578125" style="184" customWidth="1"/>
    <col min="4114" max="4354" width="11.42578125" style="184"/>
    <col min="4355" max="4355" width="0.85546875" style="184" customWidth="1"/>
    <col min="4356" max="4356" width="13.5703125" style="184" customWidth="1"/>
    <col min="4357" max="4357" width="17.28515625" style="184" customWidth="1"/>
    <col min="4358" max="4368" width="6.7109375" style="184" customWidth="1"/>
    <col min="4369" max="4369" width="10.42578125" style="184" customWidth="1"/>
    <col min="4370" max="4610" width="11.42578125" style="184"/>
    <col min="4611" max="4611" width="0.85546875" style="184" customWidth="1"/>
    <col min="4612" max="4612" width="13.5703125" style="184" customWidth="1"/>
    <col min="4613" max="4613" width="17.28515625" style="184" customWidth="1"/>
    <col min="4614" max="4624" width="6.7109375" style="184" customWidth="1"/>
    <col min="4625" max="4625" width="10.42578125" style="184" customWidth="1"/>
    <col min="4626" max="4866" width="11.42578125" style="184"/>
    <col min="4867" max="4867" width="0.85546875" style="184" customWidth="1"/>
    <col min="4868" max="4868" width="13.5703125" style="184" customWidth="1"/>
    <col min="4869" max="4869" width="17.28515625" style="184" customWidth="1"/>
    <col min="4870" max="4880" width="6.7109375" style="184" customWidth="1"/>
    <col min="4881" max="4881" width="10.42578125" style="184" customWidth="1"/>
    <col min="4882" max="5122" width="11.42578125" style="184"/>
    <col min="5123" max="5123" width="0.85546875" style="184" customWidth="1"/>
    <col min="5124" max="5124" width="13.5703125" style="184" customWidth="1"/>
    <col min="5125" max="5125" width="17.28515625" style="184" customWidth="1"/>
    <col min="5126" max="5136" width="6.7109375" style="184" customWidth="1"/>
    <col min="5137" max="5137" width="10.42578125" style="184" customWidth="1"/>
    <col min="5138" max="5378" width="11.42578125" style="184"/>
    <col min="5379" max="5379" width="0.85546875" style="184" customWidth="1"/>
    <col min="5380" max="5380" width="13.5703125" style="184" customWidth="1"/>
    <col min="5381" max="5381" width="17.28515625" style="184" customWidth="1"/>
    <col min="5382" max="5392" width="6.7109375" style="184" customWidth="1"/>
    <col min="5393" max="5393" width="10.42578125" style="184" customWidth="1"/>
    <col min="5394" max="5634" width="11.42578125" style="184"/>
    <col min="5635" max="5635" width="0.85546875" style="184" customWidth="1"/>
    <col min="5636" max="5636" width="13.5703125" style="184" customWidth="1"/>
    <col min="5637" max="5637" width="17.28515625" style="184" customWidth="1"/>
    <col min="5638" max="5648" width="6.7109375" style="184" customWidth="1"/>
    <col min="5649" max="5649" width="10.42578125" style="184" customWidth="1"/>
    <col min="5650" max="5890" width="11.42578125" style="184"/>
    <col min="5891" max="5891" width="0.85546875" style="184" customWidth="1"/>
    <col min="5892" max="5892" width="13.5703125" style="184" customWidth="1"/>
    <col min="5893" max="5893" width="17.28515625" style="184" customWidth="1"/>
    <col min="5894" max="5904" width="6.7109375" style="184" customWidth="1"/>
    <col min="5905" max="5905" width="10.42578125" style="184" customWidth="1"/>
    <col min="5906" max="6146" width="11.42578125" style="184"/>
    <col min="6147" max="6147" width="0.85546875" style="184" customWidth="1"/>
    <col min="6148" max="6148" width="13.5703125" style="184" customWidth="1"/>
    <col min="6149" max="6149" width="17.28515625" style="184" customWidth="1"/>
    <col min="6150" max="6160" width="6.7109375" style="184" customWidth="1"/>
    <col min="6161" max="6161" width="10.42578125" style="184" customWidth="1"/>
    <col min="6162" max="6402" width="11.42578125" style="184"/>
    <col min="6403" max="6403" width="0.85546875" style="184" customWidth="1"/>
    <col min="6404" max="6404" width="13.5703125" style="184" customWidth="1"/>
    <col min="6405" max="6405" width="17.28515625" style="184" customWidth="1"/>
    <col min="6406" max="6416" width="6.7109375" style="184" customWidth="1"/>
    <col min="6417" max="6417" width="10.42578125" style="184" customWidth="1"/>
    <col min="6418" max="6658" width="11.42578125" style="184"/>
    <col min="6659" max="6659" width="0.85546875" style="184" customWidth="1"/>
    <col min="6660" max="6660" width="13.5703125" style="184" customWidth="1"/>
    <col min="6661" max="6661" width="17.28515625" style="184" customWidth="1"/>
    <col min="6662" max="6672" width="6.7109375" style="184" customWidth="1"/>
    <col min="6673" max="6673" width="10.42578125" style="184" customWidth="1"/>
    <col min="6674" max="6914" width="11.42578125" style="184"/>
    <col min="6915" max="6915" width="0.85546875" style="184" customWidth="1"/>
    <col min="6916" max="6916" width="13.5703125" style="184" customWidth="1"/>
    <col min="6917" max="6917" width="17.28515625" style="184" customWidth="1"/>
    <col min="6918" max="6928" width="6.7109375" style="184" customWidth="1"/>
    <col min="6929" max="6929" width="10.42578125" style="184" customWidth="1"/>
    <col min="6930" max="7170" width="11.42578125" style="184"/>
    <col min="7171" max="7171" width="0.85546875" style="184" customWidth="1"/>
    <col min="7172" max="7172" width="13.5703125" style="184" customWidth="1"/>
    <col min="7173" max="7173" width="17.28515625" style="184" customWidth="1"/>
    <col min="7174" max="7184" width="6.7109375" style="184" customWidth="1"/>
    <col min="7185" max="7185" width="10.42578125" style="184" customWidth="1"/>
    <col min="7186" max="7426" width="11.42578125" style="184"/>
    <col min="7427" max="7427" width="0.85546875" style="184" customWidth="1"/>
    <col min="7428" max="7428" width="13.5703125" style="184" customWidth="1"/>
    <col min="7429" max="7429" width="17.28515625" style="184" customWidth="1"/>
    <col min="7430" max="7440" width="6.7109375" style="184" customWidth="1"/>
    <col min="7441" max="7441" width="10.42578125" style="184" customWidth="1"/>
    <col min="7442" max="7682" width="11.42578125" style="184"/>
    <col min="7683" max="7683" width="0.85546875" style="184" customWidth="1"/>
    <col min="7684" max="7684" width="13.5703125" style="184" customWidth="1"/>
    <col min="7685" max="7685" width="17.28515625" style="184" customWidth="1"/>
    <col min="7686" max="7696" width="6.7109375" style="184" customWidth="1"/>
    <col min="7697" max="7697" width="10.42578125" style="184" customWidth="1"/>
    <col min="7698" max="7938" width="11.42578125" style="184"/>
    <col min="7939" max="7939" width="0.85546875" style="184" customWidth="1"/>
    <col min="7940" max="7940" width="13.5703125" style="184" customWidth="1"/>
    <col min="7941" max="7941" width="17.28515625" style="184" customWidth="1"/>
    <col min="7942" max="7952" width="6.7109375" style="184" customWidth="1"/>
    <col min="7953" max="7953" width="10.42578125" style="184" customWidth="1"/>
    <col min="7954" max="8194" width="11.42578125" style="184"/>
    <col min="8195" max="8195" width="0.85546875" style="184" customWidth="1"/>
    <col min="8196" max="8196" width="13.5703125" style="184" customWidth="1"/>
    <col min="8197" max="8197" width="17.28515625" style="184" customWidth="1"/>
    <col min="8198" max="8208" width="6.7109375" style="184" customWidth="1"/>
    <col min="8209" max="8209" width="10.42578125" style="184" customWidth="1"/>
    <col min="8210" max="8450" width="11.42578125" style="184"/>
    <col min="8451" max="8451" width="0.85546875" style="184" customWidth="1"/>
    <col min="8452" max="8452" width="13.5703125" style="184" customWidth="1"/>
    <col min="8453" max="8453" width="17.28515625" style="184" customWidth="1"/>
    <col min="8454" max="8464" width="6.7109375" style="184" customWidth="1"/>
    <col min="8465" max="8465" width="10.42578125" style="184" customWidth="1"/>
    <col min="8466" max="8706" width="11.42578125" style="184"/>
    <col min="8707" max="8707" width="0.85546875" style="184" customWidth="1"/>
    <col min="8708" max="8708" width="13.5703125" style="184" customWidth="1"/>
    <col min="8709" max="8709" width="17.28515625" style="184" customWidth="1"/>
    <col min="8710" max="8720" width="6.7109375" style="184" customWidth="1"/>
    <col min="8721" max="8721" width="10.42578125" style="184" customWidth="1"/>
    <col min="8722" max="8962" width="11.42578125" style="184"/>
    <col min="8963" max="8963" width="0.85546875" style="184" customWidth="1"/>
    <col min="8964" max="8964" width="13.5703125" style="184" customWidth="1"/>
    <col min="8965" max="8965" width="17.28515625" style="184" customWidth="1"/>
    <col min="8966" max="8976" width="6.7109375" style="184" customWidth="1"/>
    <col min="8977" max="8977" width="10.42578125" style="184" customWidth="1"/>
    <col min="8978" max="9218" width="11.42578125" style="184"/>
    <col min="9219" max="9219" width="0.85546875" style="184" customWidth="1"/>
    <col min="9220" max="9220" width="13.5703125" style="184" customWidth="1"/>
    <col min="9221" max="9221" width="17.28515625" style="184" customWidth="1"/>
    <col min="9222" max="9232" width="6.7109375" style="184" customWidth="1"/>
    <col min="9233" max="9233" width="10.42578125" style="184" customWidth="1"/>
    <col min="9234" max="9474" width="11.42578125" style="184"/>
    <col min="9475" max="9475" width="0.85546875" style="184" customWidth="1"/>
    <col min="9476" max="9476" width="13.5703125" style="184" customWidth="1"/>
    <col min="9477" max="9477" width="17.28515625" style="184" customWidth="1"/>
    <col min="9478" max="9488" width="6.7109375" style="184" customWidth="1"/>
    <col min="9489" max="9489" width="10.42578125" style="184" customWidth="1"/>
    <col min="9490" max="9730" width="11.42578125" style="184"/>
    <col min="9731" max="9731" width="0.85546875" style="184" customWidth="1"/>
    <col min="9732" max="9732" width="13.5703125" style="184" customWidth="1"/>
    <col min="9733" max="9733" width="17.28515625" style="184" customWidth="1"/>
    <col min="9734" max="9744" width="6.7109375" style="184" customWidth="1"/>
    <col min="9745" max="9745" width="10.42578125" style="184" customWidth="1"/>
    <col min="9746" max="9986" width="11.42578125" style="184"/>
    <col min="9987" max="9987" width="0.85546875" style="184" customWidth="1"/>
    <col min="9988" max="9988" width="13.5703125" style="184" customWidth="1"/>
    <col min="9989" max="9989" width="17.28515625" style="184" customWidth="1"/>
    <col min="9990" max="10000" width="6.7109375" style="184" customWidth="1"/>
    <col min="10001" max="10001" width="10.42578125" style="184" customWidth="1"/>
    <col min="10002" max="10242" width="11.42578125" style="184"/>
    <col min="10243" max="10243" width="0.85546875" style="184" customWidth="1"/>
    <col min="10244" max="10244" width="13.5703125" style="184" customWidth="1"/>
    <col min="10245" max="10245" width="17.28515625" style="184" customWidth="1"/>
    <col min="10246" max="10256" width="6.7109375" style="184" customWidth="1"/>
    <col min="10257" max="10257" width="10.42578125" style="184" customWidth="1"/>
    <col min="10258" max="10498" width="11.42578125" style="184"/>
    <col min="10499" max="10499" width="0.85546875" style="184" customWidth="1"/>
    <col min="10500" max="10500" width="13.5703125" style="184" customWidth="1"/>
    <col min="10501" max="10501" width="17.28515625" style="184" customWidth="1"/>
    <col min="10502" max="10512" width="6.7109375" style="184" customWidth="1"/>
    <col min="10513" max="10513" width="10.42578125" style="184" customWidth="1"/>
    <col min="10514" max="10754" width="11.42578125" style="184"/>
    <col min="10755" max="10755" width="0.85546875" style="184" customWidth="1"/>
    <col min="10756" max="10756" width="13.5703125" style="184" customWidth="1"/>
    <col min="10757" max="10757" width="17.28515625" style="184" customWidth="1"/>
    <col min="10758" max="10768" width="6.7109375" style="184" customWidth="1"/>
    <col min="10769" max="10769" width="10.42578125" style="184" customWidth="1"/>
    <col min="10770" max="11010" width="11.42578125" style="184"/>
    <col min="11011" max="11011" width="0.85546875" style="184" customWidth="1"/>
    <col min="11012" max="11012" width="13.5703125" style="184" customWidth="1"/>
    <col min="11013" max="11013" width="17.28515625" style="184" customWidth="1"/>
    <col min="11014" max="11024" width="6.7109375" style="184" customWidth="1"/>
    <col min="11025" max="11025" width="10.42578125" style="184" customWidth="1"/>
    <col min="11026" max="11266" width="11.42578125" style="184"/>
    <col min="11267" max="11267" width="0.85546875" style="184" customWidth="1"/>
    <col min="11268" max="11268" width="13.5703125" style="184" customWidth="1"/>
    <col min="11269" max="11269" width="17.28515625" style="184" customWidth="1"/>
    <col min="11270" max="11280" width="6.7109375" style="184" customWidth="1"/>
    <col min="11281" max="11281" width="10.42578125" style="184" customWidth="1"/>
    <col min="11282" max="11522" width="11.42578125" style="184"/>
    <col min="11523" max="11523" width="0.85546875" style="184" customWidth="1"/>
    <col min="11524" max="11524" width="13.5703125" style="184" customWidth="1"/>
    <col min="11525" max="11525" width="17.28515625" style="184" customWidth="1"/>
    <col min="11526" max="11536" width="6.7109375" style="184" customWidth="1"/>
    <col min="11537" max="11537" width="10.42578125" style="184" customWidth="1"/>
    <col min="11538" max="11778" width="11.42578125" style="184"/>
    <col min="11779" max="11779" width="0.85546875" style="184" customWidth="1"/>
    <col min="11780" max="11780" width="13.5703125" style="184" customWidth="1"/>
    <col min="11781" max="11781" width="17.28515625" style="184" customWidth="1"/>
    <col min="11782" max="11792" width="6.7109375" style="184" customWidth="1"/>
    <col min="11793" max="11793" width="10.42578125" style="184" customWidth="1"/>
    <col min="11794" max="12034" width="11.42578125" style="184"/>
    <col min="12035" max="12035" width="0.85546875" style="184" customWidth="1"/>
    <col min="12036" max="12036" width="13.5703125" style="184" customWidth="1"/>
    <col min="12037" max="12037" width="17.28515625" style="184" customWidth="1"/>
    <col min="12038" max="12048" width="6.7109375" style="184" customWidth="1"/>
    <col min="12049" max="12049" width="10.42578125" style="184" customWidth="1"/>
    <col min="12050" max="12290" width="11.42578125" style="184"/>
    <col min="12291" max="12291" width="0.85546875" style="184" customWidth="1"/>
    <col min="12292" max="12292" width="13.5703125" style="184" customWidth="1"/>
    <col min="12293" max="12293" width="17.28515625" style="184" customWidth="1"/>
    <col min="12294" max="12304" width="6.7109375" style="184" customWidth="1"/>
    <col min="12305" max="12305" width="10.42578125" style="184" customWidth="1"/>
    <col min="12306" max="12546" width="11.42578125" style="184"/>
    <col min="12547" max="12547" width="0.85546875" style="184" customWidth="1"/>
    <col min="12548" max="12548" width="13.5703125" style="184" customWidth="1"/>
    <col min="12549" max="12549" width="17.28515625" style="184" customWidth="1"/>
    <col min="12550" max="12560" width="6.7109375" style="184" customWidth="1"/>
    <col min="12561" max="12561" width="10.42578125" style="184" customWidth="1"/>
    <col min="12562" max="12802" width="11.42578125" style="184"/>
    <col min="12803" max="12803" width="0.85546875" style="184" customWidth="1"/>
    <col min="12804" max="12804" width="13.5703125" style="184" customWidth="1"/>
    <col min="12805" max="12805" width="17.28515625" style="184" customWidth="1"/>
    <col min="12806" max="12816" width="6.7109375" style="184" customWidth="1"/>
    <col min="12817" max="12817" width="10.42578125" style="184" customWidth="1"/>
    <col min="12818" max="13058" width="11.42578125" style="184"/>
    <col min="13059" max="13059" width="0.85546875" style="184" customWidth="1"/>
    <col min="13060" max="13060" width="13.5703125" style="184" customWidth="1"/>
    <col min="13061" max="13061" width="17.28515625" style="184" customWidth="1"/>
    <col min="13062" max="13072" width="6.7109375" style="184" customWidth="1"/>
    <col min="13073" max="13073" width="10.42578125" style="184" customWidth="1"/>
    <col min="13074" max="13314" width="11.42578125" style="184"/>
    <col min="13315" max="13315" width="0.85546875" style="184" customWidth="1"/>
    <col min="13316" max="13316" width="13.5703125" style="184" customWidth="1"/>
    <col min="13317" max="13317" width="17.28515625" style="184" customWidth="1"/>
    <col min="13318" max="13328" width="6.7109375" style="184" customWidth="1"/>
    <col min="13329" max="13329" width="10.42578125" style="184" customWidth="1"/>
    <col min="13330" max="13570" width="11.42578125" style="184"/>
    <col min="13571" max="13571" width="0.85546875" style="184" customWidth="1"/>
    <col min="13572" max="13572" width="13.5703125" style="184" customWidth="1"/>
    <col min="13573" max="13573" width="17.28515625" style="184" customWidth="1"/>
    <col min="13574" max="13584" width="6.7109375" style="184" customWidth="1"/>
    <col min="13585" max="13585" width="10.42578125" style="184" customWidth="1"/>
    <col min="13586" max="13826" width="11.42578125" style="184"/>
    <col min="13827" max="13827" width="0.85546875" style="184" customWidth="1"/>
    <col min="13828" max="13828" width="13.5703125" style="184" customWidth="1"/>
    <col min="13829" max="13829" width="17.28515625" style="184" customWidth="1"/>
    <col min="13830" max="13840" width="6.7109375" style="184" customWidth="1"/>
    <col min="13841" max="13841" width="10.42578125" style="184" customWidth="1"/>
    <col min="13842" max="14082" width="11.42578125" style="184"/>
    <col min="14083" max="14083" width="0.85546875" style="184" customWidth="1"/>
    <col min="14084" max="14084" width="13.5703125" style="184" customWidth="1"/>
    <col min="14085" max="14085" width="17.28515625" style="184" customWidth="1"/>
    <col min="14086" max="14096" width="6.7109375" style="184" customWidth="1"/>
    <col min="14097" max="14097" width="10.42578125" style="184" customWidth="1"/>
    <col min="14098" max="14338" width="11.42578125" style="184"/>
    <col min="14339" max="14339" width="0.85546875" style="184" customWidth="1"/>
    <col min="14340" max="14340" width="13.5703125" style="184" customWidth="1"/>
    <col min="14341" max="14341" width="17.28515625" style="184" customWidth="1"/>
    <col min="14342" max="14352" width="6.7109375" style="184" customWidth="1"/>
    <col min="14353" max="14353" width="10.42578125" style="184" customWidth="1"/>
    <col min="14354" max="14594" width="11.42578125" style="184"/>
    <col min="14595" max="14595" width="0.85546875" style="184" customWidth="1"/>
    <col min="14596" max="14596" width="13.5703125" style="184" customWidth="1"/>
    <col min="14597" max="14597" width="17.28515625" style="184" customWidth="1"/>
    <col min="14598" max="14608" width="6.7109375" style="184" customWidth="1"/>
    <col min="14609" max="14609" width="10.42578125" style="184" customWidth="1"/>
    <col min="14610" max="14850" width="11.42578125" style="184"/>
    <col min="14851" max="14851" width="0.85546875" style="184" customWidth="1"/>
    <col min="14852" max="14852" width="13.5703125" style="184" customWidth="1"/>
    <col min="14853" max="14853" width="17.28515625" style="184" customWidth="1"/>
    <col min="14854" max="14864" width="6.7109375" style="184" customWidth="1"/>
    <col min="14865" max="14865" width="10.42578125" style="184" customWidth="1"/>
    <col min="14866" max="15106" width="11.42578125" style="184"/>
    <col min="15107" max="15107" width="0.85546875" style="184" customWidth="1"/>
    <col min="15108" max="15108" width="13.5703125" style="184" customWidth="1"/>
    <col min="15109" max="15109" width="17.28515625" style="184" customWidth="1"/>
    <col min="15110" max="15120" width="6.7109375" style="184" customWidth="1"/>
    <col min="15121" max="15121" width="10.42578125" style="184" customWidth="1"/>
    <col min="15122" max="15362" width="11.42578125" style="184"/>
    <col min="15363" max="15363" width="0.85546875" style="184" customWidth="1"/>
    <col min="15364" max="15364" width="13.5703125" style="184" customWidth="1"/>
    <col min="15365" max="15365" width="17.28515625" style="184" customWidth="1"/>
    <col min="15366" max="15376" width="6.7109375" style="184" customWidth="1"/>
    <col min="15377" max="15377" width="10.42578125" style="184" customWidth="1"/>
    <col min="15378" max="15618" width="11.42578125" style="184"/>
    <col min="15619" max="15619" width="0.85546875" style="184" customWidth="1"/>
    <col min="15620" max="15620" width="13.5703125" style="184" customWidth="1"/>
    <col min="15621" max="15621" width="17.28515625" style="184" customWidth="1"/>
    <col min="15622" max="15632" width="6.7109375" style="184" customWidth="1"/>
    <col min="15633" max="15633" width="10.42578125" style="184" customWidth="1"/>
    <col min="15634" max="15874" width="11.42578125" style="184"/>
    <col min="15875" max="15875" width="0.85546875" style="184" customWidth="1"/>
    <col min="15876" max="15876" width="13.5703125" style="184" customWidth="1"/>
    <col min="15877" max="15877" width="17.28515625" style="184" customWidth="1"/>
    <col min="15878" max="15888" width="6.7109375" style="184" customWidth="1"/>
    <col min="15889" max="15889" width="10.42578125" style="184" customWidth="1"/>
    <col min="15890" max="16130" width="11.42578125" style="184"/>
    <col min="16131" max="16131" width="0.85546875" style="184" customWidth="1"/>
    <col min="16132" max="16132" width="13.5703125" style="184" customWidth="1"/>
    <col min="16133" max="16133" width="17.28515625" style="184" customWidth="1"/>
    <col min="16134" max="16144" width="6.7109375" style="184" customWidth="1"/>
    <col min="16145" max="16145" width="10.42578125" style="184" customWidth="1"/>
    <col min="16146" max="16384" width="11.42578125" style="184"/>
  </cols>
  <sheetData>
    <row r="1" spans="1:15" s="64" customFormat="1" ht="8.25" customHeight="1" x14ac:dyDescent="0.2">
      <c r="A1" s="198"/>
      <c r="B1" s="29"/>
      <c r="C1" s="29"/>
      <c r="D1" s="29"/>
      <c r="E1" s="29"/>
      <c r="F1" s="29"/>
      <c r="G1" s="29"/>
      <c r="H1" s="256"/>
      <c r="I1" s="29"/>
      <c r="J1" s="29"/>
      <c r="K1" s="29"/>
      <c r="L1" s="29"/>
      <c r="M1" s="29"/>
      <c r="N1" s="29"/>
      <c r="O1" s="29"/>
    </row>
    <row r="2" spans="1:15" s="64" customFormat="1" ht="50.25" customHeight="1" x14ac:dyDescent="0.2">
      <c r="B2" s="1278" t="s">
        <v>3259</v>
      </c>
      <c r="C2" s="1278"/>
      <c r="D2" s="1278"/>
      <c r="E2" s="1278"/>
      <c r="F2" s="1278"/>
      <c r="G2" s="1278"/>
      <c r="H2" s="1278"/>
      <c r="I2" s="1278"/>
      <c r="J2" s="1278"/>
      <c r="K2" s="381"/>
      <c r="L2" s="381"/>
      <c r="M2" s="381"/>
      <c r="N2" s="381"/>
      <c r="O2" s="381"/>
    </row>
    <row r="3" spans="1:15" s="1" customFormat="1" ht="21" customHeight="1" x14ac:dyDescent="0.25">
      <c r="B3" s="1145" t="s">
        <v>1169</v>
      </c>
      <c r="C3"/>
      <c r="D3"/>
      <c r="E3" s="27"/>
      <c r="F3" s="27"/>
      <c r="G3" s="27"/>
      <c r="H3" s="1061"/>
      <c r="I3" s="382"/>
      <c r="J3" s="382"/>
      <c r="K3" s="382"/>
      <c r="L3" s="382"/>
      <c r="M3"/>
      <c r="N3"/>
      <c r="O3"/>
    </row>
    <row r="4" spans="1:15" s="1" customFormat="1" ht="9.75" customHeight="1" x14ac:dyDescent="0.25">
      <c r="B4" s="1145"/>
      <c r="C4"/>
      <c r="D4"/>
      <c r="E4" s="27"/>
      <c r="F4" s="27"/>
      <c r="G4" s="27"/>
      <c r="H4" s="1061"/>
      <c r="I4" s="382"/>
      <c r="J4" s="382"/>
      <c r="K4" s="382"/>
      <c r="L4" s="382"/>
      <c r="M4"/>
      <c r="N4"/>
      <c r="O4"/>
    </row>
    <row r="5" spans="1:15" ht="15.75" thickBot="1" x14ac:dyDescent="0.3">
      <c r="B5" s="1062" t="s">
        <v>3261</v>
      </c>
      <c r="C5" s="1062" t="s">
        <v>3260</v>
      </c>
      <c r="D5" s="1062" t="s">
        <v>3281</v>
      </c>
      <c r="E5" s="2906" t="s">
        <v>3327</v>
      </c>
      <c r="F5" s="2907"/>
      <c r="G5" s="2908"/>
      <c r="I5"/>
      <c r="J5"/>
    </row>
    <row r="6" spans="1:15" ht="15.75" thickTop="1" x14ac:dyDescent="0.25">
      <c r="B6" s="2909" t="s">
        <v>3665</v>
      </c>
      <c r="C6" s="2912" t="s">
        <v>3684</v>
      </c>
      <c r="D6" s="2915" t="s">
        <v>3666</v>
      </c>
      <c r="E6" s="2918" t="s">
        <v>3667</v>
      </c>
      <c r="F6" s="2919"/>
      <c r="G6" s="2920"/>
      <c r="I6"/>
      <c r="J6"/>
    </row>
    <row r="7" spans="1:15" ht="45" x14ac:dyDescent="0.25">
      <c r="B7" s="2910"/>
      <c r="C7" s="2913"/>
      <c r="D7" s="2916"/>
      <c r="E7" s="2921"/>
      <c r="F7" s="1187" t="s">
        <v>3685</v>
      </c>
      <c r="G7" s="1188" t="s">
        <v>1164</v>
      </c>
      <c r="I7"/>
      <c r="J7"/>
    </row>
    <row r="8" spans="1:15" ht="45" x14ac:dyDescent="0.25">
      <c r="B8" s="2910"/>
      <c r="C8" s="2913"/>
      <c r="D8" s="2916"/>
      <c r="E8" s="2922"/>
      <c r="F8" s="1187" t="s">
        <v>3686</v>
      </c>
      <c r="G8" s="1188" t="s">
        <v>3668</v>
      </c>
      <c r="I8"/>
      <c r="J8"/>
    </row>
    <row r="9" spans="1:15" ht="45.75" thickBot="1" x14ac:dyDescent="0.3">
      <c r="B9" s="2910"/>
      <c r="C9" s="2913"/>
      <c r="D9" s="2916"/>
      <c r="E9" s="2922"/>
      <c r="F9" s="1189" t="s">
        <v>3687</v>
      </c>
      <c r="G9" s="1190" t="s">
        <v>1127</v>
      </c>
      <c r="I9"/>
      <c r="J9"/>
    </row>
    <row r="10" spans="1:15" ht="15.75" thickBot="1" x14ac:dyDescent="0.3">
      <c r="B10" s="2910"/>
      <c r="C10" s="2913"/>
      <c r="D10" s="2916"/>
      <c r="E10" s="2923" t="s">
        <v>3669</v>
      </c>
      <c r="F10" s="2924"/>
      <c r="G10" s="2925"/>
      <c r="I10"/>
      <c r="J10"/>
    </row>
    <row r="11" spans="1:15" ht="19.5" customHeight="1" x14ac:dyDescent="0.25">
      <c r="B11" s="2910"/>
      <c r="C11" s="2913"/>
      <c r="D11" s="2916"/>
      <c r="E11" s="1185"/>
      <c r="F11" s="1186" t="s">
        <v>3670</v>
      </c>
      <c r="G11" s="1191">
        <v>1</v>
      </c>
      <c r="I11"/>
      <c r="J11"/>
    </row>
    <row r="12" spans="1:15" ht="15.75" thickBot="1" x14ac:dyDescent="0.3">
      <c r="B12" s="2910"/>
      <c r="C12" s="2913"/>
      <c r="D12" s="2916"/>
      <c r="E12" s="2897" t="s">
        <v>3688</v>
      </c>
      <c r="F12" s="2898"/>
      <c r="G12" s="2899"/>
      <c r="I12"/>
      <c r="J12"/>
    </row>
    <row r="13" spans="1:15" ht="21.75" customHeight="1" x14ac:dyDescent="0.25">
      <c r="B13" s="2910"/>
      <c r="C13" s="2913"/>
      <c r="D13" s="2916"/>
      <c r="E13" s="1185"/>
      <c r="F13" s="1186" t="s">
        <v>3670</v>
      </c>
      <c r="G13" s="1191" t="s">
        <v>3671</v>
      </c>
      <c r="I13"/>
      <c r="J13"/>
    </row>
    <row r="14" spans="1:15" ht="15.75" thickBot="1" x14ac:dyDescent="0.3">
      <c r="B14" s="2910"/>
      <c r="C14" s="2913"/>
      <c r="D14" s="2916"/>
      <c r="E14" s="2897" t="s">
        <v>3689</v>
      </c>
      <c r="F14" s="2898"/>
      <c r="G14" s="2899"/>
      <c r="I14"/>
      <c r="J14"/>
    </row>
    <row r="15" spans="1:15" ht="25.5" customHeight="1" x14ac:dyDescent="0.25">
      <c r="B15" s="2910"/>
      <c r="C15" s="2913"/>
      <c r="D15" s="2916"/>
      <c r="E15" s="2895"/>
      <c r="F15" s="1186" t="s">
        <v>3670</v>
      </c>
      <c r="G15" s="1191">
        <v>2</v>
      </c>
      <c r="I15"/>
      <c r="J15"/>
    </row>
    <row r="16" spans="1:15" ht="33.75" x14ac:dyDescent="0.25">
      <c r="B16" s="2910"/>
      <c r="C16" s="2913"/>
      <c r="D16" s="2916"/>
      <c r="E16" s="2896"/>
      <c r="F16" s="1187" t="s">
        <v>3690</v>
      </c>
      <c r="G16" s="1192">
        <v>2</v>
      </c>
      <c r="I16"/>
      <c r="J16"/>
    </row>
    <row r="17" spans="2:10" ht="15.75" thickBot="1" x14ac:dyDescent="0.3">
      <c r="B17" s="2910"/>
      <c r="C17" s="2913"/>
      <c r="D17" s="2916"/>
      <c r="E17" s="2897" t="s">
        <v>3691</v>
      </c>
      <c r="F17" s="2898"/>
      <c r="G17" s="2899"/>
      <c r="I17"/>
      <c r="J17"/>
    </row>
    <row r="18" spans="2:10" ht="25.5" customHeight="1" x14ac:dyDescent="0.25">
      <c r="B18" s="2910"/>
      <c r="C18" s="2913"/>
      <c r="D18" s="2916"/>
      <c r="E18" s="2895"/>
      <c r="F18" s="1186" t="s">
        <v>3670</v>
      </c>
      <c r="G18" s="1191">
        <v>2</v>
      </c>
      <c r="I18"/>
      <c r="J18"/>
    </row>
    <row r="19" spans="2:10" ht="33.75" x14ac:dyDescent="0.25">
      <c r="B19" s="2910"/>
      <c r="C19" s="2913"/>
      <c r="D19" s="2916"/>
      <c r="E19" s="2896"/>
      <c r="F19" s="1187" t="s">
        <v>3690</v>
      </c>
      <c r="G19" s="1192">
        <v>1</v>
      </c>
      <c r="I19"/>
      <c r="J19"/>
    </row>
    <row r="20" spans="2:10" ht="18" customHeight="1" thickBot="1" x14ac:dyDescent="0.3">
      <c r="B20" s="2910"/>
      <c r="C20" s="2913"/>
      <c r="D20" s="2916"/>
      <c r="E20" s="2897" t="s">
        <v>3692</v>
      </c>
      <c r="F20" s="2898"/>
      <c r="G20" s="2899"/>
      <c r="I20"/>
      <c r="J20"/>
    </row>
    <row r="21" spans="2:10" ht="23.25" customHeight="1" x14ac:dyDescent="0.25">
      <c r="B21" s="2910"/>
      <c r="C21" s="2913"/>
      <c r="D21" s="2916"/>
      <c r="E21" s="2895"/>
      <c r="F21" s="1186" t="s">
        <v>3670</v>
      </c>
      <c r="G21" s="1191">
        <v>2</v>
      </c>
      <c r="I21"/>
      <c r="J21"/>
    </row>
    <row r="22" spans="2:10" ht="36.75" customHeight="1" x14ac:dyDescent="0.25">
      <c r="B22" s="2910"/>
      <c r="C22" s="2913"/>
      <c r="D22" s="2916"/>
      <c r="E22" s="2896"/>
      <c r="F22" s="1187" t="s">
        <v>3690</v>
      </c>
      <c r="G22" s="1192">
        <v>3</v>
      </c>
      <c r="I22"/>
      <c r="J22"/>
    </row>
    <row r="23" spans="2:10" ht="18" customHeight="1" thickBot="1" x14ac:dyDescent="0.3">
      <c r="B23" s="2910"/>
      <c r="C23" s="2913"/>
      <c r="D23" s="2916"/>
      <c r="E23" s="2900" t="s">
        <v>3693</v>
      </c>
      <c r="F23" s="2901"/>
      <c r="G23" s="2902"/>
      <c r="I23"/>
      <c r="J23"/>
    </row>
    <row r="24" spans="2:10" ht="15.75" thickBot="1" x14ac:dyDescent="0.3">
      <c r="B24" s="2911"/>
      <c r="C24" s="2914"/>
      <c r="D24" s="2917"/>
      <c r="E24" s="2926" t="s">
        <v>3694</v>
      </c>
      <c r="F24" s="2927"/>
      <c r="G24" s="2928"/>
      <c r="I24"/>
      <c r="J24"/>
    </row>
    <row r="25" spans="2:10" ht="13.5" customHeight="1" thickTop="1" thickBot="1" x14ac:dyDescent="0.25">
      <c r="B25" s="2903"/>
      <c r="C25" s="2904"/>
      <c r="D25" s="2904"/>
      <c r="E25" s="2904"/>
      <c r="F25" s="2904"/>
      <c r="G25" s="2905"/>
    </row>
    <row r="26" spans="2:10" ht="36" customHeight="1" thickTop="1" x14ac:dyDescent="0.25">
      <c r="B26" s="2944" t="s">
        <v>3672</v>
      </c>
      <c r="C26" s="1570" t="s">
        <v>3695</v>
      </c>
      <c r="D26" s="2949" t="s">
        <v>3673</v>
      </c>
      <c r="E26" s="2185" t="s">
        <v>2633</v>
      </c>
      <c r="F26" s="2950"/>
      <c r="G26" s="1203" t="s">
        <v>8</v>
      </c>
      <c r="I26"/>
      <c r="J26"/>
    </row>
    <row r="27" spans="2:10" ht="39" customHeight="1" x14ac:dyDescent="0.25">
      <c r="B27" s="2910"/>
      <c r="C27" s="2946"/>
      <c r="D27" s="2946"/>
      <c r="E27" s="1950" t="s">
        <v>357</v>
      </c>
      <c r="F27" s="2951"/>
      <c r="G27" s="1192" t="s">
        <v>8</v>
      </c>
      <c r="I27"/>
      <c r="J27"/>
    </row>
    <row r="28" spans="2:10" ht="19.5" customHeight="1" x14ac:dyDescent="0.25">
      <c r="B28" s="2911"/>
      <c r="C28" s="2947"/>
      <c r="D28" s="2947"/>
      <c r="E28" s="1950" t="s">
        <v>3696</v>
      </c>
      <c r="F28" s="1955"/>
      <c r="G28" s="2952"/>
      <c r="I28"/>
      <c r="J28"/>
    </row>
    <row r="29" spans="2:10" ht="21.75" customHeight="1" thickBot="1" x14ac:dyDescent="0.3">
      <c r="B29" s="2945"/>
      <c r="C29" s="2948"/>
      <c r="D29" s="2948"/>
      <c r="E29" s="2953" t="s">
        <v>3674</v>
      </c>
      <c r="F29" s="2954"/>
      <c r="G29" s="2955"/>
      <c r="I29" s="935"/>
      <c r="J29"/>
    </row>
    <row r="30" spans="2:10" ht="18" customHeight="1" thickTop="1" x14ac:dyDescent="0.25">
      <c r="B30" s="3024" t="s">
        <v>3682</v>
      </c>
      <c r="C30" s="3027" t="s">
        <v>3697</v>
      </c>
      <c r="D30" s="3030" t="s">
        <v>3683</v>
      </c>
      <c r="E30" s="2915" t="s">
        <v>3752</v>
      </c>
      <c r="F30" s="3033"/>
      <c r="G30" s="3034"/>
      <c r="I30" s="935"/>
      <c r="J30"/>
    </row>
    <row r="31" spans="2:10" ht="43.5" customHeight="1" x14ac:dyDescent="0.25">
      <c r="B31" s="3025"/>
      <c r="C31" s="3028"/>
      <c r="D31" s="3031"/>
      <c r="E31" s="2185" t="s">
        <v>712</v>
      </c>
      <c r="F31" s="2950"/>
      <c r="G31" s="1206">
        <v>0</v>
      </c>
      <c r="I31"/>
      <c r="J31"/>
    </row>
    <row r="32" spans="2:10" ht="18" customHeight="1" x14ac:dyDescent="0.25">
      <c r="B32" s="3025"/>
      <c r="C32" s="3028"/>
      <c r="D32" s="3031"/>
      <c r="E32" s="1950" t="s">
        <v>3704</v>
      </c>
      <c r="F32" s="1955"/>
      <c r="G32" s="2952"/>
      <c r="I32"/>
      <c r="J32"/>
    </row>
    <row r="33" spans="2:10" ht="18" customHeight="1" x14ac:dyDescent="0.25">
      <c r="B33" s="3025"/>
      <c r="C33" s="3028"/>
      <c r="D33" s="3031"/>
      <c r="E33" s="1950" t="s">
        <v>3753</v>
      </c>
      <c r="F33" s="1955"/>
      <c r="G33" s="2952"/>
      <c r="I33"/>
      <c r="J33"/>
    </row>
    <row r="34" spans="2:10" ht="44.25" customHeight="1" x14ac:dyDescent="0.2">
      <c r="B34" s="3025"/>
      <c r="C34" s="3028"/>
      <c r="D34" s="3031"/>
      <c r="E34" s="2185" t="s">
        <v>712</v>
      </c>
      <c r="F34" s="2950"/>
      <c r="G34" s="1201" t="s">
        <v>3758</v>
      </c>
    </row>
    <row r="35" spans="2:10" ht="20.25" customHeight="1" x14ac:dyDescent="0.2">
      <c r="B35" s="3025"/>
      <c r="C35" s="3028"/>
      <c r="D35" s="3031"/>
      <c r="E35" s="1950" t="s">
        <v>3759</v>
      </c>
      <c r="F35" s="1955"/>
      <c r="G35" s="2952"/>
    </row>
    <row r="36" spans="2:10" ht="20.25" customHeight="1" thickBot="1" x14ac:dyDescent="0.25">
      <c r="B36" s="3026"/>
      <c r="C36" s="3029"/>
      <c r="D36" s="3032"/>
      <c r="E36" s="3040" t="s">
        <v>3674</v>
      </c>
      <c r="F36" s="3041"/>
      <c r="G36" s="3042"/>
    </row>
    <row r="37" spans="2:10" ht="18.95" customHeight="1" thickTop="1" thickBot="1" x14ac:dyDescent="0.3">
      <c r="B37" s="2971" t="s">
        <v>3761</v>
      </c>
      <c r="C37" s="2972" t="s">
        <v>3762</v>
      </c>
      <c r="D37" s="1280" t="s">
        <v>3291</v>
      </c>
      <c r="E37" s="2973" t="s">
        <v>3292</v>
      </c>
      <c r="F37" s="2974"/>
      <c r="G37" s="2975"/>
      <c r="I37"/>
      <c r="J37"/>
    </row>
    <row r="38" spans="2:10" ht="18.95" customHeight="1" thickBot="1" x14ac:dyDescent="0.25">
      <c r="B38" s="2910"/>
      <c r="C38" s="2963"/>
      <c r="D38" s="1667"/>
      <c r="E38" s="2976" t="s">
        <v>3293</v>
      </c>
      <c r="F38" s="2976"/>
      <c r="G38" s="2977"/>
    </row>
    <row r="39" spans="2:10" ht="18.95" customHeight="1" x14ac:dyDescent="0.25">
      <c r="B39" s="2910"/>
      <c r="C39" s="2963"/>
      <c r="D39" s="1667"/>
      <c r="E39" s="2978" t="s">
        <v>3304</v>
      </c>
      <c r="F39" s="2979"/>
      <c r="G39" s="2980"/>
      <c r="H39"/>
      <c r="I39"/>
      <c r="J39"/>
    </row>
    <row r="40" spans="2:10" ht="32.25" customHeight="1" x14ac:dyDescent="0.25">
      <c r="B40" s="2910"/>
      <c r="C40" s="2963"/>
      <c r="D40" s="1667"/>
      <c r="E40" s="2981" t="s">
        <v>3296</v>
      </c>
      <c r="F40" s="2982"/>
      <c r="G40" s="2983"/>
      <c r="H40"/>
      <c r="I40"/>
      <c r="J40"/>
    </row>
    <row r="41" spans="2:10" ht="38.25" customHeight="1" x14ac:dyDescent="0.25">
      <c r="B41" s="2910"/>
      <c r="C41" s="2963"/>
      <c r="D41" s="1667"/>
      <c r="E41" s="1148"/>
      <c r="F41" s="1140" t="s">
        <v>778</v>
      </c>
      <c r="G41" s="1149" t="s">
        <v>614</v>
      </c>
      <c r="H41"/>
      <c r="I41"/>
      <c r="J41"/>
    </row>
    <row r="42" spans="2:10" ht="18.95" customHeight="1" x14ac:dyDescent="0.25">
      <c r="B42" s="2910"/>
      <c r="C42" s="2963"/>
      <c r="D42" s="1667"/>
      <c r="E42" s="2929" t="s">
        <v>3533</v>
      </c>
      <c r="F42" s="2970"/>
      <c r="G42" s="2931"/>
      <c r="H42"/>
      <c r="I42"/>
      <c r="J42"/>
    </row>
    <row r="43" spans="2:10" ht="18.95" customHeight="1" x14ac:dyDescent="0.25">
      <c r="B43" s="2910"/>
      <c r="C43" s="2963"/>
      <c r="D43" s="1667"/>
      <c r="E43" s="2981" t="s">
        <v>3297</v>
      </c>
      <c r="F43" s="2982"/>
      <c r="G43" s="2983"/>
      <c r="H43"/>
      <c r="I43"/>
      <c r="J43"/>
    </row>
    <row r="44" spans="2:10" ht="36.75" customHeight="1" x14ac:dyDescent="0.25">
      <c r="B44" s="2910"/>
      <c r="C44" s="2963"/>
      <c r="D44" s="1667"/>
      <c r="E44" s="1148"/>
      <c r="F44" s="1140" t="s">
        <v>778</v>
      </c>
      <c r="G44" s="1149" t="s">
        <v>1362</v>
      </c>
      <c r="H44"/>
      <c r="I44"/>
      <c r="J44"/>
    </row>
    <row r="45" spans="2:10" ht="18.95" customHeight="1" thickBot="1" x14ac:dyDescent="0.3">
      <c r="B45" s="2910"/>
      <c r="C45" s="2963"/>
      <c r="D45" s="1667"/>
      <c r="E45" s="2956" t="s">
        <v>3295</v>
      </c>
      <c r="F45" s="2984"/>
      <c r="G45" s="2958"/>
      <c r="H45"/>
      <c r="I45"/>
      <c r="J45"/>
    </row>
    <row r="46" spans="2:10" ht="15.75" customHeight="1" x14ac:dyDescent="0.2">
      <c r="B46" s="2910"/>
      <c r="C46" s="2963"/>
      <c r="D46" s="1667"/>
      <c r="E46" s="2932" t="s">
        <v>3301</v>
      </c>
      <c r="F46" s="2933"/>
      <c r="G46" s="2934"/>
    </row>
    <row r="47" spans="2:10" ht="18.95" customHeight="1" x14ac:dyDescent="0.2">
      <c r="B47" s="2910"/>
      <c r="C47" s="2963"/>
      <c r="D47" s="1667"/>
      <c r="E47" s="2930" t="s">
        <v>3305</v>
      </c>
      <c r="F47" s="2930"/>
      <c r="G47" s="2935"/>
    </row>
    <row r="48" spans="2:10" ht="18.95" customHeight="1" x14ac:dyDescent="0.2">
      <c r="B48" s="2910"/>
      <c r="C48" s="2963"/>
      <c r="D48" s="1667"/>
      <c r="E48" s="2936" t="s">
        <v>3298</v>
      </c>
      <c r="F48" s="2936"/>
      <c r="G48" s="2937"/>
    </row>
    <row r="49" spans="2:10" ht="39" customHeight="1" x14ac:dyDescent="0.2">
      <c r="B49" s="2910"/>
      <c r="C49" s="2963"/>
      <c r="D49" s="1667"/>
      <c r="E49" s="184"/>
      <c r="F49" s="1140" t="s">
        <v>778</v>
      </c>
      <c r="G49" s="1150" t="s">
        <v>3299</v>
      </c>
    </row>
    <row r="50" spans="2:10" ht="18.95" customHeight="1" thickBot="1" x14ac:dyDescent="0.25">
      <c r="B50" s="2910"/>
      <c r="C50" s="2963"/>
      <c r="D50" s="1667"/>
      <c r="E50" s="2938" t="s">
        <v>3300</v>
      </c>
      <c r="F50" s="2938"/>
      <c r="G50" s="2939"/>
    </row>
    <row r="51" spans="2:10" ht="18.95" customHeight="1" x14ac:dyDescent="0.25">
      <c r="B51" s="2910"/>
      <c r="C51" s="2963"/>
      <c r="D51" s="1667"/>
      <c r="E51" s="2940" t="s">
        <v>3297</v>
      </c>
      <c r="F51" s="2940"/>
      <c r="G51" s="2941"/>
      <c r="H51"/>
      <c r="I51"/>
      <c r="J51"/>
    </row>
    <row r="52" spans="2:10" ht="38.25" customHeight="1" x14ac:dyDescent="0.25">
      <c r="B52" s="2910"/>
      <c r="C52" s="2963"/>
      <c r="D52" s="1667"/>
      <c r="E52" s="184"/>
      <c r="F52" s="1140" t="s">
        <v>778</v>
      </c>
      <c r="G52" s="1149" t="s">
        <v>614</v>
      </c>
      <c r="H52"/>
      <c r="I52"/>
      <c r="J52"/>
    </row>
    <row r="53" spans="2:10" ht="18.95" customHeight="1" thickBot="1" x14ac:dyDescent="0.3">
      <c r="B53" s="2910"/>
      <c r="C53" s="2963"/>
      <c r="D53" s="1667"/>
      <c r="E53" s="2942" t="s">
        <v>3294</v>
      </c>
      <c r="F53" s="2942"/>
      <c r="G53" s="2943"/>
      <c r="H53"/>
      <c r="I53"/>
      <c r="J53"/>
    </row>
    <row r="54" spans="2:10" ht="18.95" customHeight="1" thickTop="1" x14ac:dyDescent="0.25">
      <c r="B54" s="2910"/>
      <c r="C54" s="2963"/>
      <c r="D54" s="1667"/>
      <c r="E54" s="2985" t="s">
        <v>3297</v>
      </c>
      <c r="F54" s="2986"/>
      <c r="G54" s="2987"/>
      <c r="H54"/>
      <c r="I54"/>
      <c r="J54"/>
    </row>
    <row r="55" spans="2:10" ht="36.75" customHeight="1" x14ac:dyDescent="0.25">
      <c r="B55" s="2910"/>
      <c r="C55" s="2963"/>
      <c r="D55" s="1667"/>
      <c r="E55" s="184"/>
      <c r="F55" s="1140" t="s">
        <v>778</v>
      </c>
      <c r="G55" s="1149" t="s">
        <v>1362</v>
      </c>
      <c r="H55"/>
      <c r="I55"/>
      <c r="J55"/>
    </row>
    <row r="56" spans="2:10" ht="18.95" customHeight="1" thickBot="1" x14ac:dyDescent="0.3">
      <c r="B56" s="2910"/>
      <c r="C56" s="2963"/>
      <c r="D56" s="1667"/>
      <c r="E56" s="2956" t="s">
        <v>3295</v>
      </c>
      <c r="F56" s="2957"/>
      <c r="G56" s="2958"/>
      <c r="H56"/>
      <c r="I56"/>
      <c r="J56"/>
    </row>
    <row r="57" spans="2:10" ht="18.95" customHeight="1" thickBot="1" x14ac:dyDescent="0.25">
      <c r="B57" s="2910"/>
      <c r="C57" s="2963"/>
      <c r="D57" s="1667"/>
      <c r="E57" s="2988" t="s">
        <v>3333</v>
      </c>
      <c r="F57" s="2989"/>
      <c r="G57" s="2990"/>
      <c r="H57" s="1151"/>
      <c r="I57" s="1151"/>
      <c r="J57" s="1151"/>
    </row>
    <row r="58" spans="2:10" ht="18.95" customHeight="1" thickBot="1" x14ac:dyDescent="0.25">
      <c r="B58" s="2910"/>
      <c r="C58" s="2963"/>
      <c r="D58" s="1667"/>
      <c r="E58" s="2973" t="s">
        <v>3300</v>
      </c>
      <c r="F58" s="2974"/>
      <c r="G58" s="2975"/>
    </row>
    <row r="59" spans="2:10" ht="18.95" customHeight="1" x14ac:dyDescent="0.2">
      <c r="B59" s="2910"/>
      <c r="C59" s="2963"/>
      <c r="D59" s="1667"/>
      <c r="E59" s="2991" t="s">
        <v>3302</v>
      </c>
      <c r="F59" s="2992"/>
      <c r="G59" s="2993"/>
    </row>
    <row r="60" spans="2:10" ht="18.95" customHeight="1" x14ac:dyDescent="0.2">
      <c r="B60" s="2910"/>
      <c r="C60" s="2963"/>
      <c r="D60" s="1667"/>
      <c r="E60" s="2929" t="s">
        <v>3334</v>
      </c>
      <c r="F60" s="2930"/>
      <c r="G60" s="2931"/>
    </row>
    <row r="61" spans="2:10" ht="18.95" customHeight="1" thickBot="1" x14ac:dyDescent="0.25">
      <c r="B61" s="2910"/>
      <c r="C61" s="2963"/>
      <c r="D61" s="1667"/>
      <c r="E61" s="2956" t="s">
        <v>3303</v>
      </c>
      <c r="F61" s="2957"/>
      <c r="G61" s="2958"/>
    </row>
    <row r="62" spans="2:10" ht="18.95" customHeight="1" x14ac:dyDescent="0.2">
      <c r="B62" s="2910"/>
      <c r="C62" s="2963"/>
      <c r="D62" s="1667"/>
      <c r="E62" s="2932" t="s">
        <v>3302</v>
      </c>
      <c r="F62" s="2933"/>
      <c r="G62" s="2934"/>
    </row>
    <row r="63" spans="2:10" ht="18.95" customHeight="1" x14ac:dyDescent="0.2">
      <c r="B63" s="2910"/>
      <c r="C63" s="2963"/>
      <c r="D63" s="1667"/>
      <c r="E63" s="2929" t="s">
        <v>3335</v>
      </c>
      <c r="F63" s="2930"/>
      <c r="G63" s="2931"/>
    </row>
    <row r="64" spans="2:10" ht="18.95" customHeight="1" thickBot="1" x14ac:dyDescent="0.25">
      <c r="B64" s="2945"/>
      <c r="C64" s="2964"/>
      <c r="D64" s="2966"/>
      <c r="E64" s="2959" t="s">
        <v>3300</v>
      </c>
      <c r="F64" s="2960"/>
      <c r="G64" s="2961"/>
    </row>
    <row r="65" spans="2:12" ht="48.75" customHeight="1" thickTop="1" x14ac:dyDescent="0.2">
      <c r="B65" s="2962" t="s">
        <v>3262</v>
      </c>
      <c r="C65" s="2912" t="s">
        <v>3702</v>
      </c>
      <c r="D65" s="2965" t="s">
        <v>3325</v>
      </c>
      <c r="E65" s="2967" t="s">
        <v>3306</v>
      </c>
      <c r="F65" s="2968"/>
      <c r="G65" s="2969"/>
    </row>
    <row r="66" spans="2:12" ht="48.75" customHeight="1" x14ac:dyDescent="0.2">
      <c r="B66" s="2910"/>
      <c r="C66" s="2963"/>
      <c r="D66" s="1667"/>
      <c r="E66" s="2929" t="s">
        <v>3326</v>
      </c>
      <c r="F66" s="2970"/>
      <c r="G66" s="2931"/>
    </row>
    <row r="67" spans="2:12" ht="57.75" customHeight="1" thickBot="1" x14ac:dyDescent="0.25">
      <c r="B67" s="2945"/>
      <c r="C67" s="2964"/>
      <c r="D67" s="2966"/>
      <c r="E67" s="2959" t="s">
        <v>3307</v>
      </c>
      <c r="F67" s="3003"/>
      <c r="G67" s="2961"/>
    </row>
    <row r="68" spans="2:12" ht="24.95" customHeight="1" thickTop="1" x14ac:dyDescent="0.2">
      <c r="B68" s="2998" t="s">
        <v>3263</v>
      </c>
      <c r="C68" s="2965" t="s">
        <v>3628</v>
      </c>
      <c r="D68" s="2965" t="s">
        <v>3282</v>
      </c>
      <c r="E68" s="2967" t="s">
        <v>3278</v>
      </c>
      <c r="F68" s="3004"/>
      <c r="G68" s="2969"/>
    </row>
    <row r="69" spans="2:12" ht="39" customHeight="1" thickBot="1" x14ac:dyDescent="0.25">
      <c r="B69" s="3000"/>
      <c r="C69" s="3002"/>
      <c r="D69" s="2966"/>
      <c r="E69" s="2995" t="s">
        <v>3279</v>
      </c>
      <c r="F69" s="3005"/>
      <c r="G69" s="2997"/>
    </row>
    <row r="70" spans="2:12" ht="24.95" customHeight="1" thickTop="1" x14ac:dyDescent="0.2">
      <c r="B70" s="2998" t="s">
        <v>3264</v>
      </c>
      <c r="C70" s="3001" t="s">
        <v>3629</v>
      </c>
      <c r="D70" s="2965" t="s">
        <v>3283</v>
      </c>
      <c r="E70" s="2967" t="s">
        <v>3280</v>
      </c>
      <c r="F70" s="2968"/>
      <c r="G70" s="2969"/>
      <c r="H70" s="2994"/>
      <c r="I70" s="2994"/>
      <c r="J70" s="2994"/>
      <c r="K70" s="2994"/>
      <c r="L70" s="2994"/>
    </row>
    <row r="71" spans="2:12" ht="58.5" customHeight="1" x14ac:dyDescent="0.2">
      <c r="B71" s="2999"/>
      <c r="C71" s="1393"/>
      <c r="D71" s="1667"/>
      <c r="E71" s="2981" t="s">
        <v>3591</v>
      </c>
      <c r="F71" s="2982"/>
      <c r="G71" s="2931"/>
      <c r="H71" s="2994"/>
      <c r="I71" s="2994"/>
      <c r="J71" s="2994"/>
      <c r="K71" s="2994"/>
      <c r="L71" s="2994"/>
    </row>
    <row r="72" spans="2:12" ht="21.75" customHeight="1" thickBot="1" x14ac:dyDescent="0.25">
      <c r="B72" s="3000"/>
      <c r="C72" s="3002"/>
      <c r="D72" s="2966"/>
      <c r="E72" s="2995" t="s">
        <v>3531</v>
      </c>
      <c r="F72" s="2996"/>
      <c r="G72" s="2997"/>
      <c r="H72" s="2994"/>
      <c r="I72" s="2994"/>
      <c r="J72" s="2994"/>
      <c r="K72" s="2994"/>
      <c r="L72" s="2994"/>
    </row>
    <row r="73" spans="2:12" ht="24.95" customHeight="1" thickTop="1" x14ac:dyDescent="0.2">
      <c r="B73" s="2998" t="s">
        <v>3265</v>
      </c>
      <c r="C73" s="3001" t="s">
        <v>3284</v>
      </c>
      <c r="D73" s="2965" t="s">
        <v>3283</v>
      </c>
      <c r="E73" s="2967" t="s">
        <v>3280</v>
      </c>
      <c r="F73" s="2968"/>
      <c r="G73" s="2969"/>
      <c r="H73" s="2994"/>
      <c r="I73" s="2994"/>
      <c r="J73" s="2994"/>
      <c r="K73" s="2994"/>
      <c r="L73" s="2994"/>
    </row>
    <row r="74" spans="2:12" ht="62.25" customHeight="1" x14ac:dyDescent="0.2">
      <c r="B74" s="2999"/>
      <c r="C74" s="1393"/>
      <c r="D74" s="1667"/>
      <c r="E74" s="2981" t="s">
        <v>3285</v>
      </c>
      <c r="F74" s="2982"/>
      <c r="G74" s="2931"/>
      <c r="H74" s="2994"/>
      <c r="I74" s="2994"/>
      <c r="J74" s="2994"/>
      <c r="K74" s="2994"/>
      <c r="L74" s="2994"/>
    </row>
    <row r="75" spans="2:12" ht="33" customHeight="1" thickBot="1" x14ac:dyDescent="0.25">
      <c r="B75" s="3000"/>
      <c r="C75" s="3002"/>
      <c r="D75" s="2966"/>
      <c r="E75" s="2995" t="s">
        <v>3531</v>
      </c>
      <c r="F75" s="2996"/>
      <c r="G75" s="2997"/>
      <c r="H75" s="2994"/>
      <c r="I75" s="2994"/>
      <c r="J75" s="2994"/>
      <c r="K75" s="2994"/>
      <c r="L75" s="2994"/>
    </row>
    <row r="76" spans="2:12" ht="59.25" customHeight="1" thickTop="1" thickBot="1" x14ac:dyDescent="0.25">
      <c r="B76" s="1194" t="s">
        <v>3698</v>
      </c>
      <c r="C76" s="1193" t="s">
        <v>3700</v>
      </c>
      <c r="D76" s="1152" t="s">
        <v>3282</v>
      </c>
      <c r="E76" s="3010" t="s">
        <v>3377</v>
      </c>
      <c r="F76" s="3011"/>
      <c r="G76" s="3012"/>
    </row>
    <row r="77" spans="2:12" ht="57" customHeight="1" thickTop="1" thickBot="1" x14ac:dyDescent="0.25">
      <c r="B77" s="1194" t="s">
        <v>3699</v>
      </c>
      <c r="C77" s="1193" t="s">
        <v>3701</v>
      </c>
      <c r="D77" s="1152" t="s">
        <v>3282</v>
      </c>
      <c r="E77" s="3010" t="s">
        <v>3378</v>
      </c>
      <c r="F77" s="3011"/>
      <c r="G77" s="3012"/>
    </row>
    <row r="78" spans="2:12" ht="51.75" customHeight="1" thickTop="1" thickBot="1" x14ac:dyDescent="0.25">
      <c r="B78" s="1135" t="s">
        <v>3266</v>
      </c>
      <c r="C78" s="1153" t="s">
        <v>3630</v>
      </c>
      <c r="D78" s="1136" t="s">
        <v>1047</v>
      </c>
      <c r="E78" s="3013" t="s">
        <v>3332</v>
      </c>
      <c r="F78" s="3013"/>
      <c r="G78" s="3014"/>
    </row>
    <row r="79" spans="2:12" ht="51.75" customHeight="1" thickTop="1" thickBot="1" x14ac:dyDescent="0.25">
      <c r="B79" s="1135" t="s">
        <v>3267</v>
      </c>
      <c r="C79" s="1153" t="s">
        <v>3631</v>
      </c>
      <c r="D79" s="1136" t="s">
        <v>2716</v>
      </c>
      <c r="E79" s="3013" t="s">
        <v>3332</v>
      </c>
      <c r="F79" s="3013"/>
      <c r="G79" s="3014"/>
    </row>
    <row r="80" spans="2:12" ht="51.75" customHeight="1" thickTop="1" thickBot="1" x14ac:dyDescent="0.25">
      <c r="B80" s="1135" t="s">
        <v>3268</v>
      </c>
      <c r="C80" s="1153" t="s">
        <v>3632</v>
      </c>
      <c r="D80" s="1137" t="s">
        <v>31</v>
      </c>
      <c r="E80" s="3013" t="s">
        <v>3332</v>
      </c>
      <c r="F80" s="3013"/>
      <c r="G80" s="3014"/>
    </row>
    <row r="81" spans="2:10" ht="123.75" customHeight="1" thickTop="1" thickBot="1" x14ac:dyDescent="0.3">
      <c r="B81" s="1194" t="s">
        <v>3754</v>
      </c>
      <c r="C81" s="1193" t="s">
        <v>3755</v>
      </c>
      <c r="D81" s="1152" t="s">
        <v>3286</v>
      </c>
      <c r="E81" s="3010" t="s">
        <v>3287</v>
      </c>
      <c r="F81" s="3011"/>
      <c r="G81" s="3020"/>
      <c r="H81"/>
      <c r="I81"/>
      <c r="J81"/>
    </row>
    <row r="82" spans="2:10" ht="156.75" customHeight="1" thickTop="1" thickBot="1" x14ac:dyDescent="0.25">
      <c r="B82" s="1147" t="s">
        <v>3269</v>
      </c>
      <c r="C82" s="1154" t="s">
        <v>3633</v>
      </c>
      <c r="D82" s="1195" t="s">
        <v>3756</v>
      </c>
      <c r="E82" s="3021" t="s">
        <v>3757</v>
      </c>
      <c r="F82" s="3022"/>
      <c r="G82" s="3023"/>
    </row>
    <row r="83" spans="2:10" ht="20.100000000000001" customHeight="1" thickTop="1" x14ac:dyDescent="0.2">
      <c r="B83" s="3024" t="s">
        <v>3644</v>
      </c>
      <c r="C83" s="3027" t="s">
        <v>3703</v>
      </c>
      <c r="D83" s="3030" t="s">
        <v>3675</v>
      </c>
      <c r="E83" s="2915" t="s">
        <v>3649</v>
      </c>
      <c r="F83" s="3033"/>
      <c r="G83" s="3034"/>
    </row>
    <row r="84" spans="2:10" ht="39.75" customHeight="1" x14ac:dyDescent="0.2">
      <c r="B84" s="3025"/>
      <c r="C84" s="3028"/>
      <c r="D84" s="3031"/>
      <c r="E84" s="1196"/>
      <c r="F84" s="1571" t="s">
        <v>3650</v>
      </c>
      <c r="G84" s="3006"/>
    </row>
    <row r="85" spans="2:10" ht="42" customHeight="1" x14ac:dyDescent="0.2">
      <c r="B85" s="3025"/>
      <c r="C85" s="3028"/>
      <c r="D85" s="3031"/>
      <c r="E85" s="1196"/>
      <c r="F85" s="1181" t="s">
        <v>741</v>
      </c>
      <c r="G85" s="1197" t="s">
        <v>1127</v>
      </c>
    </row>
    <row r="86" spans="2:10" ht="20.100000000000001" customHeight="1" thickBot="1" x14ac:dyDescent="0.25">
      <c r="B86" s="3025"/>
      <c r="C86" s="3028"/>
      <c r="D86" s="3031"/>
      <c r="E86" s="3035" t="s">
        <v>3704</v>
      </c>
      <c r="F86" s="3036"/>
      <c r="G86" s="3037"/>
    </row>
    <row r="87" spans="2:10" ht="20.100000000000001" customHeight="1" x14ac:dyDescent="0.2">
      <c r="B87" s="3025"/>
      <c r="C87" s="3028"/>
      <c r="D87" s="3031"/>
      <c r="E87" s="3015" t="s">
        <v>3649</v>
      </c>
      <c r="F87" s="3016"/>
      <c r="G87" s="3017"/>
    </row>
    <row r="88" spans="2:10" ht="38.25" customHeight="1" x14ac:dyDescent="0.2">
      <c r="B88" s="3025"/>
      <c r="C88" s="3028"/>
      <c r="D88" s="3031"/>
      <c r="E88" s="1196"/>
      <c r="F88" s="1571" t="s">
        <v>3651</v>
      </c>
      <c r="G88" s="3006"/>
    </row>
    <row r="89" spans="2:10" ht="20.100000000000001" customHeight="1" thickBot="1" x14ac:dyDescent="0.25">
      <c r="B89" s="3025"/>
      <c r="C89" s="3028"/>
      <c r="D89" s="3031"/>
      <c r="E89" s="3007" t="s">
        <v>3705</v>
      </c>
      <c r="F89" s="3008"/>
      <c r="G89" s="3009"/>
    </row>
    <row r="90" spans="2:10" ht="20.100000000000001" customHeight="1" x14ac:dyDescent="0.2">
      <c r="B90" s="3025"/>
      <c r="C90" s="3028"/>
      <c r="D90" s="3031"/>
      <c r="E90" s="3015" t="s">
        <v>3649</v>
      </c>
      <c r="F90" s="3016"/>
      <c r="G90" s="3017"/>
    </row>
    <row r="91" spans="2:10" ht="42.75" customHeight="1" x14ac:dyDescent="0.2">
      <c r="B91" s="3025"/>
      <c r="C91" s="3028"/>
      <c r="D91" s="3031"/>
      <c r="E91" s="1196"/>
      <c r="F91" s="1571" t="s">
        <v>3650</v>
      </c>
      <c r="G91" s="3006"/>
    </row>
    <row r="92" spans="2:10" ht="39.75" customHeight="1" x14ac:dyDescent="0.2">
      <c r="B92" s="3025"/>
      <c r="C92" s="3028"/>
      <c r="D92" s="3031"/>
      <c r="E92" s="1196"/>
      <c r="F92" s="1181" t="s">
        <v>741</v>
      </c>
      <c r="G92" s="1197" t="s">
        <v>625</v>
      </c>
    </row>
    <row r="93" spans="2:10" ht="20.100000000000001" customHeight="1" thickBot="1" x14ac:dyDescent="0.25">
      <c r="B93" s="3025"/>
      <c r="C93" s="3028"/>
      <c r="D93" s="3031"/>
      <c r="E93" s="3007" t="s">
        <v>3706</v>
      </c>
      <c r="F93" s="3008"/>
      <c r="G93" s="3009"/>
    </row>
    <row r="94" spans="2:10" ht="20.100000000000001" customHeight="1" x14ac:dyDescent="0.2">
      <c r="B94" s="3025"/>
      <c r="C94" s="3028"/>
      <c r="D94" s="3031"/>
      <c r="E94" s="3015" t="s">
        <v>3649</v>
      </c>
      <c r="F94" s="3016"/>
      <c r="G94" s="3017"/>
    </row>
    <row r="95" spans="2:10" ht="36" customHeight="1" x14ac:dyDescent="0.2">
      <c r="B95" s="3025"/>
      <c r="C95" s="3028"/>
      <c r="D95" s="3031"/>
      <c r="E95" s="1196"/>
      <c r="F95" s="1571" t="s">
        <v>3661</v>
      </c>
      <c r="G95" s="3006"/>
    </row>
    <row r="96" spans="2:10" ht="20.100000000000001" customHeight="1" thickBot="1" x14ac:dyDescent="0.25">
      <c r="B96" s="3025"/>
      <c r="C96" s="3028"/>
      <c r="D96" s="3031"/>
      <c r="E96" s="3007" t="s">
        <v>3707</v>
      </c>
      <c r="F96" s="3008"/>
      <c r="G96" s="3009"/>
    </row>
    <row r="97" spans="2:7" ht="20.100000000000001" customHeight="1" x14ac:dyDescent="0.2">
      <c r="B97" s="3025"/>
      <c r="C97" s="3028"/>
      <c r="D97" s="3031"/>
      <c r="E97" s="2185" t="s">
        <v>3649</v>
      </c>
      <c r="F97" s="2186"/>
      <c r="G97" s="3038"/>
    </row>
    <row r="98" spans="2:7" ht="48.75" customHeight="1" x14ac:dyDescent="0.2">
      <c r="B98" s="3025"/>
      <c r="C98" s="3028"/>
      <c r="D98" s="3031"/>
      <c r="E98" s="1198"/>
      <c r="F98" s="1795" t="s">
        <v>3660</v>
      </c>
      <c r="G98" s="3039"/>
    </row>
    <row r="99" spans="2:7" ht="20.100000000000001" customHeight="1" thickBot="1" x14ac:dyDescent="0.25">
      <c r="B99" s="3026"/>
      <c r="C99" s="3029"/>
      <c r="D99" s="3032"/>
      <c r="E99" s="3040" t="s">
        <v>3708</v>
      </c>
      <c r="F99" s="3041"/>
      <c r="G99" s="3042"/>
    </row>
    <row r="100" spans="2:7" ht="20.100000000000001" customHeight="1" thickTop="1" x14ac:dyDescent="0.2">
      <c r="B100" s="2909" t="s">
        <v>3645</v>
      </c>
      <c r="C100" s="2912" t="s">
        <v>3709</v>
      </c>
      <c r="D100" s="3030" t="s">
        <v>3676</v>
      </c>
      <c r="E100" s="2915" t="s">
        <v>3654</v>
      </c>
      <c r="F100" s="3033"/>
      <c r="G100" s="3034"/>
    </row>
    <row r="101" spans="2:7" ht="42" customHeight="1" x14ac:dyDescent="0.2">
      <c r="B101" s="3025"/>
      <c r="C101" s="3028"/>
      <c r="D101" s="3031"/>
      <c r="E101" s="3018"/>
      <c r="F101" s="1571" t="s">
        <v>3655</v>
      </c>
      <c r="G101" s="3006"/>
    </row>
    <row r="102" spans="2:7" ht="43.5" customHeight="1" x14ac:dyDescent="0.2">
      <c r="B102" s="3025"/>
      <c r="C102" s="3028"/>
      <c r="D102" s="3031"/>
      <c r="E102" s="3019"/>
      <c r="F102" s="1181" t="s">
        <v>731</v>
      </c>
      <c r="G102" s="1199" t="s">
        <v>3656</v>
      </c>
    </row>
    <row r="103" spans="2:7" ht="20.100000000000001" customHeight="1" thickBot="1" x14ac:dyDescent="0.25">
      <c r="B103" s="3025"/>
      <c r="C103" s="3028"/>
      <c r="D103" s="3031"/>
      <c r="E103" s="3035" t="s">
        <v>3704</v>
      </c>
      <c r="F103" s="3036"/>
      <c r="G103" s="3037"/>
    </row>
    <row r="104" spans="2:7" ht="20.100000000000001" customHeight="1" x14ac:dyDescent="0.2">
      <c r="B104" s="3025"/>
      <c r="C104" s="3028"/>
      <c r="D104" s="3031"/>
      <c r="E104" s="3015" t="s">
        <v>3654</v>
      </c>
      <c r="F104" s="3016"/>
      <c r="G104" s="3017"/>
    </row>
    <row r="105" spans="2:7" ht="39.75" customHeight="1" x14ac:dyDescent="0.2">
      <c r="B105" s="3025"/>
      <c r="C105" s="3028"/>
      <c r="D105" s="3031"/>
      <c r="E105" s="3018"/>
      <c r="F105" s="1571" t="s">
        <v>3657</v>
      </c>
      <c r="G105" s="3006"/>
    </row>
    <row r="106" spans="2:7" ht="39" customHeight="1" x14ac:dyDescent="0.2">
      <c r="B106" s="3025"/>
      <c r="C106" s="3028"/>
      <c r="D106" s="3031"/>
      <c r="E106" s="3019"/>
      <c r="F106" s="1181" t="s">
        <v>731</v>
      </c>
      <c r="G106" s="1199" t="s">
        <v>3656</v>
      </c>
    </row>
    <row r="107" spans="2:7" ht="20.100000000000001" customHeight="1" thickBot="1" x14ac:dyDescent="0.25">
      <c r="B107" s="3025"/>
      <c r="C107" s="3028"/>
      <c r="D107" s="3031"/>
      <c r="E107" s="3007" t="s">
        <v>3705</v>
      </c>
      <c r="F107" s="3008"/>
      <c r="G107" s="3009"/>
    </row>
    <row r="108" spans="2:7" ht="20.100000000000001" customHeight="1" x14ac:dyDescent="0.2">
      <c r="B108" s="3025"/>
      <c r="C108" s="3028"/>
      <c r="D108" s="3031"/>
      <c r="E108" s="3015" t="s">
        <v>3654</v>
      </c>
      <c r="F108" s="3016"/>
      <c r="G108" s="3017"/>
    </row>
    <row r="109" spans="2:7" ht="39" customHeight="1" x14ac:dyDescent="0.2">
      <c r="B109" s="3025"/>
      <c r="C109" s="3028"/>
      <c r="D109" s="3031"/>
      <c r="E109" s="3018"/>
      <c r="F109" s="1571" t="s">
        <v>3655</v>
      </c>
      <c r="G109" s="3006"/>
    </row>
    <row r="110" spans="2:7" ht="40.5" customHeight="1" x14ac:dyDescent="0.2">
      <c r="B110" s="3025"/>
      <c r="C110" s="3028"/>
      <c r="D110" s="3031"/>
      <c r="E110" s="3019"/>
      <c r="F110" s="1181" t="s">
        <v>731</v>
      </c>
      <c r="G110" s="1199" t="s">
        <v>3658</v>
      </c>
    </row>
    <row r="111" spans="2:7" ht="20.100000000000001" customHeight="1" thickBot="1" x14ac:dyDescent="0.25">
      <c r="B111" s="3025"/>
      <c r="C111" s="3028"/>
      <c r="D111" s="3031"/>
      <c r="E111" s="3007" t="s">
        <v>3706</v>
      </c>
      <c r="F111" s="3008"/>
      <c r="G111" s="3009"/>
    </row>
    <row r="112" spans="2:7" ht="20.100000000000001" customHeight="1" x14ac:dyDescent="0.2">
      <c r="B112" s="3025"/>
      <c r="C112" s="3028"/>
      <c r="D112" s="3031"/>
      <c r="E112" s="3015" t="s">
        <v>3654</v>
      </c>
      <c r="F112" s="3016"/>
      <c r="G112" s="3017"/>
    </row>
    <row r="113" spans="2:7" ht="36.75" customHeight="1" x14ac:dyDescent="0.2">
      <c r="B113" s="3025"/>
      <c r="C113" s="3028"/>
      <c r="D113" s="3031"/>
      <c r="E113" s="3018"/>
      <c r="F113" s="1571" t="s">
        <v>3657</v>
      </c>
      <c r="G113" s="3006"/>
    </row>
    <row r="114" spans="2:7" ht="39.75" customHeight="1" x14ac:dyDescent="0.2">
      <c r="B114" s="3025"/>
      <c r="C114" s="3028"/>
      <c r="D114" s="3031"/>
      <c r="E114" s="3019"/>
      <c r="F114" s="1181" t="s">
        <v>731</v>
      </c>
      <c r="G114" s="1199" t="s">
        <v>3658</v>
      </c>
    </row>
    <row r="115" spans="2:7" ht="20.100000000000001" customHeight="1" thickBot="1" x14ac:dyDescent="0.25">
      <c r="B115" s="3025"/>
      <c r="C115" s="3028"/>
      <c r="D115" s="3031"/>
      <c r="E115" s="3007" t="s">
        <v>3707</v>
      </c>
      <c r="F115" s="3008"/>
      <c r="G115" s="3009"/>
    </row>
    <row r="116" spans="2:7" ht="20.100000000000001" customHeight="1" x14ac:dyDescent="0.2">
      <c r="B116" s="3025"/>
      <c r="C116" s="3028"/>
      <c r="D116" s="3031"/>
      <c r="E116" s="3015" t="s">
        <v>3654</v>
      </c>
      <c r="F116" s="3016"/>
      <c r="G116" s="3017"/>
    </row>
    <row r="117" spans="2:7" ht="39" customHeight="1" x14ac:dyDescent="0.2">
      <c r="B117" s="3025"/>
      <c r="C117" s="3028"/>
      <c r="D117" s="3031"/>
      <c r="E117" s="3018"/>
      <c r="F117" s="1571" t="s">
        <v>3655</v>
      </c>
      <c r="G117" s="3006"/>
    </row>
    <row r="118" spans="2:7" ht="39" customHeight="1" x14ac:dyDescent="0.2">
      <c r="B118" s="3025"/>
      <c r="C118" s="3028"/>
      <c r="D118" s="3031"/>
      <c r="E118" s="3019"/>
      <c r="F118" s="1181" t="s">
        <v>731</v>
      </c>
      <c r="G118" s="1199" t="s">
        <v>3659</v>
      </c>
    </row>
    <row r="119" spans="2:7" ht="20.100000000000001" customHeight="1" thickBot="1" x14ac:dyDescent="0.25">
      <c r="B119" s="3025"/>
      <c r="C119" s="3028"/>
      <c r="D119" s="3031"/>
      <c r="E119" s="3007" t="s">
        <v>3708</v>
      </c>
      <c r="F119" s="3008"/>
      <c r="G119" s="3009"/>
    </row>
    <row r="120" spans="2:7" ht="20.100000000000001" customHeight="1" x14ac:dyDescent="0.2">
      <c r="B120" s="3025"/>
      <c r="C120" s="3028"/>
      <c r="D120" s="3031"/>
      <c r="E120" s="3015" t="s">
        <v>3654</v>
      </c>
      <c r="F120" s="3016"/>
      <c r="G120" s="3017"/>
    </row>
    <row r="121" spans="2:7" ht="39" customHeight="1" x14ac:dyDescent="0.2">
      <c r="B121" s="3025"/>
      <c r="C121" s="3028"/>
      <c r="D121" s="3031"/>
      <c r="E121" s="3018"/>
      <c r="F121" s="1571" t="s">
        <v>3657</v>
      </c>
      <c r="G121" s="3006"/>
    </row>
    <row r="122" spans="2:7" ht="39" customHeight="1" x14ac:dyDescent="0.2">
      <c r="B122" s="3025"/>
      <c r="C122" s="3028"/>
      <c r="D122" s="3031"/>
      <c r="E122" s="3019"/>
      <c r="F122" s="1181" t="s">
        <v>731</v>
      </c>
      <c r="G122" s="1199" t="s">
        <v>3659</v>
      </c>
    </row>
    <row r="123" spans="2:7" ht="20.100000000000001" customHeight="1" thickBot="1" x14ac:dyDescent="0.25">
      <c r="B123" s="3025"/>
      <c r="C123" s="3028"/>
      <c r="D123" s="3031"/>
      <c r="E123" s="3007" t="s">
        <v>3710</v>
      </c>
      <c r="F123" s="3008"/>
      <c r="G123" s="3009"/>
    </row>
    <row r="124" spans="2:7" ht="20.100000000000001" customHeight="1" x14ac:dyDescent="0.2">
      <c r="B124" s="3025"/>
      <c r="C124" s="3028"/>
      <c r="D124" s="3031"/>
      <c r="E124" s="3015" t="s">
        <v>3654</v>
      </c>
      <c r="F124" s="3016"/>
      <c r="G124" s="3017"/>
    </row>
    <row r="125" spans="2:7" ht="39" customHeight="1" x14ac:dyDescent="0.2">
      <c r="B125" s="3025"/>
      <c r="C125" s="3028"/>
      <c r="D125" s="3031"/>
      <c r="E125" s="3018"/>
      <c r="F125" s="1571" t="s">
        <v>3655</v>
      </c>
      <c r="G125" s="3006"/>
    </row>
    <row r="126" spans="2:7" ht="39" customHeight="1" x14ac:dyDescent="0.2">
      <c r="B126" s="3025"/>
      <c r="C126" s="3028"/>
      <c r="D126" s="3031"/>
      <c r="E126" s="3019"/>
      <c r="F126" s="1181" t="s">
        <v>731</v>
      </c>
      <c r="G126" s="1199" t="s">
        <v>2887</v>
      </c>
    </row>
    <row r="127" spans="2:7" ht="20.100000000000001" customHeight="1" thickBot="1" x14ac:dyDescent="0.25">
      <c r="B127" s="3025"/>
      <c r="C127" s="3028"/>
      <c r="D127" s="3031"/>
      <c r="E127" s="3007" t="s">
        <v>3711</v>
      </c>
      <c r="F127" s="3008"/>
      <c r="G127" s="3009"/>
    </row>
    <row r="128" spans="2:7" ht="20.100000000000001" customHeight="1" x14ac:dyDescent="0.2">
      <c r="B128" s="3025"/>
      <c r="C128" s="3028"/>
      <c r="D128" s="3031"/>
      <c r="E128" s="3015" t="s">
        <v>3654</v>
      </c>
      <c r="F128" s="3016"/>
      <c r="G128" s="3017"/>
    </row>
    <row r="129" spans="2:7" ht="39" customHeight="1" x14ac:dyDescent="0.2">
      <c r="B129" s="3025"/>
      <c r="C129" s="3028"/>
      <c r="D129" s="3031"/>
      <c r="E129" s="3018"/>
      <c r="F129" s="1571" t="s">
        <v>3657</v>
      </c>
      <c r="G129" s="3006"/>
    </row>
    <row r="130" spans="2:7" ht="39" customHeight="1" x14ac:dyDescent="0.2">
      <c r="B130" s="3025"/>
      <c r="C130" s="3028"/>
      <c r="D130" s="3031"/>
      <c r="E130" s="3019"/>
      <c r="F130" s="1181" t="s">
        <v>731</v>
      </c>
      <c r="G130" s="1199" t="s">
        <v>2887</v>
      </c>
    </row>
    <row r="131" spans="2:7" ht="20.100000000000001" customHeight="1" thickBot="1" x14ac:dyDescent="0.25">
      <c r="B131" s="3025"/>
      <c r="C131" s="3028"/>
      <c r="D131" s="3031"/>
      <c r="E131" s="3007" t="s">
        <v>3712</v>
      </c>
      <c r="F131" s="3008"/>
      <c r="G131" s="3009"/>
    </row>
    <row r="132" spans="2:7" ht="20.100000000000001" customHeight="1" x14ac:dyDescent="0.2">
      <c r="B132" s="3025"/>
      <c r="C132" s="3028"/>
      <c r="D132" s="3031"/>
      <c r="E132" s="3015" t="s">
        <v>3649</v>
      </c>
      <c r="F132" s="3016"/>
      <c r="G132" s="3017"/>
    </row>
    <row r="133" spans="2:7" ht="27.75" customHeight="1" x14ac:dyDescent="0.2">
      <c r="B133" s="3025"/>
      <c r="C133" s="3028"/>
      <c r="D133" s="3031"/>
      <c r="E133" s="1196"/>
      <c r="F133" s="1571" t="s">
        <v>3653</v>
      </c>
      <c r="G133" s="3006"/>
    </row>
    <row r="134" spans="2:7" ht="20.100000000000001" customHeight="1" thickBot="1" x14ac:dyDescent="0.25">
      <c r="B134" s="3025"/>
      <c r="C134" s="3028"/>
      <c r="D134" s="3031"/>
      <c r="E134" s="3007" t="s">
        <v>3713</v>
      </c>
      <c r="F134" s="3008"/>
      <c r="G134" s="3009"/>
    </row>
    <row r="135" spans="2:7" ht="20.100000000000001" customHeight="1" x14ac:dyDescent="0.2">
      <c r="B135" s="3025"/>
      <c r="C135" s="3028"/>
      <c r="D135" s="3031"/>
      <c r="E135" s="3015" t="s">
        <v>3649</v>
      </c>
      <c r="F135" s="3016"/>
      <c r="G135" s="3017"/>
    </row>
    <row r="136" spans="2:7" ht="33.75" customHeight="1" x14ac:dyDescent="0.2">
      <c r="B136" s="3025"/>
      <c r="C136" s="3028"/>
      <c r="D136" s="3031"/>
      <c r="E136" s="1196"/>
      <c r="F136" s="1571" t="s">
        <v>3652</v>
      </c>
      <c r="G136" s="3006"/>
    </row>
    <row r="137" spans="2:7" ht="20.100000000000001" customHeight="1" thickBot="1" x14ac:dyDescent="0.25">
      <c r="B137" s="3025"/>
      <c r="C137" s="3028"/>
      <c r="D137" s="3031"/>
      <c r="E137" s="3007" t="s">
        <v>3714</v>
      </c>
      <c r="F137" s="3008"/>
      <c r="G137" s="3009"/>
    </row>
    <row r="138" spans="2:7" ht="20.100000000000001" customHeight="1" x14ac:dyDescent="0.2">
      <c r="B138" s="3025"/>
      <c r="C138" s="3028"/>
      <c r="D138" s="3031"/>
      <c r="E138" s="3015" t="s">
        <v>3649</v>
      </c>
      <c r="F138" s="3016"/>
      <c r="G138" s="3017"/>
    </row>
    <row r="139" spans="2:7" ht="45.75" customHeight="1" x14ac:dyDescent="0.2">
      <c r="B139" s="3025"/>
      <c r="C139" s="3028"/>
      <c r="D139" s="3031"/>
      <c r="E139" s="1196"/>
      <c r="F139" s="1571" t="s">
        <v>3661</v>
      </c>
      <c r="G139" s="3006"/>
    </row>
    <row r="140" spans="2:7" ht="20.100000000000001" customHeight="1" thickBot="1" x14ac:dyDescent="0.25">
      <c r="B140" s="3025"/>
      <c r="C140" s="3028"/>
      <c r="D140" s="3031"/>
      <c r="E140" s="3007" t="s">
        <v>3715</v>
      </c>
      <c r="F140" s="3008"/>
      <c r="G140" s="3009"/>
    </row>
    <row r="141" spans="2:7" ht="20.100000000000001" customHeight="1" x14ac:dyDescent="0.2">
      <c r="B141" s="3025"/>
      <c r="C141" s="3028"/>
      <c r="D141" s="3031"/>
      <c r="E141" s="2185" t="s">
        <v>3649</v>
      </c>
      <c r="F141" s="2186"/>
      <c r="G141" s="3038"/>
    </row>
    <row r="142" spans="2:7" ht="58.5" customHeight="1" x14ac:dyDescent="0.2">
      <c r="B142" s="3025"/>
      <c r="C142" s="3028"/>
      <c r="D142" s="3031"/>
      <c r="E142" s="1198"/>
      <c r="F142" s="1795" t="s">
        <v>3660</v>
      </c>
      <c r="G142" s="3039"/>
    </row>
    <row r="143" spans="2:7" ht="20.100000000000001" customHeight="1" thickBot="1" x14ac:dyDescent="0.25">
      <c r="B143" s="2945"/>
      <c r="C143" s="2964"/>
      <c r="D143" s="3032"/>
      <c r="E143" s="3040" t="s">
        <v>3716</v>
      </c>
      <c r="F143" s="3041"/>
      <c r="G143" s="3042"/>
    </row>
    <row r="144" spans="2:7" ht="20.100000000000001" customHeight="1" thickTop="1" x14ac:dyDescent="0.2">
      <c r="B144" s="2909" t="s">
        <v>3677</v>
      </c>
      <c r="C144" s="2912" t="s">
        <v>3717</v>
      </c>
      <c r="D144" s="3030" t="s">
        <v>3646</v>
      </c>
      <c r="E144" s="3044" t="s">
        <v>3398</v>
      </c>
      <c r="F144" s="3044"/>
      <c r="G144" s="3045"/>
    </row>
    <row r="145" spans="2:11" ht="44.25" customHeight="1" x14ac:dyDescent="0.2">
      <c r="B145" s="3025"/>
      <c r="C145" s="3028"/>
      <c r="D145" s="3031"/>
      <c r="E145" s="1198"/>
      <c r="F145" s="1180" t="s">
        <v>3393</v>
      </c>
      <c r="G145" s="1200" t="s">
        <v>3310</v>
      </c>
    </row>
    <row r="146" spans="2:11" ht="20.100000000000001" customHeight="1" thickBot="1" x14ac:dyDescent="0.3">
      <c r="B146" s="3025"/>
      <c r="C146" s="3028"/>
      <c r="D146" s="3031"/>
      <c r="E146" s="3035" t="s">
        <v>3718</v>
      </c>
      <c r="F146" s="3036"/>
      <c r="G146" s="3037"/>
      <c r="I146"/>
      <c r="J146"/>
      <c r="K146"/>
    </row>
    <row r="147" spans="2:11" ht="20.100000000000001" customHeight="1" x14ac:dyDescent="0.25">
      <c r="B147" s="3025"/>
      <c r="C147" s="3028"/>
      <c r="D147" s="3031"/>
      <c r="E147" s="3046" t="s">
        <v>3398</v>
      </c>
      <c r="F147" s="3047"/>
      <c r="G147" s="3048"/>
      <c r="I147"/>
      <c r="J147"/>
      <c r="K147"/>
    </row>
    <row r="148" spans="2:11" ht="39.950000000000003" customHeight="1" x14ac:dyDescent="0.25">
      <c r="B148" s="3025"/>
      <c r="C148" s="3028"/>
      <c r="D148" s="3031"/>
      <c r="E148" s="1795"/>
      <c r="F148" s="1180" t="s">
        <v>3393</v>
      </c>
      <c r="G148" s="1192" t="s">
        <v>3289</v>
      </c>
      <c r="I148"/>
      <c r="J148"/>
      <c r="K148"/>
    </row>
    <row r="149" spans="2:11" ht="39.950000000000003" customHeight="1" x14ac:dyDescent="0.25">
      <c r="B149" s="3025"/>
      <c r="C149" s="3028"/>
      <c r="D149" s="3031"/>
      <c r="E149" s="3031"/>
      <c r="F149" s="1181" t="s">
        <v>778</v>
      </c>
      <c r="G149" s="1199" t="s">
        <v>614</v>
      </c>
      <c r="I149"/>
      <c r="J149"/>
      <c r="K149"/>
    </row>
    <row r="150" spans="2:11" ht="39.950000000000003" customHeight="1" x14ac:dyDescent="0.25">
      <c r="B150" s="3025"/>
      <c r="C150" s="3028"/>
      <c r="D150" s="3031"/>
      <c r="E150" s="1570"/>
      <c r="F150" s="1181" t="s">
        <v>780</v>
      </c>
      <c r="G150" s="1199" t="s">
        <v>3662</v>
      </c>
      <c r="I150"/>
      <c r="J150"/>
      <c r="K150"/>
    </row>
    <row r="151" spans="2:11" ht="19.5" customHeight="1" thickBot="1" x14ac:dyDescent="0.3">
      <c r="B151" s="3025"/>
      <c r="C151" s="3028"/>
      <c r="D151" s="3031"/>
      <c r="E151" s="3007" t="s">
        <v>3705</v>
      </c>
      <c r="F151" s="3008"/>
      <c r="G151" s="3009"/>
      <c r="I151"/>
      <c r="J151"/>
      <c r="K151"/>
    </row>
    <row r="152" spans="2:11" ht="20.100000000000001" customHeight="1" x14ac:dyDescent="0.25">
      <c r="B152" s="3025"/>
      <c r="C152" s="3028"/>
      <c r="D152" s="3031"/>
      <c r="E152" s="3046" t="s">
        <v>3398</v>
      </c>
      <c r="F152" s="3047"/>
      <c r="G152" s="3048"/>
      <c r="I152"/>
      <c r="J152"/>
      <c r="K152"/>
    </row>
    <row r="153" spans="2:11" ht="34.5" customHeight="1" x14ac:dyDescent="0.25">
      <c r="B153" s="3025"/>
      <c r="C153" s="3028"/>
      <c r="D153" s="3031"/>
      <c r="E153" s="1795"/>
      <c r="F153" s="1180" t="s">
        <v>3393</v>
      </c>
      <c r="G153" s="1192" t="s">
        <v>3289</v>
      </c>
      <c r="I153"/>
      <c r="J153"/>
      <c r="K153"/>
    </row>
    <row r="154" spans="2:11" ht="34.5" customHeight="1" x14ac:dyDescent="0.25">
      <c r="B154" s="3025"/>
      <c r="C154" s="3028"/>
      <c r="D154" s="3031"/>
      <c r="E154" s="3031"/>
      <c r="F154" s="1950" t="s">
        <v>3719</v>
      </c>
      <c r="G154" s="2952"/>
      <c r="I154"/>
      <c r="J154"/>
      <c r="K154"/>
    </row>
    <row r="155" spans="2:11" ht="39.75" customHeight="1" x14ac:dyDescent="0.25">
      <c r="B155" s="3025"/>
      <c r="C155" s="3028"/>
      <c r="D155" s="3031"/>
      <c r="E155" s="3031"/>
      <c r="F155" s="1181" t="s">
        <v>778</v>
      </c>
      <c r="G155" s="1199" t="s">
        <v>614</v>
      </c>
      <c r="I155"/>
      <c r="J155"/>
      <c r="K155"/>
    </row>
    <row r="156" spans="2:11" ht="39" customHeight="1" x14ac:dyDescent="0.25">
      <c r="B156" s="3025"/>
      <c r="C156" s="3028"/>
      <c r="D156" s="3031"/>
      <c r="E156" s="1570"/>
      <c r="F156" s="1181" t="s">
        <v>780</v>
      </c>
      <c r="G156" s="1199" t="s">
        <v>3662</v>
      </c>
      <c r="I156"/>
      <c r="J156"/>
      <c r="K156"/>
    </row>
    <row r="157" spans="2:11" ht="20.100000000000001" customHeight="1" thickBot="1" x14ac:dyDescent="0.3">
      <c r="B157" s="3025"/>
      <c r="C157" s="3028"/>
      <c r="D157" s="3031"/>
      <c r="E157" s="3007" t="s">
        <v>3705</v>
      </c>
      <c r="F157" s="3008"/>
      <c r="G157" s="3009"/>
      <c r="I157"/>
      <c r="J157"/>
      <c r="K157"/>
    </row>
    <row r="158" spans="2:11" ht="20.100000000000001" customHeight="1" x14ac:dyDescent="0.25">
      <c r="B158" s="3025"/>
      <c r="C158" s="3028"/>
      <c r="D158" s="3031"/>
      <c r="E158" s="1570" t="s">
        <v>3549</v>
      </c>
      <c r="F158" s="1570"/>
      <c r="G158" s="3043"/>
      <c r="I158"/>
      <c r="J158"/>
      <c r="K158"/>
    </row>
    <row r="159" spans="2:11" ht="20.100000000000001" customHeight="1" thickBot="1" x14ac:dyDescent="0.3">
      <c r="B159" s="2945"/>
      <c r="C159" s="2964"/>
      <c r="D159" s="3032"/>
      <c r="E159" s="3040" t="s">
        <v>3720</v>
      </c>
      <c r="F159" s="3041"/>
      <c r="G159" s="3042"/>
      <c r="I159"/>
      <c r="J159"/>
      <c r="K159"/>
    </row>
    <row r="160" spans="2:11" ht="20.100000000000001" customHeight="1" thickTop="1" x14ac:dyDescent="0.2">
      <c r="B160" s="2909" t="s">
        <v>3678</v>
      </c>
      <c r="C160" s="2912" t="s">
        <v>3721</v>
      </c>
      <c r="D160" s="3030" t="s">
        <v>3646</v>
      </c>
      <c r="E160" s="3044" t="s">
        <v>3398</v>
      </c>
      <c r="F160" s="3044"/>
      <c r="G160" s="3045"/>
    </row>
    <row r="161" spans="2:11" ht="44.25" customHeight="1" x14ac:dyDescent="0.2">
      <c r="B161" s="3025"/>
      <c r="C161" s="3028"/>
      <c r="D161" s="3031"/>
      <c r="E161" s="1198"/>
      <c r="F161" s="1180" t="s">
        <v>3393</v>
      </c>
      <c r="G161" s="1200" t="s">
        <v>3310</v>
      </c>
    </row>
    <row r="162" spans="2:11" ht="20.100000000000001" customHeight="1" thickBot="1" x14ac:dyDescent="0.3">
      <c r="B162" s="3025"/>
      <c r="C162" s="3028"/>
      <c r="D162" s="3031"/>
      <c r="E162" s="3035" t="s">
        <v>3718</v>
      </c>
      <c r="F162" s="3036"/>
      <c r="G162" s="3037"/>
      <c r="I162"/>
      <c r="J162"/>
      <c r="K162"/>
    </row>
    <row r="163" spans="2:11" ht="20.100000000000001" customHeight="1" x14ac:dyDescent="0.25">
      <c r="B163" s="3025"/>
      <c r="C163" s="3028"/>
      <c r="D163" s="3031"/>
      <c r="E163" s="3046" t="s">
        <v>3398</v>
      </c>
      <c r="F163" s="3047"/>
      <c r="G163" s="3048"/>
      <c r="I163"/>
      <c r="J163"/>
      <c r="K163"/>
    </row>
    <row r="164" spans="2:11" ht="39.950000000000003" customHeight="1" x14ac:dyDescent="0.25">
      <c r="B164" s="3025"/>
      <c r="C164" s="3028"/>
      <c r="D164" s="3031"/>
      <c r="E164" s="1795"/>
      <c r="F164" s="1180" t="s">
        <v>3393</v>
      </c>
      <c r="G164" s="1192" t="s">
        <v>3289</v>
      </c>
      <c r="I164"/>
      <c r="J164"/>
      <c r="K164"/>
    </row>
    <row r="165" spans="2:11" ht="39.950000000000003" customHeight="1" x14ac:dyDescent="0.25">
      <c r="B165" s="3025"/>
      <c r="C165" s="3028"/>
      <c r="D165" s="3031"/>
      <c r="E165" s="3031"/>
      <c r="F165" s="1181" t="s">
        <v>778</v>
      </c>
      <c r="G165" s="1199" t="s">
        <v>1362</v>
      </c>
      <c r="I165"/>
      <c r="J165"/>
      <c r="K165"/>
    </row>
    <row r="166" spans="2:11" ht="39.950000000000003" customHeight="1" x14ac:dyDescent="0.25">
      <c r="B166" s="3025"/>
      <c r="C166" s="3028"/>
      <c r="D166" s="3031"/>
      <c r="E166" s="1570"/>
      <c r="F166" s="1181" t="s">
        <v>780</v>
      </c>
      <c r="G166" s="1199" t="s">
        <v>3662</v>
      </c>
      <c r="I166"/>
      <c r="J166"/>
      <c r="K166"/>
    </row>
    <row r="167" spans="2:11" ht="19.5" customHeight="1" thickBot="1" x14ac:dyDescent="0.3">
      <c r="B167" s="3025"/>
      <c r="C167" s="3028"/>
      <c r="D167" s="3031"/>
      <c r="E167" s="3007" t="s">
        <v>3705</v>
      </c>
      <c r="F167" s="3008"/>
      <c r="G167" s="3009"/>
      <c r="I167"/>
      <c r="J167"/>
      <c r="K167"/>
    </row>
    <row r="168" spans="2:11" ht="20.100000000000001" customHeight="1" x14ac:dyDescent="0.25">
      <c r="B168" s="3025"/>
      <c r="C168" s="3028"/>
      <c r="D168" s="3031"/>
      <c r="E168" s="3046" t="s">
        <v>3398</v>
      </c>
      <c r="F168" s="3047"/>
      <c r="G168" s="3048"/>
      <c r="I168"/>
      <c r="J168"/>
      <c r="K168"/>
    </row>
    <row r="169" spans="2:11" ht="34.5" customHeight="1" x14ac:dyDescent="0.25">
      <c r="B169" s="3025"/>
      <c r="C169" s="3028"/>
      <c r="D169" s="3031"/>
      <c r="E169" s="1795"/>
      <c r="F169" s="1180" t="s">
        <v>3393</v>
      </c>
      <c r="G169" s="1192" t="s">
        <v>3289</v>
      </c>
      <c r="I169"/>
      <c r="J169"/>
      <c r="K169"/>
    </row>
    <row r="170" spans="2:11" ht="34.5" customHeight="1" x14ac:dyDescent="0.25">
      <c r="B170" s="3025"/>
      <c r="C170" s="3028"/>
      <c r="D170" s="3031"/>
      <c r="E170" s="3031"/>
      <c r="F170" s="1950" t="s">
        <v>3719</v>
      </c>
      <c r="G170" s="2952"/>
      <c r="I170"/>
      <c r="J170"/>
      <c r="K170"/>
    </row>
    <row r="171" spans="2:11" ht="39.75" customHeight="1" x14ac:dyDescent="0.25">
      <c r="B171" s="3025"/>
      <c r="C171" s="3028"/>
      <c r="D171" s="3031"/>
      <c r="E171" s="3031"/>
      <c r="F171" s="1181" t="s">
        <v>778</v>
      </c>
      <c r="G171" s="1199" t="s">
        <v>1362</v>
      </c>
      <c r="I171"/>
      <c r="J171"/>
      <c r="K171"/>
    </row>
    <row r="172" spans="2:11" ht="39" customHeight="1" x14ac:dyDescent="0.25">
      <c r="B172" s="3025"/>
      <c r="C172" s="3028"/>
      <c r="D172" s="3031"/>
      <c r="E172" s="1570"/>
      <c r="F172" s="1181" t="s">
        <v>780</v>
      </c>
      <c r="G172" s="1199" t="s">
        <v>3662</v>
      </c>
      <c r="I172"/>
      <c r="J172"/>
      <c r="K172"/>
    </row>
    <row r="173" spans="2:11" ht="20.100000000000001" customHeight="1" thickBot="1" x14ac:dyDescent="0.3">
      <c r="B173" s="3025"/>
      <c r="C173" s="3028"/>
      <c r="D173" s="3031"/>
      <c r="E173" s="3007" t="s">
        <v>3705</v>
      </c>
      <c r="F173" s="3008"/>
      <c r="G173" s="3009"/>
      <c r="I173"/>
      <c r="J173"/>
      <c r="K173"/>
    </row>
    <row r="174" spans="2:11" ht="20.100000000000001" customHeight="1" x14ac:dyDescent="0.25">
      <c r="B174" s="3025"/>
      <c r="C174" s="3028"/>
      <c r="D174" s="3031"/>
      <c r="E174" s="1570" t="s">
        <v>3549</v>
      </c>
      <c r="F174" s="1570"/>
      <c r="G174" s="3043"/>
      <c r="I174"/>
      <c r="J174"/>
      <c r="K174"/>
    </row>
    <row r="175" spans="2:11" ht="20.100000000000001" customHeight="1" thickBot="1" x14ac:dyDescent="0.3">
      <c r="B175" s="2945"/>
      <c r="C175" s="2964"/>
      <c r="D175" s="3032"/>
      <c r="E175" s="3040" t="s">
        <v>3720</v>
      </c>
      <c r="F175" s="3041"/>
      <c r="G175" s="3042"/>
      <c r="I175"/>
      <c r="J175"/>
      <c r="K175"/>
    </row>
    <row r="176" spans="2:11" ht="20.100000000000001" customHeight="1" thickTop="1" x14ac:dyDescent="0.2">
      <c r="B176" s="2909" t="s">
        <v>3679</v>
      </c>
      <c r="C176" s="2912" t="s">
        <v>3722</v>
      </c>
      <c r="D176" s="3030" t="s">
        <v>3646</v>
      </c>
      <c r="E176" s="3044" t="s">
        <v>3398</v>
      </c>
      <c r="F176" s="3044"/>
      <c r="G176" s="3045"/>
    </row>
    <row r="177" spans="2:7" ht="36.75" customHeight="1" x14ac:dyDescent="0.2">
      <c r="B177" s="3025"/>
      <c r="C177" s="3028"/>
      <c r="D177" s="3031"/>
      <c r="E177" s="1198"/>
      <c r="F177" s="1180" t="s">
        <v>3393</v>
      </c>
      <c r="G177" s="1200" t="s">
        <v>3310</v>
      </c>
    </row>
    <row r="178" spans="2:7" ht="20.100000000000001" customHeight="1" thickBot="1" x14ac:dyDescent="0.25">
      <c r="B178" s="3025"/>
      <c r="C178" s="3028"/>
      <c r="D178" s="3031"/>
      <c r="E178" s="3035" t="s">
        <v>3718</v>
      </c>
      <c r="F178" s="3036"/>
      <c r="G178" s="3037"/>
    </row>
    <row r="179" spans="2:7" ht="20.100000000000001" customHeight="1" x14ac:dyDescent="0.2">
      <c r="B179" s="3025"/>
      <c r="C179" s="3028"/>
      <c r="D179" s="3031"/>
      <c r="E179" s="3046" t="s">
        <v>3398</v>
      </c>
      <c r="F179" s="3047"/>
      <c r="G179" s="3048"/>
    </row>
    <row r="180" spans="2:7" ht="36" customHeight="1" x14ac:dyDescent="0.2">
      <c r="B180" s="3025"/>
      <c r="C180" s="3028"/>
      <c r="D180" s="3031"/>
      <c r="E180" s="1795"/>
      <c r="F180" s="1180" t="s">
        <v>3393</v>
      </c>
      <c r="G180" s="1192" t="s">
        <v>3289</v>
      </c>
    </row>
    <row r="181" spans="2:7" ht="41.25" customHeight="1" x14ac:dyDescent="0.2">
      <c r="B181" s="3025"/>
      <c r="C181" s="3028"/>
      <c r="D181" s="3031"/>
      <c r="E181" s="3031"/>
      <c r="F181" s="1181" t="s">
        <v>778</v>
      </c>
      <c r="G181" s="1199" t="s">
        <v>3663</v>
      </c>
    </row>
    <row r="182" spans="2:7" ht="39.75" customHeight="1" x14ac:dyDescent="0.2">
      <c r="B182" s="3025"/>
      <c r="C182" s="3028"/>
      <c r="D182" s="3031"/>
      <c r="E182" s="1570"/>
      <c r="F182" s="1181" t="s">
        <v>780</v>
      </c>
      <c r="G182" s="1199" t="s">
        <v>3662</v>
      </c>
    </row>
    <row r="183" spans="2:7" ht="20.100000000000001" customHeight="1" thickBot="1" x14ac:dyDescent="0.25">
      <c r="B183" s="3025"/>
      <c r="C183" s="3028"/>
      <c r="D183" s="3031"/>
      <c r="E183" s="3007" t="s">
        <v>3705</v>
      </c>
      <c r="F183" s="3008"/>
      <c r="G183" s="3009"/>
    </row>
    <row r="184" spans="2:7" ht="20.100000000000001" customHeight="1" x14ac:dyDescent="0.2">
      <c r="B184" s="3025"/>
      <c r="C184" s="3028"/>
      <c r="D184" s="3031"/>
      <c r="E184" s="1570" t="s">
        <v>3549</v>
      </c>
      <c r="F184" s="1570"/>
      <c r="G184" s="3043"/>
    </row>
    <row r="185" spans="2:7" ht="20.100000000000001" customHeight="1" thickBot="1" x14ac:dyDescent="0.25">
      <c r="B185" s="2945"/>
      <c r="C185" s="2964"/>
      <c r="D185" s="3032"/>
      <c r="E185" s="3040" t="s">
        <v>3720</v>
      </c>
      <c r="F185" s="3041"/>
      <c r="G185" s="3042"/>
    </row>
    <row r="186" spans="2:7" ht="20.100000000000001" customHeight="1" thickTop="1" x14ac:dyDescent="0.2">
      <c r="B186" s="2909" t="s">
        <v>3680</v>
      </c>
      <c r="C186" s="2912" t="s">
        <v>3723</v>
      </c>
      <c r="D186" s="3030" t="s">
        <v>3646</v>
      </c>
      <c r="E186" s="3044" t="s">
        <v>3398</v>
      </c>
      <c r="F186" s="3044"/>
      <c r="G186" s="3045"/>
    </row>
    <row r="187" spans="2:7" ht="39.950000000000003" customHeight="1" x14ac:dyDescent="0.2">
      <c r="B187" s="3025"/>
      <c r="C187" s="3028"/>
      <c r="D187" s="3031"/>
      <c r="E187" s="1198"/>
      <c r="F187" s="1180" t="s">
        <v>3393</v>
      </c>
      <c r="G187" s="1200" t="s">
        <v>3310</v>
      </c>
    </row>
    <row r="188" spans="2:7" ht="20.100000000000001" customHeight="1" thickBot="1" x14ac:dyDescent="0.25">
      <c r="B188" s="3025"/>
      <c r="C188" s="3028"/>
      <c r="D188" s="3031"/>
      <c r="E188" s="3035" t="s">
        <v>3718</v>
      </c>
      <c r="F188" s="3036"/>
      <c r="G188" s="3037"/>
    </row>
    <row r="189" spans="2:7" ht="20.100000000000001" customHeight="1" x14ac:dyDescent="0.2">
      <c r="B189" s="3025"/>
      <c r="C189" s="3028"/>
      <c r="D189" s="3031"/>
      <c r="E189" s="3046" t="s">
        <v>3398</v>
      </c>
      <c r="F189" s="3047"/>
      <c r="G189" s="3048"/>
    </row>
    <row r="190" spans="2:7" ht="39.950000000000003" customHeight="1" x14ac:dyDescent="0.2">
      <c r="B190" s="3025"/>
      <c r="C190" s="3028"/>
      <c r="D190" s="3031"/>
      <c r="E190" s="1795"/>
      <c r="F190" s="1180" t="s">
        <v>3393</v>
      </c>
      <c r="G190" s="1192" t="s">
        <v>3289</v>
      </c>
    </row>
    <row r="191" spans="2:7" ht="39.950000000000003" customHeight="1" x14ac:dyDescent="0.2">
      <c r="B191" s="3025"/>
      <c r="C191" s="3028"/>
      <c r="D191" s="3031"/>
      <c r="E191" s="3031"/>
      <c r="F191" s="1181" t="s">
        <v>778</v>
      </c>
      <c r="G191" s="1199" t="s">
        <v>3664</v>
      </c>
    </row>
    <row r="192" spans="2:7" ht="39.950000000000003" customHeight="1" x14ac:dyDescent="0.2">
      <c r="B192" s="3025"/>
      <c r="C192" s="3028"/>
      <c r="D192" s="3031"/>
      <c r="E192" s="1570"/>
      <c r="F192" s="1181" t="s">
        <v>780</v>
      </c>
      <c r="G192" s="1199" t="s">
        <v>3662</v>
      </c>
    </row>
    <row r="193" spans="2:7" ht="20.100000000000001" customHeight="1" thickBot="1" x14ac:dyDescent="0.25">
      <c r="B193" s="3025"/>
      <c r="C193" s="3028"/>
      <c r="D193" s="3031"/>
      <c r="E193" s="3007" t="s">
        <v>3705</v>
      </c>
      <c r="F193" s="3008"/>
      <c r="G193" s="3009"/>
    </row>
    <row r="194" spans="2:7" ht="20.100000000000001" customHeight="1" x14ac:dyDescent="0.2">
      <c r="B194" s="3025"/>
      <c r="C194" s="3028"/>
      <c r="D194" s="3031"/>
      <c r="E194" s="1570" t="s">
        <v>3549</v>
      </c>
      <c r="F194" s="1570"/>
      <c r="G194" s="3043"/>
    </row>
    <row r="195" spans="2:7" ht="20.100000000000001" customHeight="1" thickBot="1" x14ac:dyDescent="0.25">
      <c r="B195" s="2945"/>
      <c r="C195" s="2964"/>
      <c r="D195" s="3032"/>
      <c r="E195" s="3040" t="s">
        <v>3720</v>
      </c>
      <c r="F195" s="3041"/>
      <c r="G195" s="3042"/>
    </row>
    <row r="196" spans="2:7" ht="20.100000000000001" customHeight="1" thickTop="1" x14ac:dyDescent="0.2">
      <c r="B196" s="2909" t="s">
        <v>3681</v>
      </c>
      <c r="C196" s="2912" t="s">
        <v>3724</v>
      </c>
      <c r="D196" s="3030" t="s">
        <v>3647</v>
      </c>
      <c r="E196" s="3044" t="s">
        <v>3398</v>
      </c>
      <c r="F196" s="3044"/>
      <c r="G196" s="3045"/>
    </row>
    <row r="197" spans="2:7" ht="31.5" customHeight="1" x14ac:dyDescent="0.2">
      <c r="B197" s="3025"/>
      <c r="C197" s="3028"/>
      <c r="D197" s="3031"/>
      <c r="E197" s="1198"/>
      <c r="F197" s="1180" t="s">
        <v>3393</v>
      </c>
      <c r="G197" s="1200" t="s">
        <v>3310</v>
      </c>
    </row>
    <row r="198" spans="2:7" ht="20.100000000000001" customHeight="1" thickBot="1" x14ac:dyDescent="0.25">
      <c r="B198" s="3025"/>
      <c r="C198" s="3028"/>
      <c r="D198" s="3031"/>
      <c r="E198" s="3035" t="s">
        <v>3718</v>
      </c>
      <c r="F198" s="3036"/>
      <c r="G198" s="3037"/>
    </row>
    <row r="199" spans="2:7" ht="20.100000000000001" customHeight="1" x14ac:dyDescent="0.2">
      <c r="B199" s="3025"/>
      <c r="C199" s="3028"/>
      <c r="D199" s="3031"/>
      <c r="E199" s="3046" t="s">
        <v>3398</v>
      </c>
      <c r="F199" s="3047"/>
      <c r="G199" s="3048"/>
    </row>
    <row r="200" spans="2:7" ht="29.25" customHeight="1" x14ac:dyDescent="0.2">
      <c r="B200" s="3025"/>
      <c r="C200" s="3028"/>
      <c r="D200" s="3031"/>
      <c r="E200" s="3018"/>
      <c r="F200" s="1180" t="s">
        <v>3393</v>
      </c>
      <c r="G200" s="1192" t="s">
        <v>3289</v>
      </c>
    </row>
    <row r="201" spans="2:7" ht="38.25" customHeight="1" x14ac:dyDescent="0.2">
      <c r="B201" s="3025"/>
      <c r="C201" s="3028"/>
      <c r="D201" s="3031"/>
      <c r="E201" s="3049"/>
      <c r="F201" s="1181" t="s">
        <v>778</v>
      </c>
      <c r="G201" s="1199" t="s">
        <v>618</v>
      </c>
    </row>
    <row r="202" spans="2:7" ht="36.75" customHeight="1" x14ac:dyDescent="0.2">
      <c r="B202" s="3025"/>
      <c r="C202" s="3028"/>
      <c r="D202" s="3031"/>
      <c r="E202" s="3049"/>
      <c r="F202" s="1181" t="s">
        <v>780</v>
      </c>
      <c r="G202" s="1199" t="s">
        <v>3767</v>
      </c>
    </row>
    <row r="203" spans="2:7" ht="36.75" customHeight="1" x14ac:dyDescent="0.2">
      <c r="B203" s="3025"/>
      <c r="C203" s="3028"/>
      <c r="D203" s="3031"/>
      <c r="E203" s="3049"/>
      <c r="F203" s="1184" t="s">
        <v>2684</v>
      </c>
      <c r="G203" s="1199" t="s">
        <v>936</v>
      </c>
    </row>
    <row r="204" spans="2:7" ht="36.75" customHeight="1" x14ac:dyDescent="0.2">
      <c r="B204" s="3025"/>
      <c r="C204" s="3028"/>
      <c r="D204" s="3031"/>
      <c r="E204" s="3019"/>
      <c r="F204" s="1181" t="s">
        <v>781</v>
      </c>
      <c r="G204" s="1199" t="s">
        <v>3765</v>
      </c>
    </row>
    <row r="205" spans="2:7" ht="20.100000000000001" customHeight="1" thickBot="1" x14ac:dyDescent="0.25">
      <c r="B205" s="3025"/>
      <c r="C205" s="3028"/>
      <c r="D205" s="3031"/>
      <c r="E205" s="3007" t="s">
        <v>3705</v>
      </c>
      <c r="F205" s="3008"/>
      <c r="G205" s="3009"/>
    </row>
    <row r="206" spans="2:7" ht="20.100000000000001" customHeight="1" x14ac:dyDescent="0.2">
      <c r="B206" s="3025"/>
      <c r="C206" s="3028"/>
      <c r="D206" s="3031"/>
      <c r="E206" s="3046" t="s">
        <v>3398</v>
      </c>
      <c r="F206" s="3047"/>
      <c r="G206" s="3048"/>
    </row>
    <row r="207" spans="2:7" ht="29.25" customHeight="1" x14ac:dyDescent="0.2">
      <c r="B207" s="3025"/>
      <c r="C207" s="3028"/>
      <c r="D207" s="3031"/>
      <c r="E207" s="3018"/>
      <c r="F207" s="1202" t="s">
        <v>3393</v>
      </c>
      <c r="G207" s="1192" t="s">
        <v>3289</v>
      </c>
    </row>
    <row r="208" spans="2:7" ht="38.25" customHeight="1" x14ac:dyDescent="0.2">
      <c r="B208" s="3025"/>
      <c r="C208" s="3028"/>
      <c r="D208" s="3031"/>
      <c r="E208" s="3049"/>
      <c r="F208" s="1182" t="s">
        <v>778</v>
      </c>
      <c r="G208" s="1199" t="s">
        <v>618</v>
      </c>
    </row>
    <row r="209" spans="2:7" ht="36.75" customHeight="1" x14ac:dyDescent="0.2">
      <c r="B209" s="3025"/>
      <c r="C209" s="3028"/>
      <c r="D209" s="3031"/>
      <c r="E209" s="3049"/>
      <c r="F209" s="1182" t="s">
        <v>780</v>
      </c>
      <c r="G209" s="1199" t="s">
        <v>3768</v>
      </c>
    </row>
    <row r="210" spans="2:7" ht="36.75" customHeight="1" x14ac:dyDescent="0.2">
      <c r="B210" s="3025"/>
      <c r="C210" s="3028"/>
      <c r="D210" s="3031"/>
      <c r="E210" s="3049"/>
      <c r="F210" s="1184" t="s">
        <v>2684</v>
      </c>
      <c r="G210" s="1199" t="s">
        <v>1511</v>
      </c>
    </row>
    <row r="211" spans="2:7" ht="36.75" customHeight="1" x14ac:dyDescent="0.2">
      <c r="B211" s="3025"/>
      <c r="C211" s="3028"/>
      <c r="D211" s="3031"/>
      <c r="E211" s="3049"/>
      <c r="F211" s="1182" t="s">
        <v>781</v>
      </c>
      <c r="G211" s="1199" t="s">
        <v>3766</v>
      </c>
    </row>
    <row r="212" spans="2:7" ht="33" customHeight="1" x14ac:dyDescent="0.2">
      <c r="B212" s="3025"/>
      <c r="C212" s="3028"/>
      <c r="D212" s="3031"/>
      <c r="E212" s="3019"/>
      <c r="F212" s="1955" t="s">
        <v>3725</v>
      </c>
      <c r="G212" s="2952"/>
    </row>
    <row r="213" spans="2:7" ht="20.100000000000001" customHeight="1" x14ac:dyDescent="0.2">
      <c r="B213" s="3025"/>
      <c r="C213" s="3028"/>
      <c r="D213" s="3031"/>
      <c r="E213" s="1950" t="s">
        <v>3726</v>
      </c>
      <c r="F213" s="1955"/>
      <c r="G213" s="2952"/>
    </row>
    <row r="214" spans="2:7" ht="20.100000000000001" customHeight="1" thickBot="1" x14ac:dyDescent="0.25">
      <c r="B214" s="3025"/>
      <c r="C214" s="3028"/>
      <c r="D214" s="3031"/>
      <c r="E214" s="3007" t="s">
        <v>3727</v>
      </c>
      <c r="F214" s="3008"/>
      <c r="G214" s="3009"/>
    </row>
    <row r="215" spans="2:7" ht="20.100000000000001" customHeight="1" x14ac:dyDescent="0.2">
      <c r="B215" s="3025"/>
      <c r="C215" s="3028"/>
      <c r="D215" s="3031"/>
      <c r="E215" s="1570" t="s">
        <v>3549</v>
      </c>
      <c r="F215" s="1570"/>
      <c r="G215" s="3043"/>
    </row>
    <row r="216" spans="2:7" ht="20.100000000000001" customHeight="1" thickBot="1" x14ac:dyDescent="0.25">
      <c r="B216" s="3026"/>
      <c r="C216" s="3029"/>
      <c r="D216" s="3032"/>
      <c r="E216" s="3040" t="s">
        <v>3720</v>
      </c>
      <c r="F216" s="3041"/>
      <c r="G216" s="3042"/>
    </row>
    <row r="217" spans="2:7" ht="18.95" customHeight="1" thickTop="1" x14ac:dyDescent="0.2">
      <c r="B217" s="2962" t="s">
        <v>3728</v>
      </c>
      <c r="C217" s="2912" t="s">
        <v>3729</v>
      </c>
      <c r="D217" s="2965" t="s">
        <v>8</v>
      </c>
      <c r="E217" s="3053" t="s">
        <v>3524</v>
      </c>
      <c r="F217" s="3054"/>
      <c r="G217" s="3055"/>
    </row>
    <row r="218" spans="2:7" ht="42.75" customHeight="1" x14ac:dyDescent="0.2">
      <c r="B218" s="2910"/>
      <c r="C218" s="2963"/>
      <c r="D218" s="1667"/>
      <c r="E218" s="1148"/>
      <c r="F218" s="1142" t="s">
        <v>715</v>
      </c>
      <c r="G218" s="1155" t="s">
        <v>8</v>
      </c>
    </row>
    <row r="219" spans="2:7" ht="18.95" customHeight="1" thickBot="1" x14ac:dyDescent="0.25">
      <c r="B219" s="2910"/>
      <c r="C219" s="2963"/>
      <c r="D219" s="1667"/>
      <c r="E219" s="3056" t="s">
        <v>3523</v>
      </c>
      <c r="F219" s="3057"/>
      <c r="G219" s="3058"/>
    </row>
    <row r="220" spans="2:7" ht="18.95" customHeight="1" thickTop="1" x14ac:dyDescent="0.2">
      <c r="B220" s="2910"/>
      <c r="C220" s="2963"/>
      <c r="D220" s="1667"/>
      <c r="E220" s="3059" t="s">
        <v>3532</v>
      </c>
      <c r="F220" s="3059"/>
      <c r="G220" s="3060"/>
    </row>
    <row r="221" spans="2:7" ht="36.75" customHeight="1" x14ac:dyDescent="0.2">
      <c r="B221" s="2910"/>
      <c r="C221" s="2963"/>
      <c r="D221" s="1667"/>
      <c r="E221" s="1156"/>
      <c r="F221" s="1140" t="s">
        <v>729</v>
      </c>
      <c r="G221" s="1155" t="s">
        <v>8</v>
      </c>
    </row>
    <row r="222" spans="2:7" ht="18.95" customHeight="1" thickBot="1" x14ac:dyDescent="0.25">
      <c r="B222" s="2910"/>
      <c r="C222" s="2963"/>
      <c r="D222" s="1667"/>
      <c r="E222" s="3056" t="s">
        <v>3525</v>
      </c>
      <c r="F222" s="3057"/>
      <c r="G222" s="3058"/>
    </row>
    <row r="223" spans="2:7" ht="18.95" customHeight="1" thickTop="1" x14ac:dyDescent="0.2">
      <c r="B223" s="2910"/>
      <c r="C223" s="2963"/>
      <c r="D223" s="1667"/>
      <c r="E223" s="3061" t="s">
        <v>3530</v>
      </c>
      <c r="F223" s="3062"/>
      <c r="G223" s="3063"/>
    </row>
    <row r="224" spans="2:7" ht="36.75" customHeight="1" x14ac:dyDescent="0.2">
      <c r="B224" s="2910"/>
      <c r="C224" s="2963"/>
      <c r="D224" s="1667"/>
      <c r="E224" s="3078"/>
      <c r="F224" s="1140" t="s">
        <v>729</v>
      </c>
      <c r="G224" s="1155" t="s">
        <v>1127</v>
      </c>
    </row>
    <row r="225" spans="2:12" ht="37.5" customHeight="1" x14ac:dyDescent="0.2">
      <c r="B225" s="2910"/>
      <c r="C225" s="2963"/>
      <c r="D225" s="1667"/>
      <c r="E225" s="3078"/>
      <c r="F225" s="1140" t="s">
        <v>741</v>
      </c>
      <c r="G225" s="1155" t="s">
        <v>3526</v>
      </c>
    </row>
    <row r="226" spans="2:12" ht="37.5" customHeight="1" x14ac:dyDescent="0.2">
      <c r="B226" s="2910"/>
      <c r="C226" s="2963"/>
      <c r="D226" s="1667"/>
      <c r="E226" s="3078"/>
      <c r="F226" s="1140" t="s">
        <v>792</v>
      </c>
      <c r="G226" s="1204" t="s">
        <v>8</v>
      </c>
    </row>
    <row r="227" spans="2:12" ht="37.5" customHeight="1" x14ac:dyDescent="0.25">
      <c r="B227" s="2910"/>
      <c r="C227" s="2963"/>
      <c r="D227" s="1667"/>
      <c r="E227" s="3078"/>
      <c r="F227" s="1183" t="s">
        <v>778</v>
      </c>
      <c r="G227" s="1205" t="s">
        <v>3583</v>
      </c>
      <c r="H227"/>
      <c r="I227"/>
    </row>
    <row r="228" spans="2:12" ht="18.95" customHeight="1" thickBot="1" x14ac:dyDescent="0.25">
      <c r="B228" s="2910"/>
      <c r="C228" s="2963"/>
      <c r="D228" s="1667"/>
      <c r="E228" s="3056" t="s">
        <v>3527</v>
      </c>
      <c r="F228" s="3057"/>
      <c r="G228" s="3079"/>
    </row>
    <row r="229" spans="2:12" ht="18.95" customHeight="1" thickTop="1" x14ac:dyDescent="0.2">
      <c r="B229" s="2910"/>
      <c r="C229" s="2963"/>
      <c r="D229" s="1667"/>
      <c r="E229" s="3061" t="s">
        <v>3530</v>
      </c>
      <c r="F229" s="3062"/>
      <c r="G229" s="3063"/>
    </row>
    <row r="230" spans="2:12" ht="36.75" customHeight="1" x14ac:dyDescent="0.25">
      <c r="B230" s="2910"/>
      <c r="C230" s="2963"/>
      <c r="D230" s="1667"/>
      <c r="E230" s="3080"/>
      <c r="F230" s="1140" t="s">
        <v>729</v>
      </c>
      <c r="G230" s="1157" t="s">
        <v>1127</v>
      </c>
      <c r="H230"/>
      <c r="I230"/>
      <c r="J230"/>
      <c r="K230"/>
      <c r="L230"/>
    </row>
    <row r="231" spans="2:12" ht="37.5" customHeight="1" x14ac:dyDescent="0.25">
      <c r="B231" s="2910"/>
      <c r="C231" s="2963"/>
      <c r="D231" s="1667"/>
      <c r="E231" s="3080"/>
      <c r="F231" s="1140" t="s">
        <v>792</v>
      </c>
      <c r="G231" s="1157" t="s">
        <v>3528</v>
      </c>
      <c r="H231"/>
      <c r="I231"/>
      <c r="J231"/>
      <c r="K231"/>
      <c r="L231"/>
    </row>
    <row r="232" spans="2:12" ht="37.5" customHeight="1" x14ac:dyDescent="0.25">
      <c r="B232" s="2910"/>
      <c r="C232" s="2963"/>
      <c r="D232" s="1667"/>
      <c r="E232" s="3080"/>
      <c r="F232" s="1140" t="s">
        <v>778</v>
      </c>
      <c r="G232" s="1158" t="s">
        <v>3529</v>
      </c>
      <c r="H232"/>
      <c r="I232"/>
      <c r="J232"/>
      <c r="K232"/>
      <c r="L232"/>
    </row>
    <row r="233" spans="2:12" ht="37.5" customHeight="1" x14ac:dyDescent="0.25">
      <c r="B233" s="2910"/>
      <c r="C233" s="2963"/>
      <c r="D233" s="1667"/>
      <c r="E233" s="3080"/>
      <c r="F233" s="1140" t="s">
        <v>2357</v>
      </c>
      <c r="G233" s="1157" t="s">
        <v>8</v>
      </c>
      <c r="H233"/>
      <c r="I233"/>
      <c r="J233"/>
      <c r="K233"/>
      <c r="L233"/>
    </row>
    <row r="234" spans="2:12" ht="29.25" customHeight="1" thickBot="1" x14ac:dyDescent="0.3">
      <c r="B234" s="2945"/>
      <c r="C234" s="2964"/>
      <c r="D234" s="2966"/>
      <c r="E234" s="3050" t="s">
        <v>3592</v>
      </c>
      <c r="F234" s="2966"/>
      <c r="G234" s="3051"/>
      <c r="H234"/>
      <c r="I234"/>
      <c r="J234"/>
      <c r="K234"/>
      <c r="L234"/>
    </row>
    <row r="235" spans="2:12" ht="51" customHeight="1" thickTop="1" thickBot="1" x14ac:dyDescent="0.25">
      <c r="B235" s="1135" t="s">
        <v>3270</v>
      </c>
      <c r="C235" s="1153" t="s">
        <v>3634</v>
      </c>
      <c r="D235" s="1152" t="s">
        <v>8</v>
      </c>
      <c r="E235" s="3052" t="s">
        <v>3288</v>
      </c>
      <c r="F235" s="3052"/>
      <c r="G235" s="3012"/>
    </row>
    <row r="236" spans="2:12" ht="18.75" customHeight="1" thickTop="1" x14ac:dyDescent="0.2">
      <c r="B236" s="2962" t="s">
        <v>3730</v>
      </c>
      <c r="C236" s="2912" t="s">
        <v>3731</v>
      </c>
      <c r="D236" s="2965" t="s">
        <v>3283</v>
      </c>
      <c r="E236" s="3070" t="s">
        <v>3537</v>
      </c>
      <c r="F236" s="3071"/>
      <c r="G236" s="3072"/>
    </row>
    <row r="237" spans="2:12" ht="39" customHeight="1" x14ac:dyDescent="0.2">
      <c r="B237" s="2910"/>
      <c r="C237" s="2963"/>
      <c r="D237" s="1667"/>
      <c r="E237" s="3073"/>
      <c r="F237" s="1159" t="s">
        <v>3538</v>
      </c>
      <c r="G237" s="1160" t="s">
        <v>593</v>
      </c>
    </row>
    <row r="238" spans="2:12" ht="47.25" customHeight="1" x14ac:dyDescent="0.25">
      <c r="B238" s="2910"/>
      <c r="C238" s="2963"/>
      <c r="D238" s="1667"/>
      <c r="E238" s="3074"/>
      <c r="F238" s="1161" t="s">
        <v>3540</v>
      </c>
      <c r="G238" s="1162" t="s">
        <v>2458</v>
      </c>
      <c r="H238"/>
      <c r="I238"/>
      <c r="J238"/>
    </row>
    <row r="239" spans="2:12" ht="52.5" customHeight="1" x14ac:dyDescent="0.25">
      <c r="B239" s="2910"/>
      <c r="C239" s="2963"/>
      <c r="D239" s="1667"/>
      <c r="E239" s="3074"/>
      <c r="F239" s="1159" t="s">
        <v>3539</v>
      </c>
      <c r="G239" s="1160" t="s">
        <v>2320</v>
      </c>
      <c r="H239"/>
      <c r="I239"/>
      <c r="J239"/>
    </row>
    <row r="240" spans="2:12" ht="43.5" customHeight="1" x14ac:dyDescent="0.2">
      <c r="B240" s="2910"/>
      <c r="C240" s="2963"/>
      <c r="D240" s="1667"/>
      <c r="E240" s="3074"/>
      <c r="F240" s="1163" t="s">
        <v>3541</v>
      </c>
      <c r="G240" s="1164" t="s">
        <v>1367</v>
      </c>
    </row>
    <row r="241" spans="2:10" ht="14.25" customHeight="1" x14ac:dyDescent="0.2">
      <c r="B241" s="2910"/>
      <c r="C241" s="2963"/>
      <c r="D241" s="1667"/>
      <c r="E241" s="3074"/>
      <c r="F241" s="3076" t="s">
        <v>1163</v>
      </c>
      <c r="G241" s="3077"/>
    </row>
    <row r="242" spans="2:10" ht="41.25" customHeight="1" x14ac:dyDescent="0.2">
      <c r="B242" s="2910"/>
      <c r="C242" s="2963"/>
      <c r="D242" s="1667"/>
      <c r="E242" s="3074"/>
      <c r="F242" s="1159" t="s">
        <v>3538</v>
      </c>
      <c r="G242" s="1150" t="s">
        <v>593</v>
      </c>
    </row>
    <row r="243" spans="2:10" ht="47.25" customHeight="1" x14ac:dyDescent="0.25">
      <c r="B243" s="2910"/>
      <c r="C243" s="2963"/>
      <c r="D243" s="1667"/>
      <c r="E243" s="3074"/>
      <c r="F243" s="1165" t="s">
        <v>3540</v>
      </c>
      <c r="G243" s="1150" t="s">
        <v>2391</v>
      </c>
      <c r="H243"/>
      <c r="I243"/>
      <c r="J243"/>
    </row>
    <row r="244" spans="2:10" ht="45.75" customHeight="1" x14ac:dyDescent="0.2">
      <c r="B244" s="2910"/>
      <c r="C244" s="2963"/>
      <c r="D244" s="1667"/>
      <c r="E244" s="3074"/>
      <c r="F244" s="1159" t="s">
        <v>3539</v>
      </c>
      <c r="G244" s="1150" t="s">
        <v>2320</v>
      </c>
    </row>
    <row r="245" spans="2:10" ht="43.5" customHeight="1" x14ac:dyDescent="0.2">
      <c r="B245" s="2910"/>
      <c r="C245" s="2963"/>
      <c r="D245" s="1667"/>
      <c r="E245" s="3074"/>
      <c r="F245" s="1159" t="s">
        <v>3541</v>
      </c>
      <c r="G245" s="1150" t="s">
        <v>624</v>
      </c>
    </row>
    <row r="246" spans="2:10" ht="44.25" customHeight="1" x14ac:dyDescent="0.2">
      <c r="B246" s="2910"/>
      <c r="C246" s="2963"/>
      <c r="D246" s="1667"/>
      <c r="E246" s="3074"/>
      <c r="F246" s="1159" t="s">
        <v>3543</v>
      </c>
      <c r="G246" s="1150" t="s">
        <v>625</v>
      </c>
    </row>
    <row r="247" spans="2:10" ht="45.75" customHeight="1" x14ac:dyDescent="0.2">
      <c r="B247" s="2910"/>
      <c r="C247" s="2963"/>
      <c r="D247" s="1667"/>
      <c r="E247" s="3074"/>
      <c r="F247" s="1159" t="s">
        <v>3544</v>
      </c>
      <c r="G247" s="1150" t="s">
        <v>93</v>
      </c>
    </row>
    <row r="248" spans="2:10" ht="41.25" customHeight="1" x14ac:dyDescent="0.2">
      <c r="B248" s="2910"/>
      <c r="C248" s="2963"/>
      <c r="D248" s="1667"/>
      <c r="E248" s="3074"/>
      <c r="F248" s="1159" t="s">
        <v>1513</v>
      </c>
      <c r="G248" s="1150" t="s">
        <v>3542</v>
      </c>
    </row>
    <row r="249" spans="2:10" ht="39.950000000000003" customHeight="1" x14ac:dyDescent="0.2">
      <c r="B249" s="2910"/>
      <c r="C249" s="2963"/>
      <c r="D249" s="1667"/>
      <c r="E249" s="3074"/>
      <c r="F249" s="1159" t="s">
        <v>3545</v>
      </c>
      <c r="G249" s="1150" t="s">
        <v>2360</v>
      </c>
    </row>
    <row r="250" spans="2:10" ht="16.5" customHeight="1" x14ac:dyDescent="0.2">
      <c r="B250" s="2910"/>
      <c r="C250" s="2963"/>
      <c r="D250" s="1667"/>
      <c r="E250" s="3074"/>
      <c r="F250" s="3076" t="s">
        <v>1163</v>
      </c>
      <c r="G250" s="3077"/>
    </row>
    <row r="251" spans="2:10" ht="48.75" customHeight="1" x14ac:dyDescent="0.2">
      <c r="B251" s="2910"/>
      <c r="C251" s="2963"/>
      <c r="D251" s="1667"/>
      <c r="E251" s="3074"/>
      <c r="F251" s="1159" t="s">
        <v>3538</v>
      </c>
      <c r="G251" s="1150" t="s">
        <v>1127</v>
      </c>
    </row>
    <row r="252" spans="2:10" ht="47.25" customHeight="1" x14ac:dyDescent="0.2">
      <c r="B252" s="2910"/>
      <c r="C252" s="2963"/>
      <c r="D252" s="1667"/>
      <c r="E252" s="3074"/>
      <c r="F252" s="1143" t="s">
        <v>741</v>
      </c>
      <c r="G252" s="1158" t="s">
        <v>625</v>
      </c>
    </row>
    <row r="253" spans="2:10" ht="44.25" customHeight="1" x14ac:dyDescent="0.2">
      <c r="B253" s="2910"/>
      <c r="C253" s="2963"/>
      <c r="D253" s="1667"/>
      <c r="E253" s="3074"/>
      <c r="F253" s="765" t="s">
        <v>742</v>
      </c>
      <c r="G253" s="1158" t="s">
        <v>148</v>
      </c>
    </row>
    <row r="254" spans="2:10" ht="54.75" customHeight="1" x14ac:dyDescent="0.25">
      <c r="B254" s="2910"/>
      <c r="C254" s="2963"/>
      <c r="D254" s="1667"/>
      <c r="E254" s="3074"/>
      <c r="F254" s="765" t="s">
        <v>721</v>
      </c>
      <c r="G254" s="1158" t="s">
        <v>2458</v>
      </c>
      <c r="H254"/>
      <c r="I254"/>
      <c r="J254"/>
    </row>
    <row r="255" spans="2:10" ht="47.25" customHeight="1" x14ac:dyDescent="0.2">
      <c r="B255" s="2910"/>
      <c r="C255" s="2963"/>
      <c r="D255" s="1667"/>
      <c r="E255" s="3074"/>
      <c r="F255" s="765" t="s">
        <v>3359</v>
      </c>
      <c r="G255" s="1166" t="s">
        <v>3542</v>
      </c>
    </row>
    <row r="256" spans="2:10" ht="47.25" customHeight="1" x14ac:dyDescent="0.2">
      <c r="B256" s="2910"/>
      <c r="C256" s="2963"/>
      <c r="D256" s="1667"/>
      <c r="E256" s="3075"/>
      <c r="F256" s="765" t="s">
        <v>3546</v>
      </c>
      <c r="G256" s="1158" t="s">
        <v>2360</v>
      </c>
    </row>
    <row r="257" spans="2:10" ht="21" customHeight="1" thickBot="1" x14ac:dyDescent="0.25">
      <c r="B257" s="2910"/>
      <c r="C257" s="2963"/>
      <c r="D257" s="1667"/>
      <c r="E257" s="2936" t="s">
        <v>3547</v>
      </c>
      <c r="F257" s="2936"/>
      <c r="G257" s="2937"/>
    </row>
    <row r="258" spans="2:10" ht="21.75" customHeight="1" thickTop="1" x14ac:dyDescent="0.2">
      <c r="B258" s="2910"/>
      <c r="C258" s="2963"/>
      <c r="D258" s="1667"/>
      <c r="E258" s="3061" t="s">
        <v>3548</v>
      </c>
      <c r="F258" s="3062"/>
      <c r="G258" s="3063"/>
    </row>
    <row r="259" spans="2:10" ht="47.25" customHeight="1" x14ac:dyDescent="0.2">
      <c r="B259" s="2910"/>
      <c r="C259" s="2963"/>
      <c r="D259" s="1667"/>
      <c r="E259" s="1141"/>
      <c r="F259" s="1159" t="s">
        <v>3538</v>
      </c>
      <c r="G259" s="1160" t="s">
        <v>1350</v>
      </c>
    </row>
    <row r="260" spans="2:10" ht="51.75" customHeight="1" x14ac:dyDescent="0.25">
      <c r="B260" s="2910"/>
      <c r="C260" s="2963"/>
      <c r="D260" s="1667"/>
      <c r="E260" s="1141"/>
      <c r="F260" s="1143" t="s">
        <v>738</v>
      </c>
      <c r="G260" s="1158" t="s">
        <v>2458</v>
      </c>
      <c r="H260"/>
      <c r="I260"/>
      <c r="J260"/>
    </row>
    <row r="261" spans="2:10" ht="46.5" customHeight="1" x14ac:dyDescent="0.2">
      <c r="B261" s="2910"/>
      <c r="C261" s="2963"/>
      <c r="D261" s="1667"/>
      <c r="E261" s="1141"/>
      <c r="F261" s="1159" t="s">
        <v>3541</v>
      </c>
      <c r="G261" s="1158" t="s">
        <v>1367</v>
      </c>
    </row>
    <row r="262" spans="2:10" ht="15.75" customHeight="1" x14ac:dyDescent="0.2">
      <c r="B262" s="2910"/>
      <c r="C262" s="2963"/>
      <c r="D262" s="1667"/>
      <c r="E262" s="1141"/>
      <c r="F262" s="3076" t="s">
        <v>1163</v>
      </c>
      <c r="G262" s="3077"/>
    </row>
    <row r="263" spans="2:10" ht="45.75" customHeight="1" x14ac:dyDescent="0.2">
      <c r="B263" s="2910"/>
      <c r="C263" s="2963"/>
      <c r="D263" s="1667"/>
      <c r="E263" s="1141"/>
      <c r="F263" s="1159" t="s">
        <v>3538</v>
      </c>
      <c r="G263" s="1160" t="s">
        <v>1350</v>
      </c>
    </row>
    <row r="264" spans="2:10" ht="52.5" customHeight="1" x14ac:dyDescent="0.25">
      <c r="B264" s="2910"/>
      <c r="C264" s="2963"/>
      <c r="D264" s="1667"/>
      <c r="E264" s="1141"/>
      <c r="F264" s="1159" t="s">
        <v>3539</v>
      </c>
      <c r="G264" s="1150" t="s">
        <v>2391</v>
      </c>
      <c r="H264"/>
      <c r="I264"/>
      <c r="J264"/>
    </row>
    <row r="265" spans="2:10" ht="42.75" customHeight="1" x14ac:dyDescent="0.2">
      <c r="B265" s="2910"/>
      <c r="C265" s="2963"/>
      <c r="D265" s="1667"/>
      <c r="E265" s="1141"/>
      <c r="F265" s="1159" t="s">
        <v>3541</v>
      </c>
      <c r="G265" s="1158" t="s">
        <v>624</v>
      </c>
    </row>
    <row r="266" spans="2:10" ht="41.25" customHeight="1" x14ac:dyDescent="0.2">
      <c r="B266" s="2910"/>
      <c r="C266" s="2963"/>
      <c r="D266" s="1667"/>
      <c r="E266" s="1141"/>
      <c r="F266" s="1143" t="s">
        <v>741</v>
      </c>
      <c r="G266" s="1158" t="s">
        <v>625</v>
      </c>
    </row>
    <row r="267" spans="2:10" ht="39" customHeight="1" x14ac:dyDescent="0.2">
      <c r="B267" s="2910"/>
      <c r="C267" s="2963"/>
      <c r="D267" s="1667"/>
      <c r="E267" s="1141"/>
      <c r="F267" s="765" t="s">
        <v>742</v>
      </c>
      <c r="G267" s="1158" t="s">
        <v>93</v>
      </c>
    </row>
    <row r="268" spans="2:10" ht="39" customHeight="1" x14ac:dyDescent="0.2">
      <c r="B268" s="2910"/>
      <c r="C268" s="2963"/>
      <c r="D268" s="1667"/>
      <c r="E268" s="1141"/>
      <c r="F268" s="1159" t="s">
        <v>1513</v>
      </c>
      <c r="G268" s="1150" t="s">
        <v>3542</v>
      </c>
    </row>
    <row r="269" spans="2:10" ht="41.25" customHeight="1" x14ac:dyDescent="0.2">
      <c r="B269" s="2910"/>
      <c r="C269" s="2963"/>
      <c r="D269" s="1667"/>
      <c r="E269" s="1141"/>
      <c r="F269" s="765" t="s">
        <v>3546</v>
      </c>
      <c r="G269" s="1158" t="s">
        <v>2360</v>
      </c>
    </row>
    <row r="270" spans="2:10" ht="18.75" customHeight="1" x14ac:dyDescent="0.2">
      <c r="B270" s="2910"/>
      <c r="C270" s="2963"/>
      <c r="D270" s="1667"/>
      <c r="E270" s="3064" t="s">
        <v>3547</v>
      </c>
      <c r="F270" s="3065"/>
      <c r="G270" s="3066"/>
    </row>
    <row r="271" spans="2:10" ht="21.75" customHeight="1" x14ac:dyDescent="0.2">
      <c r="B271" s="2910"/>
      <c r="C271" s="2963"/>
      <c r="D271" s="1667"/>
      <c r="E271" s="3067" t="s">
        <v>3549</v>
      </c>
      <c r="F271" s="3067"/>
      <c r="G271" s="3068"/>
    </row>
    <row r="272" spans="2:10" ht="20.25" customHeight="1" thickBot="1" x14ac:dyDescent="0.25">
      <c r="B272" s="2911"/>
      <c r="C272" s="3069"/>
      <c r="D272" s="1279"/>
      <c r="E272" s="3064" t="s">
        <v>3550</v>
      </c>
      <c r="F272" s="3065"/>
      <c r="G272" s="3066"/>
    </row>
    <row r="273" spans="2:7" ht="13.5" customHeight="1" thickTop="1" thickBot="1" x14ac:dyDescent="0.25">
      <c r="B273" s="2903"/>
      <c r="C273" s="2904"/>
      <c r="D273" s="2904"/>
      <c r="E273" s="2904"/>
      <c r="F273" s="2904"/>
      <c r="G273" s="2905"/>
    </row>
    <row r="274" spans="2:7" ht="18.95" customHeight="1" thickTop="1" x14ac:dyDescent="0.2">
      <c r="B274" s="3093" t="s">
        <v>3271</v>
      </c>
      <c r="C274" s="3094" t="s">
        <v>3635</v>
      </c>
      <c r="D274" s="1280" t="s">
        <v>8</v>
      </c>
      <c r="E274" s="3095" t="s">
        <v>3308</v>
      </c>
      <c r="F274" s="3096"/>
      <c r="G274" s="3097"/>
    </row>
    <row r="275" spans="2:7" ht="38.25" customHeight="1" x14ac:dyDescent="0.2">
      <c r="B275" s="3082"/>
      <c r="C275" s="1393"/>
      <c r="D275" s="1667"/>
      <c r="E275" s="184"/>
      <c r="F275" s="1143" t="s">
        <v>707</v>
      </c>
      <c r="G275" s="1155" t="s">
        <v>3289</v>
      </c>
    </row>
    <row r="276" spans="2:7" ht="18.95" customHeight="1" x14ac:dyDescent="0.2">
      <c r="B276" s="3082"/>
      <c r="C276" s="1393"/>
      <c r="D276" s="1667"/>
      <c r="E276" s="1667" t="s">
        <v>1162</v>
      </c>
      <c r="F276" s="2129"/>
      <c r="G276" s="3098"/>
    </row>
    <row r="277" spans="2:7" ht="34.5" thickBot="1" x14ac:dyDescent="0.25">
      <c r="B277" s="3083"/>
      <c r="C277" s="3002"/>
      <c r="D277" s="2966"/>
      <c r="E277" s="1167"/>
      <c r="F277" s="1168" t="s">
        <v>3290</v>
      </c>
      <c r="G277" s="1169" t="s">
        <v>2717</v>
      </c>
    </row>
    <row r="278" spans="2:7" ht="45.75" customHeight="1" thickTop="1" x14ac:dyDescent="0.2">
      <c r="B278" s="3081" t="s">
        <v>3272</v>
      </c>
      <c r="C278" s="3001" t="s">
        <v>3636</v>
      </c>
      <c r="D278" s="2965" t="s">
        <v>3353</v>
      </c>
      <c r="E278" s="3084" t="s">
        <v>3350</v>
      </c>
      <c r="F278" s="3085"/>
      <c r="G278" s="3086"/>
    </row>
    <row r="279" spans="2:7" ht="24" customHeight="1" x14ac:dyDescent="0.2">
      <c r="B279" s="3082"/>
      <c r="C279" s="1393"/>
      <c r="D279" s="1667"/>
      <c r="E279" s="3087" t="s">
        <v>3351</v>
      </c>
      <c r="F279" s="3088"/>
      <c r="G279" s="3089"/>
    </row>
    <row r="280" spans="2:7" ht="30.75" customHeight="1" thickBot="1" x14ac:dyDescent="0.25">
      <c r="B280" s="3083"/>
      <c r="C280" s="3002"/>
      <c r="D280" s="2966"/>
      <c r="E280" s="3090" t="s">
        <v>3354</v>
      </c>
      <c r="F280" s="3091"/>
      <c r="G280" s="3092"/>
    </row>
    <row r="281" spans="2:7" ht="18.95" customHeight="1" thickTop="1" x14ac:dyDescent="0.2">
      <c r="B281" s="3081" t="s">
        <v>3273</v>
      </c>
      <c r="C281" s="3001" t="s">
        <v>3637</v>
      </c>
      <c r="D281" s="2965" t="s">
        <v>3352</v>
      </c>
      <c r="E281" s="3085" t="s">
        <v>3597</v>
      </c>
      <c r="F281" s="3085"/>
      <c r="G281" s="3086"/>
    </row>
    <row r="282" spans="2:7" ht="18.95" customHeight="1" thickBot="1" x14ac:dyDescent="0.25">
      <c r="B282" s="3082"/>
      <c r="C282" s="1393"/>
      <c r="D282" s="1667"/>
      <c r="E282" s="3099" t="s">
        <v>3379</v>
      </c>
      <c r="F282" s="3099"/>
      <c r="G282" s="3100"/>
    </row>
    <row r="283" spans="2:7" ht="18.95" customHeight="1" thickTop="1" x14ac:dyDescent="0.2">
      <c r="B283" s="3082"/>
      <c r="C283" s="1393"/>
      <c r="D283" s="1667"/>
      <c r="E283" s="3101" t="s">
        <v>3361</v>
      </c>
      <c r="F283" s="3101"/>
      <c r="G283" s="3102"/>
    </row>
    <row r="284" spans="2:7" ht="18.95" customHeight="1" x14ac:dyDescent="0.2">
      <c r="B284" s="3082"/>
      <c r="C284" s="1393"/>
      <c r="D284" s="1667"/>
      <c r="E284" s="3103" t="s">
        <v>3355</v>
      </c>
      <c r="F284" s="3104"/>
      <c r="G284" s="3105"/>
    </row>
    <row r="285" spans="2:7" ht="36.75" customHeight="1" x14ac:dyDescent="0.2">
      <c r="B285" s="3082"/>
      <c r="C285" s="1393"/>
      <c r="D285" s="1667"/>
      <c r="E285" s="3106"/>
      <c r="F285" s="1140" t="s">
        <v>3359</v>
      </c>
      <c r="G285" s="1170" t="s">
        <v>3337</v>
      </c>
    </row>
    <row r="286" spans="2:7" ht="33.75" x14ac:dyDescent="0.2">
      <c r="B286" s="3082"/>
      <c r="C286" s="1393"/>
      <c r="D286" s="1667"/>
      <c r="E286" s="3107"/>
      <c r="F286" s="1144" t="s">
        <v>1472</v>
      </c>
      <c r="G286" s="1171" t="s">
        <v>870</v>
      </c>
    </row>
    <row r="287" spans="2:7" ht="33.75" x14ac:dyDescent="0.2">
      <c r="B287" s="3082"/>
      <c r="C287" s="1393"/>
      <c r="D287" s="1667"/>
      <c r="E287" s="3107"/>
      <c r="F287" s="1140" t="s">
        <v>705</v>
      </c>
      <c r="G287" s="1172" t="s">
        <v>1376</v>
      </c>
    </row>
    <row r="288" spans="2:7" ht="37.5" customHeight="1" x14ac:dyDescent="0.2">
      <c r="B288" s="3082"/>
      <c r="C288" s="1393"/>
      <c r="D288" s="1667"/>
      <c r="E288" s="3107"/>
      <c r="F288" s="1146" t="s">
        <v>1474</v>
      </c>
      <c r="G288" s="1170" t="s">
        <v>1483</v>
      </c>
    </row>
    <row r="289" spans="2:7" ht="45" x14ac:dyDescent="0.2">
      <c r="B289" s="3082"/>
      <c r="C289" s="1393"/>
      <c r="D289" s="1667"/>
      <c r="E289" s="3107"/>
      <c r="F289" s="1146" t="s">
        <v>1475</v>
      </c>
      <c r="G289" s="1170" t="s">
        <v>1483</v>
      </c>
    </row>
    <row r="290" spans="2:7" ht="33.75" x14ac:dyDescent="0.2">
      <c r="B290" s="3082"/>
      <c r="C290" s="1393"/>
      <c r="D290" s="1667"/>
      <c r="E290" s="3107"/>
      <c r="F290" s="1146" t="s">
        <v>1477</v>
      </c>
      <c r="G290" s="1170" t="s">
        <v>3339</v>
      </c>
    </row>
    <row r="291" spans="2:7" ht="42.75" customHeight="1" x14ac:dyDescent="0.2">
      <c r="B291" s="3082"/>
      <c r="C291" s="1393"/>
      <c r="D291" s="1667"/>
      <c r="E291" s="3107"/>
      <c r="F291" s="1146" t="s">
        <v>1478</v>
      </c>
      <c r="G291" s="1170" t="s">
        <v>3340</v>
      </c>
    </row>
    <row r="292" spans="2:7" ht="33.75" x14ac:dyDescent="0.2">
      <c r="B292" s="3082"/>
      <c r="C292" s="1393"/>
      <c r="D292" s="1667"/>
      <c r="E292" s="3108"/>
      <c r="F292" s="1146" t="s">
        <v>1479</v>
      </c>
      <c r="G292" s="1170" t="s">
        <v>1483</v>
      </c>
    </row>
    <row r="293" spans="2:7" ht="18.95" customHeight="1" x14ac:dyDescent="0.2">
      <c r="B293" s="3082"/>
      <c r="C293" s="1393"/>
      <c r="D293" s="1667"/>
      <c r="E293" s="3103" t="s">
        <v>3357</v>
      </c>
      <c r="F293" s="3103"/>
      <c r="G293" s="3109"/>
    </row>
    <row r="294" spans="2:7" ht="18.95" customHeight="1" x14ac:dyDescent="0.2">
      <c r="B294" s="3082"/>
      <c r="C294" s="1393"/>
      <c r="D294" s="1667"/>
      <c r="E294" s="3103" t="s">
        <v>3356</v>
      </c>
      <c r="F294" s="3103"/>
      <c r="G294" s="3109"/>
    </row>
    <row r="295" spans="2:7" ht="18.95" customHeight="1" x14ac:dyDescent="0.2">
      <c r="B295" s="3082"/>
      <c r="C295" s="1393"/>
      <c r="D295" s="1667"/>
      <c r="E295" s="3104" t="s">
        <v>3358</v>
      </c>
      <c r="F295" s="3104"/>
      <c r="G295" s="3105"/>
    </row>
    <row r="296" spans="2:7" ht="18.95" customHeight="1" thickBot="1" x14ac:dyDescent="0.25">
      <c r="B296" s="3082"/>
      <c r="C296" s="1393"/>
      <c r="D296" s="1667"/>
      <c r="E296" s="3104" t="s">
        <v>3561</v>
      </c>
      <c r="F296" s="3104"/>
      <c r="G296" s="3105"/>
    </row>
    <row r="297" spans="2:7" ht="18.95" customHeight="1" x14ac:dyDescent="0.2">
      <c r="B297" s="3082"/>
      <c r="C297" s="1393"/>
      <c r="D297" s="1667"/>
      <c r="E297" s="3117" t="s">
        <v>3360</v>
      </c>
      <c r="F297" s="3118"/>
      <c r="G297" s="3119"/>
    </row>
    <row r="298" spans="2:7" ht="18.95" customHeight="1" x14ac:dyDescent="0.2">
      <c r="B298" s="3082"/>
      <c r="C298" s="1393"/>
      <c r="D298" s="1667"/>
      <c r="E298" s="3114" t="s">
        <v>3355</v>
      </c>
      <c r="F298" s="3115"/>
      <c r="G298" s="3116"/>
    </row>
    <row r="299" spans="2:7" ht="36.75" customHeight="1" x14ac:dyDescent="0.2">
      <c r="B299" s="3082"/>
      <c r="C299" s="1393"/>
      <c r="D299" s="1667"/>
      <c r="E299" s="3110"/>
      <c r="F299" s="1140" t="s">
        <v>3359</v>
      </c>
      <c r="G299" s="1170" t="s">
        <v>3337</v>
      </c>
    </row>
    <row r="300" spans="2:7" ht="33.75" x14ac:dyDescent="0.2">
      <c r="B300" s="3082"/>
      <c r="C300" s="1393"/>
      <c r="D300" s="1667"/>
      <c r="E300" s="3111"/>
      <c r="F300" s="1140" t="s">
        <v>1472</v>
      </c>
      <c r="G300" s="1170" t="s">
        <v>2717</v>
      </c>
    </row>
    <row r="301" spans="2:7" ht="33.75" x14ac:dyDescent="0.2">
      <c r="B301" s="3082"/>
      <c r="C301" s="1393"/>
      <c r="D301" s="1667"/>
      <c r="E301" s="3111"/>
      <c r="F301" s="1140" t="s">
        <v>705</v>
      </c>
      <c r="G301" s="1173" t="s">
        <v>1376</v>
      </c>
    </row>
    <row r="302" spans="2:7" ht="42.75" customHeight="1" x14ac:dyDescent="0.2">
      <c r="B302" s="3082"/>
      <c r="C302" s="1393"/>
      <c r="D302" s="1667"/>
      <c r="E302" s="3112"/>
      <c r="F302" s="1140" t="s">
        <v>2378</v>
      </c>
      <c r="G302" s="1172" t="s">
        <v>864</v>
      </c>
    </row>
    <row r="303" spans="2:7" ht="18" customHeight="1" x14ac:dyDescent="0.2">
      <c r="B303" s="3082"/>
      <c r="C303" s="1393"/>
      <c r="D303" s="1667"/>
      <c r="E303" s="3120" t="s">
        <v>1162</v>
      </c>
      <c r="F303" s="3121"/>
      <c r="G303" s="3122"/>
    </row>
    <row r="304" spans="2:7" ht="39.75" customHeight="1" x14ac:dyDescent="0.2">
      <c r="B304" s="3082"/>
      <c r="C304" s="1393"/>
      <c r="D304" s="1667"/>
      <c r="E304" s="3110"/>
      <c r="F304" s="1140" t="s">
        <v>3584</v>
      </c>
      <c r="G304" s="1173" t="s">
        <v>3362</v>
      </c>
    </row>
    <row r="305" spans="2:7" ht="13.5" customHeight="1" x14ac:dyDescent="0.2">
      <c r="B305" s="3082"/>
      <c r="C305" s="1393"/>
      <c r="D305" s="1667"/>
      <c r="E305" s="3111"/>
      <c r="F305" s="1267" t="s">
        <v>1163</v>
      </c>
      <c r="G305" s="3113"/>
    </row>
    <row r="306" spans="2:7" ht="45" x14ac:dyDescent="0.2">
      <c r="B306" s="3082"/>
      <c r="C306" s="1393"/>
      <c r="D306" s="1667"/>
      <c r="E306" s="3111"/>
      <c r="F306" s="1140" t="s">
        <v>3585</v>
      </c>
      <c r="G306" s="1172" t="s">
        <v>1511</v>
      </c>
    </row>
    <row r="307" spans="2:7" ht="13.5" customHeight="1" x14ac:dyDescent="0.2">
      <c r="B307" s="3082"/>
      <c r="C307" s="1393"/>
      <c r="D307" s="1667"/>
      <c r="E307" s="3111"/>
      <c r="F307" s="1267" t="s">
        <v>1163</v>
      </c>
      <c r="G307" s="3113"/>
    </row>
    <row r="308" spans="2:7" ht="33.75" x14ac:dyDescent="0.2">
      <c r="B308" s="3082"/>
      <c r="C308" s="1393"/>
      <c r="D308" s="1667"/>
      <c r="E308" s="3111"/>
      <c r="F308" s="1140" t="s">
        <v>3586</v>
      </c>
      <c r="G308" s="1172" t="s">
        <v>3363</v>
      </c>
    </row>
    <row r="309" spans="2:7" ht="14.25" customHeight="1" x14ac:dyDescent="0.2">
      <c r="B309" s="3082"/>
      <c r="C309" s="1393"/>
      <c r="D309" s="1667"/>
      <c r="E309" s="3111"/>
      <c r="F309" s="1267" t="s">
        <v>1163</v>
      </c>
      <c r="G309" s="3113"/>
    </row>
    <row r="310" spans="2:7" ht="33.75" x14ac:dyDescent="0.2">
      <c r="B310" s="3082"/>
      <c r="C310" s="1393"/>
      <c r="D310" s="1667"/>
      <c r="E310" s="3112"/>
      <c r="F310" s="1140" t="s">
        <v>3587</v>
      </c>
      <c r="G310" s="1172" t="s">
        <v>3363</v>
      </c>
    </row>
    <row r="311" spans="2:7" ht="18.95" customHeight="1" x14ac:dyDescent="0.2">
      <c r="B311" s="3082"/>
      <c r="C311" s="1393"/>
      <c r="D311" s="1667"/>
      <c r="E311" s="3114" t="s">
        <v>3357</v>
      </c>
      <c r="F311" s="3115"/>
      <c r="G311" s="3116"/>
    </row>
    <row r="312" spans="2:7" ht="18.95" customHeight="1" x14ac:dyDescent="0.2">
      <c r="B312" s="3082"/>
      <c r="C312" s="1393"/>
      <c r="D312" s="1667"/>
      <c r="E312" s="3114" t="s">
        <v>3356</v>
      </c>
      <c r="F312" s="3115"/>
      <c r="G312" s="3116"/>
    </row>
    <row r="313" spans="2:7" ht="18.95" customHeight="1" x14ac:dyDescent="0.2">
      <c r="B313" s="3082"/>
      <c r="C313" s="1393"/>
      <c r="D313" s="1667"/>
      <c r="E313" s="3114" t="s">
        <v>3358</v>
      </c>
      <c r="F313" s="3115"/>
      <c r="G313" s="3116"/>
    </row>
    <row r="314" spans="2:7" ht="18.95" customHeight="1" thickBot="1" x14ac:dyDescent="0.25">
      <c r="B314" s="3082"/>
      <c r="C314" s="1393"/>
      <c r="D314" s="1667"/>
      <c r="E314" s="3129" t="s">
        <v>3561</v>
      </c>
      <c r="F314" s="3130"/>
      <c r="G314" s="3131"/>
    </row>
    <row r="315" spans="2:7" ht="18.95" customHeight="1" x14ac:dyDescent="0.2">
      <c r="B315" s="3082"/>
      <c r="C315" s="1393"/>
      <c r="D315" s="1667"/>
      <c r="E315" s="3101" t="s">
        <v>3364</v>
      </c>
      <c r="F315" s="3101"/>
      <c r="G315" s="3102"/>
    </row>
    <row r="316" spans="2:7" ht="18.95" customHeight="1" x14ac:dyDescent="0.2">
      <c r="B316" s="3082"/>
      <c r="C316" s="1393"/>
      <c r="D316" s="1667"/>
      <c r="E316" s="3103" t="s">
        <v>3355</v>
      </c>
      <c r="F316" s="3104"/>
      <c r="G316" s="3105"/>
    </row>
    <row r="317" spans="2:7" ht="36.75" customHeight="1" x14ac:dyDescent="0.2">
      <c r="B317" s="3082"/>
      <c r="C317" s="1393"/>
      <c r="D317" s="1667"/>
      <c r="E317" s="3106"/>
      <c r="F317" s="1140" t="s">
        <v>3359</v>
      </c>
      <c r="G317" s="1170" t="s">
        <v>3337</v>
      </c>
    </row>
    <row r="318" spans="2:7" ht="33.75" x14ac:dyDescent="0.2">
      <c r="B318" s="3082"/>
      <c r="C318" s="1393"/>
      <c r="D318" s="1667"/>
      <c r="E318" s="3107"/>
      <c r="F318" s="1144" t="s">
        <v>1472</v>
      </c>
      <c r="G318" s="1170" t="s">
        <v>93</v>
      </c>
    </row>
    <row r="319" spans="2:7" ht="33.75" x14ac:dyDescent="0.2">
      <c r="B319" s="3082"/>
      <c r="C319" s="1393"/>
      <c r="D319" s="1667"/>
      <c r="E319" s="3107"/>
      <c r="F319" s="1140" t="s">
        <v>705</v>
      </c>
      <c r="G319" s="1173" t="s">
        <v>1376</v>
      </c>
    </row>
    <row r="320" spans="2:7" ht="36" customHeight="1" x14ac:dyDescent="0.2">
      <c r="B320" s="3082"/>
      <c r="C320" s="1393"/>
      <c r="D320" s="1667"/>
      <c r="E320" s="3107"/>
      <c r="F320" s="1146" t="s">
        <v>1474</v>
      </c>
      <c r="G320" s="1170" t="s">
        <v>936</v>
      </c>
    </row>
    <row r="321" spans="2:7" ht="45" x14ac:dyDescent="0.2">
      <c r="B321" s="3082"/>
      <c r="C321" s="1393"/>
      <c r="D321" s="1667"/>
      <c r="E321" s="3107"/>
      <c r="F321" s="1146" t="s">
        <v>1475</v>
      </c>
      <c r="G321" s="1170" t="s">
        <v>936</v>
      </c>
    </row>
    <row r="322" spans="2:7" ht="33.75" x14ac:dyDescent="0.2">
      <c r="B322" s="3082"/>
      <c r="C322" s="1393"/>
      <c r="D322" s="1667"/>
      <c r="E322" s="3107"/>
      <c r="F322" s="1146" t="s">
        <v>1477</v>
      </c>
      <c r="G322" s="1170" t="s">
        <v>936</v>
      </c>
    </row>
    <row r="323" spans="2:7" ht="35.25" customHeight="1" x14ac:dyDescent="0.2">
      <c r="B323" s="3082"/>
      <c r="C323" s="1393"/>
      <c r="D323" s="1667"/>
      <c r="E323" s="3107"/>
      <c r="F323" s="1146" t="s">
        <v>1478</v>
      </c>
      <c r="G323" s="1170" t="s">
        <v>1485</v>
      </c>
    </row>
    <row r="324" spans="2:7" ht="33.75" x14ac:dyDescent="0.2">
      <c r="B324" s="3082"/>
      <c r="C324" s="1393"/>
      <c r="D324" s="1667"/>
      <c r="E324" s="3108"/>
      <c r="F324" s="1146" t="s">
        <v>1479</v>
      </c>
      <c r="G324" s="1173" t="s">
        <v>1375</v>
      </c>
    </row>
    <row r="325" spans="2:7" ht="18.95" customHeight="1" x14ac:dyDescent="0.2">
      <c r="B325" s="3082"/>
      <c r="C325" s="1393"/>
      <c r="D325" s="1667"/>
      <c r="E325" s="3103" t="s">
        <v>3357</v>
      </c>
      <c r="F325" s="3103"/>
      <c r="G325" s="3109"/>
    </row>
    <row r="326" spans="2:7" ht="18.95" customHeight="1" x14ac:dyDescent="0.2">
      <c r="B326" s="3082"/>
      <c r="C326" s="1393"/>
      <c r="D326" s="1667"/>
      <c r="E326" s="3103" t="s">
        <v>3356</v>
      </c>
      <c r="F326" s="3103"/>
      <c r="G326" s="3109"/>
    </row>
    <row r="327" spans="2:7" ht="18.95" customHeight="1" x14ac:dyDescent="0.2">
      <c r="B327" s="3082"/>
      <c r="C327" s="1393"/>
      <c r="D327" s="1667"/>
      <c r="E327" s="3104" t="s">
        <v>3358</v>
      </c>
      <c r="F327" s="3104"/>
      <c r="G327" s="3105"/>
    </row>
    <row r="328" spans="2:7" ht="18.95" customHeight="1" thickBot="1" x14ac:dyDescent="0.25">
      <c r="B328" s="3082"/>
      <c r="C328" s="1393"/>
      <c r="D328" s="1667"/>
      <c r="E328" s="3123" t="s">
        <v>3561</v>
      </c>
      <c r="F328" s="3123"/>
      <c r="G328" s="3124"/>
    </row>
    <row r="329" spans="2:7" ht="18.95" customHeight="1" x14ac:dyDescent="0.2">
      <c r="B329" s="3082"/>
      <c r="C329" s="1393"/>
      <c r="D329" s="1667"/>
      <c r="E329" s="3125" t="s">
        <v>3598</v>
      </c>
      <c r="F329" s="3125"/>
      <c r="G329" s="3126"/>
    </row>
    <row r="330" spans="2:7" ht="18.95" customHeight="1" x14ac:dyDescent="0.2">
      <c r="B330" s="3082"/>
      <c r="C330" s="1393"/>
      <c r="D330" s="1667"/>
      <c r="E330" s="2127" t="s">
        <v>3355</v>
      </c>
      <c r="F330" s="3127"/>
      <c r="G330" s="3128"/>
    </row>
    <row r="331" spans="2:7" ht="36.75" customHeight="1" x14ac:dyDescent="0.2">
      <c r="B331" s="3082"/>
      <c r="C331" s="1393"/>
      <c r="D331" s="1667"/>
      <c r="E331" s="3110"/>
      <c r="F331" s="1140" t="s">
        <v>3359</v>
      </c>
      <c r="G331" s="1170" t="s">
        <v>3337</v>
      </c>
    </row>
    <row r="332" spans="2:7" ht="33.75" x14ac:dyDescent="0.2">
      <c r="B332" s="3082"/>
      <c r="C332" s="1393"/>
      <c r="D332" s="1667"/>
      <c r="E332" s="3111"/>
      <c r="F332" s="1144" t="s">
        <v>1472</v>
      </c>
      <c r="G332" s="1170" t="s">
        <v>93</v>
      </c>
    </row>
    <row r="333" spans="2:7" ht="33.75" x14ac:dyDescent="0.2">
      <c r="B333" s="3082"/>
      <c r="C333" s="1393"/>
      <c r="D333" s="1667"/>
      <c r="E333" s="3111"/>
      <c r="F333" s="1140" t="s">
        <v>705</v>
      </c>
      <c r="G333" s="1173" t="s">
        <v>1376</v>
      </c>
    </row>
    <row r="334" spans="2:7" ht="36" customHeight="1" x14ac:dyDescent="0.2">
      <c r="B334" s="3082"/>
      <c r="C334" s="1393"/>
      <c r="D334" s="1667"/>
      <c r="E334" s="3111"/>
      <c r="F334" s="1140" t="s">
        <v>3584</v>
      </c>
      <c r="G334" s="1170" t="s">
        <v>936</v>
      </c>
    </row>
    <row r="335" spans="2:7" ht="45" x14ac:dyDescent="0.2">
      <c r="B335" s="3082"/>
      <c r="C335" s="1393"/>
      <c r="D335" s="1667"/>
      <c r="E335" s="3111"/>
      <c r="F335" s="1140" t="s">
        <v>3585</v>
      </c>
      <c r="G335" s="1170" t="s">
        <v>936</v>
      </c>
    </row>
    <row r="336" spans="2:7" ht="33.75" x14ac:dyDescent="0.2">
      <c r="B336" s="3082"/>
      <c r="C336" s="1393"/>
      <c r="D336" s="1667"/>
      <c r="E336" s="3111"/>
      <c r="F336" s="1140" t="s">
        <v>3586</v>
      </c>
      <c r="G336" s="1170" t="s">
        <v>936</v>
      </c>
    </row>
    <row r="337" spans="2:7" ht="35.25" customHeight="1" x14ac:dyDescent="0.2">
      <c r="B337" s="3082"/>
      <c r="C337" s="1393"/>
      <c r="D337" s="1667"/>
      <c r="E337" s="3111"/>
      <c r="F337" s="1140" t="s">
        <v>2378</v>
      </c>
      <c r="G337" s="1170" t="s">
        <v>3588</v>
      </c>
    </row>
    <row r="338" spans="2:7" ht="33.75" x14ac:dyDescent="0.2">
      <c r="B338" s="3082"/>
      <c r="C338" s="1393"/>
      <c r="D338" s="1667"/>
      <c r="E338" s="3112"/>
      <c r="F338" s="1140" t="s">
        <v>3587</v>
      </c>
      <c r="G338" s="1173" t="s">
        <v>1375</v>
      </c>
    </row>
    <row r="339" spans="2:7" ht="18.95" customHeight="1" x14ac:dyDescent="0.2">
      <c r="B339" s="3082"/>
      <c r="C339" s="1393"/>
      <c r="D339" s="1667"/>
      <c r="E339" s="2127" t="s">
        <v>3589</v>
      </c>
      <c r="F339" s="2127"/>
      <c r="G339" s="3136"/>
    </row>
    <row r="340" spans="2:7" ht="18.95" customHeight="1" x14ac:dyDescent="0.2">
      <c r="B340" s="3082"/>
      <c r="C340" s="1393"/>
      <c r="D340" s="1667"/>
      <c r="E340" s="2127" t="s">
        <v>3590</v>
      </c>
      <c r="F340" s="2127"/>
      <c r="G340" s="3136"/>
    </row>
    <row r="341" spans="2:7" ht="18.95" customHeight="1" x14ac:dyDescent="0.2">
      <c r="B341" s="3082"/>
      <c r="C341" s="1393"/>
      <c r="D341" s="1667"/>
      <c r="E341" s="3127" t="s">
        <v>3358</v>
      </c>
      <c r="F341" s="3127"/>
      <c r="G341" s="3128"/>
    </row>
    <row r="342" spans="2:7" ht="18.95" customHeight="1" thickBot="1" x14ac:dyDescent="0.25">
      <c r="B342" s="3083"/>
      <c r="C342" s="3002"/>
      <c r="D342" s="2966"/>
      <c r="E342" s="3137" t="s">
        <v>3561</v>
      </c>
      <c r="F342" s="3137"/>
      <c r="G342" s="3138"/>
    </row>
    <row r="343" spans="2:7" ht="18.95" customHeight="1" thickTop="1" x14ac:dyDescent="0.2">
      <c r="B343" s="3081" t="s">
        <v>3274</v>
      </c>
      <c r="C343" s="3001" t="s">
        <v>3638</v>
      </c>
      <c r="D343" s="3143" t="s">
        <v>3282</v>
      </c>
      <c r="E343" s="3085" t="s">
        <v>3597</v>
      </c>
      <c r="F343" s="3085"/>
      <c r="G343" s="3086"/>
    </row>
    <row r="344" spans="2:7" ht="18.95" customHeight="1" thickBot="1" x14ac:dyDescent="0.25">
      <c r="B344" s="3082"/>
      <c r="C344" s="1393"/>
      <c r="D344" s="3144"/>
      <c r="E344" s="3099" t="s">
        <v>3379</v>
      </c>
      <c r="F344" s="3099"/>
      <c r="G344" s="3100"/>
    </row>
    <row r="345" spans="2:7" ht="18.95" customHeight="1" thickTop="1" x14ac:dyDescent="0.2">
      <c r="B345" s="3082"/>
      <c r="C345" s="1393"/>
      <c r="D345" s="3144"/>
      <c r="E345" s="3101" t="s">
        <v>3366</v>
      </c>
      <c r="F345" s="3101"/>
      <c r="G345" s="3102"/>
    </row>
    <row r="346" spans="2:7" ht="18.95" customHeight="1" x14ac:dyDescent="0.2">
      <c r="B346" s="3082"/>
      <c r="C346" s="1393"/>
      <c r="D346" s="3144"/>
      <c r="E346" s="3103" t="s">
        <v>3319</v>
      </c>
      <c r="F346" s="3104"/>
      <c r="G346" s="3105"/>
    </row>
    <row r="347" spans="2:7" ht="36.75" customHeight="1" x14ac:dyDescent="0.2">
      <c r="B347" s="3082"/>
      <c r="C347" s="1393"/>
      <c r="D347" s="3144"/>
      <c r="E347" s="3106"/>
      <c r="F347" s="1140" t="s">
        <v>3359</v>
      </c>
      <c r="G347" s="1170" t="s">
        <v>3337</v>
      </c>
    </row>
    <row r="348" spans="2:7" ht="33.75" x14ac:dyDescent="0.2">
      <c r="B348" s="3082"/>
      <c r="C348" s="1393"/>
      <c r="D348" s="3144"/>
      <c r="E348" s="3107"/>
      <c r="F348" s="1144" t="s">
        <v>1472</v>
      </c>
      <c r="G348" s="1171" t="s">
        <v>93</v>
      </c>
    </row>
    <row r="349" spans="2:7" ht="33.75" x14ac:dyDescent="0.2">
      <c r="B349" s="3082"/>
      <c r="C349" s="1393"/>
      <c r="D349" s="3144"/>
      <c r="E349" s="3107"/>
      <c r="F349" s="1140" t="s">
        <v>705</v>
      </c>
      <c r="G349" s="1172" t="s">
        <v>1376</v>
      </c>
    </row>
    <row r="350" spans="2:7" ht="37.5" customHeight="1" x14ac:dyDescent="0.2">
      <c r="B350" s="3082"/>
      <c r="C350" s="1393"/>
      <c r="D350" s="3144"/>
      <c r="E350" s="3107"/>
      <c r="F350" s="1146" t="s">
        <v>1474</v>
      </c>
      <c r="G350" s="1170" t="s">
        <v>1375</v>
      </c>
    </row>
    <row r="351" spans="2:7" ht="45" x14ac:dyDescent="0.2">
      <c r="B351" s="3082"/>
      <c r="C351" s="1393"/>
      <c r="D351" s="3144"/>
      <c r="E351" s="3107"/>
      <c r="F351" s="1146" t="s">
        <v>1475</v>
      </c>
      <c r="G351" s="1170" t="s">
        <v>936</v>
      </c>
    </row>
    <row r="352" spans="2:7" ht="33.75" x14ac:dyDescent="0.2">
      <c r="B352" s="3082"/>
      <c r="C352" s="1393"/>
      <c r="D352" s="3144"/>
      <c r="E352" s="3107"/>
      <c r="F352" s="1146" t="s">
        <v>1477</v>
      </c>
      <c r="G352" s="1170" t="s">
        <v>936</v>
      </c>
    </row>
    <row r="353" spans="2:7" ht="36.75" customHeight="1" x14ac:dyDescent="0.2">
      <c r="B353" s="3082"/>
      <c r="C353" s="1393"/>
      <c r="D353" s="3144"/>
      <c r="E353" s="3107"/>
      <c r="F353" s="1146" t="s">
        <v>1478</v>
      </c>
      <c r="G353" s="1170" t="s">
        <v>2360</v>
      </c>
    </row>
    <row r="354" spans="2:7" ht="33.75" x14ac:dyDescent="0.2">
      <c r="B354" s="3082"/>
      <c r="C354" s="1393"/>
      <c r="D354" s="3144"/>
      <c r="E354" s="3108"/>
      <c r="F354" s="1146" t="s">
        <v>1479</v>
      </c>
      <c r="G354" s="1170" t="s">
        <v>936</v>
      </c>
    </row>
    <row r="355" spans="2:7" ht="18.95" customHeight="1" thickBot="1" x14ac:dyDescent="0.25">
      <c r="B355" s="3082"/>
      <c r="C355" s="1393"/>
      <c r="D355" s="3144"/>
      <c r="E355" s="3132" t="s">
        <v>3365</v>
      </c>
      <c r="F355" s="3132"/>
      <c r="G355" s="3133"/>
    </row>
    <row r="356" spans="2:7" ht="18.95" customHeight="1" thickTop="1" x14ac:dyDescent="0.2">
      <c r="B356" s="3082"/>
      <c r="C356" s="1393"/>
      <c r="D356" s="3144"/>
      <c r="E356" s="3134" t="s">
        <v>3368</v>
      </c>
      <c r="F356" s="3134"/>
      <c r="G356" s="3135"/>
    </row>
    <row r="357" spans="2:7" ht="18.95" customHeight="1" x14ac:dyDescent="0.2">
      <c r="B357" s="3082"/>
      <c r="C357" s="1393"/>
      <c r="D357" s="3144"/>
      <c r="E357" s="3103" t="s">
        <v>3319</v>
      </c>
      <c r="F357" s="3104"/>
      <c r="G357" s="3105"/>
    </row>
    <row r="358" spans="2:7" ht="36.75" customHeight="1" x14ac:dyDescent="0.2">
      <c r="B358" s="3082"/>
      <c r="C358" s="1393"/>
      <c r="D358" s="3144"/>
      <c r="E358" s="3106"/>
      <c r="F358" s="1140" t="s">
        <v>3359</v>
      </c>
      <c r="G358" s="1170" t="s">
        <v>3337</v>
      </c>
    </row>
    <row r="359" spans="2:7" ht="33.75" x14ac:dyDescent="0.2">
      <c r="B359" s="3082"/>
      <c r="C359" s="1393"/>
      <c r="D359" s="3144"/>
      <c r="E359" s="3107"/>
      <c r="F359" s="1144" t="s">
        <v>1472</v>
      </c>
      <c r="G359" s="1170" t="s">
        <v>2717</v>
      </c>
    </row>
    <row r="360" spans="2:7" ht="33.75" x14ac:dyDescent="0.2">
      <c r="B360" s="3082"/>
      <c r="C360" s="1393"/>
      <c r="D360" s="3144"/>
      <c r="E360" s="3107"/>
      <c r="F360" s="1140" t="s">
        <v>705</v>
      </c>
      <c r="G360" s="1173" t="s">
        <v>398</v>
      </c>
    </row>
    <row r="361" spans="2:7" ht="39.75" customHeight="1" x14ac:dyDescent="0.2">
      <c r="B361" s="3082"/>
      <c r="C361" s="1393"/>
      <c r="D361" s="3144"/>
      <c r="E361" s="3107"/>
      <c r="F361" s="1146" t="s">
        <v>1474</v>
      </c>
      <c r="G361" s="1173" t="s">
        <v>3362</v>
      </c>
    </row>
    <row r="362" spans="2:7" ht="45" x14ac:dyDescent="0.2">
      <c r="B362" s="3082"/>
      <c r="C362" s="1393"/>
      <c r="D362" s="3144"/>
      <c r="E362" s="3107"/>
      <c r="F362" s="1146" t="s">
        <v>1475</v>
      </c>
      <c r="G362" s="1172" t="s">
        <v>3603</v>
      </c>
    </row>
    <row r="363" spans="2:7" ht="33.75" x14ac:dyDescent="0.2">
      <c r="B363" s="3082"/>
      <c r="C363" s="1393"/>
      <c r="D363" s="3144"/>
      <c r="E363" s="3107"/>
      <c r="F363" s="1146" t="s">
        <v>1477</v>
      </c>
      <c r="G363" s="361" t="s">
        <v>3363</v>
      </c>
    </row>
    <row r="364" spans="2:7" ht="42.75" customHeight="1" x14ac:dyDescent="0.2">
      <c r="B364" s="3082"/>
      <c r="C364" s="1393"/>
      <c r="D364" s="3144"/>
      <c r="E364" s="3107"/>
      <c r="F364" s="1146" t="s">
        <v>1478</v>
      </c>
      <c r="G364" s="1172" t="s">
        <v>1516</v>
      </c>
    </row>
    <row r="365" spans="2:7" ht="33.75" x14ac:dyDescent="0.2">
      <c r="B365" s="3082"/>
      <c r="C365" s="1393"/>
      <c r="D365" s="3144"/>
      <c r="E365" s="3108"/>
      <c r="F365" s="1146" t="s">
        <v>1479</v>
      </c>
      <c r="G365" s="361" t="s">
        <v>3363</v>
      </c>
    </row>
    <row r="366" spans="2:7" ht="18.95" customHeight="1" thickBot="1" x14ac:dyDescent="0.25">
      <c r="B366" s="3082"/>
      <c r="C366" s="1393"/>
      <c r="D366" s="3144"/>
      <c r="E366" s="3132" t="s">
        <v>3365</v>
      </c>
      <c r="F366" s="3132"/>
      <c r="G366" s="3133"/>
    </row>
    <row r="367" spans="2:7" ht="18.95" customHeight="1" thickTop="1" x14ac:dyDescent="0.2">
      <c r="B367" s="3082"/>
      <c r="C367" s="1393"/>
      <c r="D367" s="3144"/>
      <c r="E367" s="3134" t="s">
        <v>3360</v>
      </c>
      <c r="F367" s="3134"/>
      <c r="G367" s="3135"/>
    </row>
    <row r="368" spans="2:7" ht="18.95" customHeight="1" x14ac:dyDescent="0.2">
      <c r="B368" s="3082"/>
      <c r="C368" s="1393"/>
      <c r="D368" s="3144"/>
      <c r="E368" s="3103" t="s">
        <v>3319</v>
      </c>
      <c r="F368" s="3104"/>
      <c r="G368" s="3105"/>
    </row>
    <row r="369" spans="2:9" ht="36.75" customHeight="1" x14ac:dyDescent="0.2">
      <c r="B369" s="3082"/>
      <c r="C369" s="1393"/>
      <c r="D369" s="3144"/>
      <c r="E369" s="3106"/>
      <c r="F369" s="1140" t="s">
        <v>3359</v>
      </c>
      <c r="G369" s="1170" t="s">
        <v>3337</v>
      </c>
    </row>
    <row r="370" spans="2:9" ht="33.75" x14ac:dyDescent="0.2">
      <c r="B370" s="3082"/>
      <c r="C370" s="1393"/>
      <c r="D370" s="3144"/>
      <c r="E370" s="3107"/>
      <c r="F370" s="1144" t="s">
        <v>1472</v>
      </c>
      <c r="G370" s="1170" t="s">
        <v>2717</v>
      </c>
    </row>
    <row r="371" spans="2:9" ht="33.75" x14ac:dyDescent="0.2">
      <c r="B371" s="3082"/>
      <c r="C371" s="1393"/>
      <c r="D371" s="3144"/>
      <c r="E371" s="3107"/>
      <c r="F371" s="1140" t="s">
        <v>705</v>
      </c>
      <c r="G371" s="1173" t="s">
        <v>398</v>
      </c>
    </row>
    <row r="372" spans="2:9" ht="39.75" customHeight="1" x14ac:dyDescent="0.2">
      <c r="B372" s="3082"/>
      <c r="C372" s="1393"/>
      <c r="D372" s="3144"/>
      <c r="E372" s="3107"/>
      <c r="F372" s="1146" t="s">
        <v>1474</v>
      </c>
      <c r="G372" s="1173" t="s">
        <v>3362</v>
      </c>
    </row>
    <row r="373" spans="2:9" ht="45" x14ac:dyDescent="0.2">
      <c r="B373" s="3082"/>
      <c r="C373" s="1393"/>
      <c r="D373" s="3144"/>
      <c r="E373" s="3107"/>
      <c r="F373" s="1146" t="s">
        <v>1475</v>
      </c>
      <c r="G373" s="1172" t="s">
        <v>1511</v>
      </c>
    </row>
    <row r="374" spans="2:9" ht="33.75" x14ac:dyDescent="0.2">
      <c r="B374" s="3082"/>
      <c r="C374" s="1393"/>
      <c r="D374" s="3144"/>
      <c r="E374" s="3107"/>
      <c r="F374" s="1146" t="s">
        <v>1477</v>
      </c>
      <c r="G374" s="361" t="s">
        <v>3363</v>
      </c>
    </row>
    <row r="375" spans="2:9" ht="42.75" customHeight="1" x14ac:dyDescent="0.2">
      <c r="B375" s="3082"/>
      <c r="C375" s="1393"/>
      <c r="D375" s="3144"/>
      <c r="E375" s="3107"/>
      <c r="F375" s="1146" t="s">
        <v>1478</v>
      </c>
      <c r="G375" s="1172" t="s">
        <v>1516</v>
      </c>
    </row>
    <row r="376" spans="2:9" ht="33.75" x14ac:dyDescent="0.2">
      <c r="B376" s="3082"/>
      <c r="C376" s="1393"/>
      <c r="D376" s="3144"/>
      <c r="E376" s="3108"/>
      <c r="F376" s="1146" t="s">
        <v>1479</v>
      </c>
      <c r="G376" s="361" t="s">
        <v>3363</v>
      </c>
    </row>
    <row r="377" spans="2:9" ht="18.95" customHeight="1" thickBot="1" x14ac:dyDescent="0.25">
      <c r="B377" s="3082"/>
      <c r="C377" s="1393"/>
      <c r="D377" s="3144"/>
      <c r="E377" s="3132" t="s">
        <v>3367</v>
      </c>
      <c r="F377" s="3132"/>
      <c r="G377" s="3133"/>
    </row>
    <row r="378" spans="2:9" ht="18.95" customHeight="1" thickTop="1" x14ac:dyDescent="0.25">
      <c r="B378" s="3082"/>
      <c r="C378" s="1393"/>
      <c r="D378" s="3144"/>
      <c r="E378" s="3134" t="s">
        <v>3364</v>
      </c>
      <c r="F378" s="3134"/>
      <c r="G378" s="3135"/>
      <c r="H378"/>
      <c r="I378"/>
    </row>
    <row r="379" spans="2:9" ht="15" customHeight="1" x14ac:dyDescent="0.2">
      <c r="B379" s="3082"/>
      <c r="C379" s="1393"/>
      <c r="D379" s="3144"/>
      <c r="E379" s="3103" t="s">
        <v>3319</v>
      </c>
      <c r="F379" s="3104"/>
      <c r="G379" s="3105"/>
    </row>
    <row r="380" spans="2:9" ht="36.75" customHeight="1" x14ac:dyDescent="0.2">
      <c r="B380" s="3082"/>
      <c r="C380" s="1393"/>
      <c r="D380" s="3144"/>
      <c r="E380" s="3106"/>
      <c r="F380" s="1140" t="s">
        <v>3359</v>
      </c>
      <c r="G380" s="1170" t="s">
        <v>3337</v>
      </c>
    </row>
    <row r="381" spans="2:9" ht="33.75" x14ac:dyDescent="0.2">
      <c r="B381" s="3082"/>
      <c r="C381" s="1393"/>
      <c r="D381" s="3144"/>
      <c r="E381" s="3107"/>
      <c r="F381" s="1144" t="s">
        <v>1472</v>
      </c>
      <c r="G381" s="1170" t="s">
        <v>93</v>
      </c>
    </row>
    <row r="382" spans="2:9" ht="33.75" x14ac:dyDescent="0.2">
      <c r="B382" s="3082"/>
      <c r="C382" s="1393"/>
      <c r="D382" s="3144"/>
      <c r="E382" s="3107"/>
      <c r="F382" s="1140" t="s">
        <v>705</v>
      </c>
      <c r="G382" s="1173" t="s">
        <v>1376</v>
      </c>
    </row>
    <row r="383" spans="2:9" ht="36" customHeight="1" x14ac:dyDescent="0.2">
      <c r="B383" s="3082"/>
      <c r="C383" s="1393"/>
      <c r="D383" s="3144"/>
      <c r="E383" s="3107"/>
      <c r="F383" s="1146" t="s">
        <v>1474</v>
      </c>
      <c r="G383" s="1170" t="s">
        <v>936</v>
      </c>
    </row>
    <row r="384" spans="2:9" ht="45" x14ac:dyDescent="0.2">
      <c r="B384" s="3082"/>
      <c r="C384" s="1393"/>
      <c r="D384" s="3144"/>
      <c r="E384" s="3107"/>
      <c r="F384" s="1146" t="s">
        <v>1475</v>
      </c>
      <c r="G384" s="1170" t="s">
        <v>936</v>
      </c>
    </row>
    <row r="385" spans="2:8" ht="33.75" x14ac:dyDescent="0.2">
      <c r="B385" s="3082"/>
      <c r="C385" s="1393"/>
      <c r="D385" s="3144"/>
      <c r="E385" s="3107"/>
      <c r="F385" s="1146" t="s">
        <v>1477</v>
      </c>
      <c r="G385" s="1170" t="s">
        <v>936</v>
      </c>
    </row>
    <row r="386" spans="2:8" ht="35.25" customHeight="1" x14ac:dyDescent="0.25">
      <c r="B386" s="3082"/>
      <c r="C386" s="1393"/>
      <c r="D386" s="3144"/>
      <c r="E386" s="3107"/>
      <c r="F386" s="1146" t="s">
        <v>1478</v>
      </c>
      <c r="G386" s="1170" t="s">
        <v>1485</v>
      </c>
      <c r="H386"/>
    </row>
    <row r="387" spans="2:8" ht="33.75" x14ac:dyDescent="0.2">
      <c r="B387" s="3082"/>
      <c r="C387" s="1393"/>
      <c r="D387" s="3144"/>
      <c r="E387" s="3108"/>
      <c r="F387" s="1146" t="s">
        <v>1479</v>
      </c>
      <c r="G387" s="1173" t="s">
        <v>1375</v>
      </c>
    </row>
    <row r="388" spans="2:8" ht="18.95" customHeight="1" thickBot="1" x14ac:dyDescent="0.25">
      <c r="B388" s="3082"/>
      <c r="C388" s="1393"/>
      <c r="D388" s="3144"/>
      <c r="E388" s="3104" t="s">
        <v>3367</v>
      </c>
      <c r="F388" s="3104"/>
      <c r="G388" s="3105"/>
    </row>
    <row r="389" spans="2:8" ht="18.95" customHeight="1" x14ac:dyDescent="0.25">
      <c r="B389" s="3082"/>
      <c r="C389" s="1393"/>
      <c r="D389" s="3144"/>
      <c r="E389" s="3139" t="s">
        <v>3598</v>
      </c>
      <c r="F389" s="3139"/>
      <c r="G389" s="3140"/>
      <c r="H389"/>
    </row>
    <row r="390" spans="2:8" ht="15" customHeight="1" x14ac:dyDescent="0.2">
      <c r="B390" s="3082"/>
      <c r="C390" s="1393"/>
      <c r="D390" s="3144"/>
      <c r="E390" s="2127" t="s">
        <v>3319</v>
      </c>
      <c r="F390" s="3127"/>
      <c r="G390" s="3128"/>
    </row>
    <row r="391" spans="2:8" ht="36.75" customHeight="1" x14ac:dyDescent="0.2">
      <c r="B391" s="3082"/>
      <c r="C391" s="1393"/>
      <c r="D391" s="3144"/>
      <c r="E391" s="3110"/>
      <c r="F391" s="1140" t="s">
        <v>3359</v>
      </c>
      <c r="G391" s="1170" t="s">
        <v>3337</v>
      </c>
    </row>
    <row r="392" spans="2:8" ht="33.75" x14ac:dyDescent="0.2">
      <c r="B392" s="3082"/>
      <c r="C392" s="1393"/>
      <c r="D392" s="3144"/>
      <c r="E392" s="3111"/>
      <c r="F392" s="1144" t="s">
        <v>1472</v>
      </c>
      <c r="G392" s="1170" t="s">
        <v>93</v>
      </c>
    </row>
    <row r="393" spans="2:8" ht="33.75" x14ac:dyDescent="0.2">
      <c r="B393" s="3082"/>
      <c r="C393" s="1393"/>
      <c r="D393" s="3144"/>
      <c r="E393" s="3111"/>
      <c r="F393" s="1140" t="s">
        <v>705</v>
      </c>
      <c r="G393" s="1173" t="s">
        <v>1376</v>
      </c>
    </row>
    <row r="394" spans="2:8" ht="36" customHeight="1" x14ac:dyDescent="0.2">
      <c r="B394" s="3082"/>
      <c r="C394" s="1393"/>
      <c r="D394" s="3144"/>
      <c r="E394" s="3111"/>
      <c r="F394" s="1140" t="s">
        <v>3584</v>
      </c>
      <c r="G394" s="1170" t="s">
        <v>936</v>
      </c>
    </row>
    <row r="395" spans="2:8" ht="45" x14ac:dyDescent="0.2">
      <c r="B395" s="3082"/>
      <c r="C395" s="1393"/>
      <c r="D395" s="3144"/>
      <c r="E395" s="3111"/>
      <c r="F395" s="1140" t="s">
        <v>3585</v>
      </c>
      <c r="G395" s="1170" t="s">
        <v>936</v>
      </c>
    </row>
    <row r="396" spans="2:8" ht="33.75" x14ac:dyDescent="0.2">
      <c r="B396" s="3082"/>
      <c r="C396" s="1393"/>
      <c r="D396" s="3144"/>
      <c r="E396" s="3111"/>
      <c r="F396" s="1140" t="s">
        <v>3586</v>
      </c>
      <c r="G396" s="1170" t="s">
        <v>936</v>
      </c>
    </row>
    <row r="397" spans="2:8" ht="35.25" customHeight="1" x14ac:dyDescent="0.25">
      <c r="B397" s="3082"/>
      <c r="C397" s="1393"/>
      <c r="D397" s="3144"/>
      <c r="E397" s="3111"/>
      <c r="F397" s="1140" t="s">
        <v>2378</v>
      </c>
      <c r="G397" s="1170" t="s">
        <v>3588</v>
      </c>
      <c r="H397"/>
    </row>
    <row r="398" spans="2:8" ht="33.75" x14ac:dyDescent="0.2">
      <c r="B398" s="3082"/>
      <c r="C398" s="1393"/>
      <c r="D398" s="3144"/>
      <c r="E398" s="3112"/>
      <c r="F398" s="1140" t="s">
        <v>3587</v>
      </c>
      <c r="G398" s="1173" t="s">
        <v>1375</v>
      </c>
    </row>
    <row r="399" spans="2:8" ht="18.95" customHeight="1" thickBot="1" x14ac:dyDescent="0.25">
      <c r="B399" s="3083"/>
      <c r="C399" s="3002"/>
      <c r="D399" s="3145"/>
      <c r="E399" s="3137" t="s">
        <v>3599</v>
      </c>
      <c r="F399" s="3137"/>
      <c r="G399" s="3138"/>
    </row>
    <row r="400" spans="2:8" ht="18.95" customHeight="1" thickTop="1" x14ac:dyDescent="0.2">
      <c r="B400" s="2962" t="s">
        <v>3732</v>
      </c>
      <c r="C400" s="2912" t="s">
        <v>3733</v>
      </c>
      <c r="D400" s="2965" t="s">
        <v>8</v>
      </c>
      <c r="E400" s="3085" t="s">
        <v>3597</v>
      </c>
      <c r="F400" s="3085"/>
      <c r="G400" s="3086"/>
    </row>
    <row r="401" spans="2:7" ht="18.95" customHeight="1" thickBot="1" x14ac:dyDescent="0.25">
      <c r="B401" s="3141"/>
      <c r="C401" s="2963"/>
      <c r="D401" s="1667"/>
      <c r="E401" s="3099" t="s">
        <v>3380</v>
      </c>
      <c r="F401" s="3099"/>
      <c r="G401" s="3100"/>
    </row>
    <row r="402" spans="2:7" ht="18.95" customHeight="1" thickTop="1" x14ac:dyDescent="0.2">
      <c r="B402" s="3141"/>
      <c r="C402" s="2963"/>
      <c r="D402" s="1667"/>
      <c r="E402" s="3101" t="s">
        <v>3361</v>
      </c>
      <c r="F402" s="3101"/>
      <c r="G402" s="3102"/>
    </row>
    <row r="403" spans="2:7" ht="18.95" customHeight="1" x14ac:dyDescent="0.2">
      <c r="B403" s="3141"/>
      <c r="C403" s="2963"/>
      <c r="D403" s="1667"/>
      <c r="E403" s="3103" t="s">
        <v>3355</v>
      </c>
      <c r="F403" s="3104"/>
      <c r="G403" s="3105"/>
    </row>
    <row r="404" spans="2:7" ht="36.75" customHeight="1" x14ac:dyDescent="0.2">
      <c r="B404" s="3141"/>
      <c r="C404" s="2963"/>
      <c r="D404" s="1667"/>
      <c r="E404" s="3106"/>
      <c r="F404" s="1140" t="s">
        <v>3359</v>
      </c>
      <c r="G404" s="1170" t="s">
        <v>3337</v>
      </c>
    </row>
    <row r="405" spans="2:7" ht="33.75" x14ac:dyDescent="0.2">
      <c r="B405" s="3141"/>
      <c r="C405" s="2963"/>
      <c r="D405" s="1667"/>
      <c r="E405" s="3107"/>
      <c r="F405" s="1144" t="s">
        <v>1472</v>
      </c>
      <c r="G405" s="1171" t="s">
        <v>870</v>
      </c>
    </row>
    <row r="406" spans="2:7" ht="33.75" x14ac:dyDescent="0.2">
      <c r="B406" s="3141"/>
      <c r="C406" s="2963"/>
      <c r="D406" s="1667"/>
      <c r="E406" s="3107"/>
      <c r="F406" s="1140" t="s">
        <v>705</v>
      </c>
      <c r="G406" s="1172" t="s">
        <v>1376</v>
      </c>
    </row>
    <row r="407" spans="2:7" ht="37.5" customHeight="1" x14ac:dyDescent="0.2">
      <c r="B407" s="3141"/>
      <c r="C407" s="2963"/>
      <c r="D407" s="1667"/>
      <c r="E407" s="3107"/>
      <c r="F407" s="1146" t="s">
        <v>1474</v>
      </c>
      <c r="G407" s="1170" t="s">
        <v>1483</v>
      </c>
    </row>
    <row r="408" spans="2:7" ht="45" x14ac:dyDescent="0.2">
      <c r="B408" s="3141"/>
      <c r="C408" s="2963"/>
      <c r="D408" s="1667"/>
      <c r="E408" s="3107"/>
      <c r="F408" s="1146" t="s">
        <v>1475</v>
      </c>
      <c r="G408" s="1170" t="s">
        <v>1483</v>
      </c>
    </row>
    <row r="409" spans="2:7" ht="33.75" x14ac:dyDescent="0.2">
      <c r="B409" s="3141"/>
      <c r="C409" s="2963"/>
      <c r="D409" s="1667"/>
      <c r="E409" s="3107"/>
      <c r="F409" s="1146" t="s">
        <v>1477</v>
      </c>
      <c r="G409" s="1170" t="s">
        <v>3339</v>
      </c>
    </row>
    <row r="410" spans="2:7" ht="42.75" customHeight="1" x14ac:dyDescent="0.2">
      <c r="B410" s="3141"/>
      <c r="C410" s="2963"/>
      <c r="D410" s="1667"/>
      <c r="E410" s="3107"/>
      <c r="F410" s="1146" t="s">
        <v>1478</v>
      </c>
      <c r="G410" s="1170" t="s">
        <v>3340</v>
      </c>
    </row>
    <row r="411" spans="2:7" ht="33.75" x14ac:dyDescent="0.2">
      <c r="B411" s="3141"/>
      <c r="C411" s="2963"/>
      <c r="D411" s="1667"/>
      <c r="E411" s="3108"/>
      <c r="F411" s="1146" t="s">
        <v>1479</v>
      </c>
      <c r="G411" s="1170" t="s">
        <v>1483</v>
      </c>
    </row>
    <row r="412" spans="2:7" ht="18.95" customHeight="1" thickBot="1" x14ac:dyDescent="0.25">
      <c r="B412" s="3141"/>
      <c r="C412" s="2963"/>
      <c r="D412" s="1667"/>
      <c r="E412" s="3132" t="s">
        <v>3369</v>
      </c>
      <c r="F412" s="3132"/>
      <c r="G412" s="3133"/>
    </row>
    <row r="413" spans="2:7" ht="18.95" customHeight="1" thickTop="1" x14ac:dyDescent="0.2">
      <c r="B413" s="3141"/>
      <c r="C413" s="2963"/>
      <c r="D413" s="1667"/>
      <c r="E413" s="3134" t="s">
        <v>3360</v>
      </c>
      <c r="F413" s="3134"/>
      <c r="G413" s="3135"/>
    </row>
    <row r="414" spans="2:7" ht="18.95" customHeight="1" x14ac:dyDescent="0.2">
      <c r="B414" s="3141"/>
      <c r="C414" s="2963"/>
      <c r="D414" s="1667"/>
      <c r="E414" s="3103" t="s">
        <v>3355</v>
      </c>
      <c r="F414" s="3104"/>
      <c r="G414" s="3105"/>
    </row>
    <row r="415" spans="2:7" ht="36.75" customHeight="1" x14ac:dyDescent="0.2">
      <c r="B415" s="3141"/>
      <c r="C415" s="2963"/>
      <c r="D415" s="1667"/>
      <c r="E415" s="3106"/>
      <c r="F415" s="1140" t="s">
        <v>3359</v>
      </c>
      <c r="G415" s="1170" t="s">
        <v>3337</v>
      </c>
    </row>
    <row r="416" spans="2:7" ht="33.75" x14ac:dyDescent="0.2">
      <c r="B416" s="3141"/>
      <c r="C416" s="2963"/>
      <c r="D416" s="1667"/>
      <c r="E416" s="3107"/>
      <c r="F416" s="1144" t="s">
        <v>1472</v>
      </c>
      <c r="G416" s="1170" t="s">
        <v>2717</v>
      </c>
    </row>
    <row r="417" spans="2:9" ht="33.75" x14ac:dyDescent="0.2">
      <c r="B417" s="3141"/>
      <c r="C417" s="2963"/>
      <c r="D417" s="1667"/>
      <c r="E417" s="3107"/>
      <c r="F417" s="1140" t="s">
        <v>705</v>
      </c>
      <c r="G417" s="1173" t="s">
        <v>398</v>
      </c>
    </row>
    <row r="418" spans="2:9" ht="39.75" customHeight="1" x14ac:dyDescent="0.2">
      <c r="B418" s="3141"/>
      <c r="C418" s="2963"/>
      <c r="D418" s="1667"/>
      <c r="E418" s="3107"/>
      <c r="F418" s="1146" t="s">
        <v>1474</v>
      </c>
      <c r="G418" s="1173" t="s">
        <v>3362</v>
      </c>
    </row>
    <row r="419" spans="2:9" ht="45" x14ac:dyDescent="0.2">
      <c r="B419" s="3141"/>
      <c r="C419" s="2963"/>
      <c r="D419" s="1667"/>
      <c r="E419" s="3107"/>
      <c r="F419" s="1146" t="s">
        <v>1475</v>
      </c>
      <c r="G419" s="1172" t="s">
        <v>1511</v>
      </c>
    </row>
    <row r="420" spans="2:9" ht="33.75" x14ac:dyDescent="0.2">
      <c r="B420" s="3141"/>
      <c r="C420" s="2963"/>
      <c r="D420" s="1667"/>
      <c r="E420" s="3107"/>
      <c r="F420" s="1146" t="s">
        <v>1477</v>
      </c>
      <c r="G420" s="361" t="s">
        <v>3363</v>
      </c>
    </row>
    <row r="421" spans="2:9" ht="42.75" customHeight="1" x14ac:dyDescent="0.2">
      <c r="B421" s="3141"/>
      <c r="C421" s="2963"/>
      <c r="D421" s="1667"/>
      <c r="E421" s="3107"/>
      <c r="F421" s="1146" t="s">
        <v>1478</v>
      </c>
      <c r="G421" s="1172" t="s">
        <v>1516</v>
      </c>
    </row>
    <row r="422" spans="2:9" ht="33.75" x14ac:dyDescent="0.2">
      <c r="B422" s="3141"/>
      <c r="C422" s="2963"/>
      <c r="D422" s="1667"/>
      <c r="E422" s="3108"/>
      <c r="F422" s="1146" t="s">
        <v>1479</v>
      </c>
      <c r="G422" s="361" t="s">
        <v>3363</v>
      </c>
    </row>
    <row r="423" spans="2:9" ht="18.95" customHeight="1" thickBot="1" x14ac:dyDescent="0.25">
      <c r="B423" s="3141"/>
      <c r="C423" s="2963"/>
      <c r="D423" s="1667"/>
      <c r="E423" s="3132" t="s">
        <v>3369</v>
      </c>
      <c r="F423" s="3132"/>
      <c r="G423" s="3133"/>
    </row>
    <row r="424" spans="2:9" ht="18.95" customHeight="1" thickTop="1" x14ac:dyDescent="0.25">
      <c r="B424" s="3141"/>
      <c r="C424" s="2963"/>
      <c r="D424" s="1667"/>
      <c r="E424" s="3134" t="s">
        <v>3364</v>
      </c>
      <c r="F424" s="3134"/>
      <c r="G424" s="3135"/>
      <c r="H424"/>
      <c r="I424"/>
    </row>
    <row r="425" spans="2:9" ht="18.95" customHeight="1" x14ac:dyDescent="0.2">
      <c r="B425" s="3141"/>
      <c r="C425" s="2963"/>
      <c r="D425" s="1667"/>
      <c r="E425" s="3103" t="s">
        <v>3355</v>
      </c>
      <c r="F425" s="3104"/>
      <c r="G425" s="3105"/>
    </row>
    <row r="426" spans="2:9" ht="36.75" customHeight="1" x14ac:dyDescent="0.2">
      <c r="B426" s="3141"/>
      <c r="C426" s="2963"/>
      <c r="D426" s="1667"/>
      <c r="E426" s="3106"/>
      <c r="F426" s="1140" t="s">
        <v>3359</v>
      </c>
      <c r="G426" s="1170" t="s">
        <v>3337</v>
      </c>
    </row>
    <row r="427" spans="2:9" ht="33.75" x14ac:dyDescent="0.2">
      <c r="B427" s="3141"/>
      <c r="C427" s="2963"/>
      <c r="D427" s="1667"/>
      <c r="E427" s="3107"/>
      <c r="F427" s="1144" t="s">
        <v>1472</v>
      </c>
      <c r="G427" s="1170" t="s">
        <v>93</v>
      </c>
    </row>
    <row r="428" spans="2:9" ht="33.75" x14ac:dyDescent="0.2">
      <c r="B428" s="3141"/>
      <c r="C428" s="2963"/>
      <c r="D428" s="1667"/>
      <c r="E428" s="3107"/>
      <c r="F428" s="1140" t="s">
        <v>705</v>
      </c>
      <c r="G428" s="1173" t="s">
        <v>1376</v>
      </c>
    </row>
    <row r="429" spans="2:9" ht="36" customHeight="1" x14ac:dyDescent="0.2">
      <c r="B429" s="3141"/>
      <c r="C429" s="2963"/>
      <c r="D429" s="1667"/>
      <c r="E429" s="3107"/>
      <c r="F429" s="1146" t="s">
        <v>1474</v>
      </c>
      <c r="G429" s="1170" t="s">
        <v>936</v>
      </c>
    </row>
    <row r="430" spans="2:9" ht="45" x14ac:dyDescent="0.2">
      <c r="B430" s="3141"/>
      <c r="C430" s="2963"/>
      <c r="D430" s="1667"/>
      <c r="E430" s="3107"/>
      <c r="F430" s="1146" t="s">
        <v>1475</v>
      </c>
      <c r="G430" s="1170" t="s">
        <v>936</v>
      </c>
    </row>
    <row r="431" spans="2:9" ht="33.75" x14ac:dyDescent="0.2">
      <c r="B431" s="3141"/>
      <c r="C431" s="2963"/>
      <c r="D431" s="1667"/>
      <c r="E431" s="3107"/>
      <c r="F431" s="1146" t="s">
        <v>1477</v>
      </c>
      <c r="G431" s="1170" t="s">
        <v>936</v>
      </c>
    </row>
    <row r="432" spans="2:9" ht="35.25" customHeight="1" x14ac:dyDescent="0.25">
      <c r="B432" s="3141"/>
      <c r="C432" s="2963"/>
      <c r="D432" s="1667"/>
      <c r="E432" s="3107"/>
      <c r="F432" s="1146" t="s">
        <v>1478</v>
      </c>
      <c r="G432" s="1170" t="s">
        <v>1485</v>
      </c>
      <c r="H432"/>
    </row>
    <row r="433" spans="2:9" ht="33.75" x14ac:dyDescent="0.2">
      <c r="B433" s="3141"/>
      <c r="C433" s="2963"/>
      <c r="D433" s="1667"/>
      <c r="E433" s="3108"/>
      <c r="F433" s="1146" t="s">
        <v>1479</v>
      </c>
      <c r="G433" s="1173" t="s">
        <v>1375</v>
      </c>
    </row>
    <row r="434" spans="2:9" ht="18.95" customHeight="1" thickBot="1" x14ac:dyDescent="0.25">
      <c r="B434" s="3141"/>
      <c r="C434" s="2963"/>
      <c r="D434" s="1667"/>
      <c r="E434" s="3123" t="s">
        <v>3369</v>
      </c>
      <c r="F434" s="3123"/>
      <c r="G434" s="3124"/>
    </row>
    <row r="435" spans="2:9" ht="18.95" customHeight="1" x14ac:dyDescent="0.25">
      <c r="B435" s="3141"/>
      <c r="C435" s="2963"/>
      <c r="D435" s="1667"/>
      <c r="E435" s="3139" t="s">
        <v>3598</v>
      </c>
      <c r="F435" s="3139"/>
      <c r="G435" s="3140"/>
      <c r="H435"/>
      <c r="I435"/>
    </row>
    <row r="436" spans="2:9" ht="18.95" customHeight="1" x14ac:dyDescent="0.2">
      <c r="B436" s="3141"/>
      <c r="C436" s="2963"/>
      <c r="D436" s="1667"/>
      <c r="E436" s="2127" t="s">
        <v>3355</v>
      </c>
      <c r="F436" s="3127"/>
      <c r="G436" s="3128"/>
    </row>
    <row r="437" spans="2:9" ht="36.75" customHeight="1" x14ac:dyDescent="0.2">
      <c r="B437" s="3141"/>
      <c r="C437" s="2963"/>
      <c r="D437" s="1667"/>
      <c r="E437" s="3110"/>
      <c r="F437" s="1140" t="s">
        <v>3359</v>
      </c>
      <c r="G437" s="1170" t="s">
        <v>3337</v>
      </c>
    </row>
    <row r="438" spans="2:9" ht="33.75" x14ac:dyDescent="0.2">
      <c r="B438" s="3141"/>
      <c r="C438" s="2963"/>
      <c r="D438" s="1667"/>
      <c r="E438" s="3111"/>
      <c r="F438" s="1144" t="s">
        <v>1472</v>
      </c>
      <c r="G438" s="1170" t="s">
        <v>93</v>
      </c>
    </row>
    <row r="439" spans="2:9" ht="33.75" x14ac:dyDescent="0.2">
      <c r="B439" s="3141"/>
      <c r="C439" s="2963"/>
      <c r="D439" s="1667"/>
      <c r="E439" s="3111"/>
      <c r="F439" s="1140" t="s">
        <v>705</v>
      </c>
      <c r="G439" s="1173" t="s">
        <v>1376</v>
      </c>
    </row>
    <row r="440" spans="2:9" ht="36" customHeight="1" x14ac:dyDescent="0.2">
      <c r="B440" s="3141"/>
      <c r="C440" s="2963"/>
      <c r="D440" s="1667"/>
      <c r="E440" s="3111"/>
      <c r="F440" s="1140" t="s">
        <v>3584</v>
      </c>
      <c r="G440" s="1170" t="s">
        <v>936</v>
      </c>
    </row>
    <row r="441" spans="2:9" ht="45" x14ac:dyDescent="0.2">
      <c r="B441" s="3141"/>
      <c r="C441" s="2963"/>
      <c r="D441" s="1667"/>
      <c r="E441" s="3111"/>
      <c r="F441" s="1140" t="s">
        <v>3585</v>
      </c>
      <c r="G441" s="1170" t="s">
        <v>936</v>
      </c>
    </row>
    <row r="442" spans="2:9" ht="33.75" x14ac:dyDescent="0.2">
      <c r="B442" s="3141"/>
      <c r="C442" s="2963"/>
      <c r="D442" s="1667"/>
      <c r="E442" s="3111"/>
      <c r="F442" s="1140" t="s">
        <v>3586</v>
      </c>
      <c r="G442" s="1170" t="s">
        <v>936</v>
      </c>
    </row>
    <row r="443" spans="2:9" ht="35.25" customHeight="1" x14ac:dyDescent="0.25">
      <c r="B443" s="3141"/>
      <c r="C443" s="2963"/>
      <c r="D443" s="1667"/>
      <c r="E443" s="3111"/>
      <c r="F443" s="1140" t="s">
        <v>2378</v>
      </c>
      <c r="G443" s="1170" t="s">
        <v>3588</v>
      </c>
      <c r="H443"/>
    </row>
    <row r="444" spans="2:9" ht="33.75" x14ac:dyDescent="0.2">
      <c r="B444" s="3141"/>
      <c r="C444" s="2963"/>
      <c r="D444" s="1667"/>
      <c r="E444" s="3112"/>
      <c r="F444" s="1140" t="s">
        <v>3587</v>
      </c>
      <c r="G444" s="1173" t="s">
        <v>1375</v>
      </c>
    </row>
    <row r="445" spans="2:9" ht="18.95" customHeight="1" thickBot="1" x14ac:dyDescent="0.25">
      <c r="B445" s="3142"/>
      <c r="C445" s="2964"/>
      <c r="D445" s="2966"/>
      <c r="E445" s="3137" t="s">
        <v>3600</v>
      </c>
      <c r="F445" s="3137"/>
      <c r="G445" s="3138"/>
    </row>
    <row r="446" spans="2:9" ht="89.25" customHeight="1" thickTop="1" thickBot="1" x14ac:dyDescent="0.25">
      <c r="B446" s="1194" t="s">
        <v>3734</v>
      </c>
      <c r="C446" s="1193" t="s">
        <v>3735</v>
      </c>
      <c r="D446" s="1174" t="s">
        <v>3373</v>
      </c>
      <c r="E446" s="3052" t="s">
        <v>3374</v>
      </c>
      <c r="F446" s="3052"/>
      <c r="G446" s="3012"/>
    </row>
    <row r="447" spans="2:9" ht="33.75" customHeight="1" thickTop="1" x14ac:dyDescent="0.2">
      <c r="B447" s="3081" t="s">
        <v>3275</v>
      </c>
      <c r="C447" s="3146" t="s">
        <v>3639</v>
      </c>
      <c r="D447" s="3143" t="s">
        <v>3309</v>
      </c>
      <c r="E447" s="3149" t="s">
        <v>1155</v>
      </c>
      <c r="F447" s="3150"/>
      <c r="G447" s="1175" t="s">
        <v>3289</v>
      </c>
    </row>
    <row r="448" spans="2:9" ht="18.95" customHeight="1" thickBot="1" x14ac:dyDescent="0.25">
      <c r="B448" s="3082"/>
      <c r="C448" s="3147"/>
      <c r="D448" s="3144"/>
      <c r="E448" s="1283" t="s">
        <v>3311</v>
      </c>
      <c r="F448" s="1279"/>
      <c r="G448" s="3151"/>
    </row>
    <row r="449" spans="2:7" ht="24" customHeight="1" x14ac:dyDescent="0.2">
      <c r="B449" s="3082"/>
      <c r="C449" s="3147"/>
      <c r="D449" s="3144"/>
      <c r="E449" s="3152" t="s">
        <v>1155</v>
      </c>
      <c r="F449" s="1499"/>
      <c r="G449" s="1176" t="s">
        <v>3310</v>
      </c>
    </row>
    <row r="450" spans="2:7" ht="18.95" customHeight="1" x14ac:dyDescent="0.2">
      <c r="B450" s="3082"/>
      <c r="C450" s="3147"/>
      <c r="D450" s="3144"/>
      <c r="E450" s="3153" t="s">
        <v>3312</v>
      </c>
      <c r="F450" s="1667"/>
      <c r="G450" s="3098"/>
    </row>
    <row r="451" spans="2:7" ht="18.95" customHeight="1" x14ac:dyDescent="0.2">
      <c r="B451" s="3082"/>
      <c r="C451" s="3147"/>
      <c r="D451" s="3144"/>
      <c r="E451" s="3153" t="s">
        <v>3314</v>
      </c>
      <c r="F451" s="1667"/>
      <c r="G451" s="3098"/>
    </row>
    <row r="452" spans="2:7" ht="35.25" customHeight="1" x14ac:dyDescent="0.2">
      <c r="B452" s="3082"/>
      <c r="C452" s="3147"/>
      <c r="D452" s="3144"/>
      <c r="E452" s="3154"/>
      <c r="F452" s="1143" t="s">
        <v>707</v>
      </c>
      <c r="G452" s="1155" t="s">
        <v>8</v>
      </c>
    </row>
    <row r="453" spans="2:7" ht="35.25" customHeight="1" x14ac:dyDescent="0.2">
      <c r="B453" s="3082"/>
      <c r="C453" s="3147"/>
      <c r="D453" s="3144"/>
      <c r="E453" s="3154"/>
      <c r="F453" s="1140" t="s">
        <v>706</v>
      </c>
      <c r="G453" s="1155" t="s">
        <v>870</v>
      </c>
    </row>
    <row r="454" spans="2:7" ht="18.95" customHeight="1" thickBot="1" x14ac:dyDescent="0.25">
      <c r="B454" s="3082"/>
      <c r="C454" s="3147"/>
      <c r="D454" s="3144"/>
      <c r="E454" s="3157" t="s">
        <v>3311</v>
      </c>
      <c r="F454" s="1668"/>
      <c r="G454" s="3158"/>
    </row>
    <row r="455" spans="2:7" ht="24" customHeight="1" x14ac:dyDescent="0.2">
      <c r="B455" s="3082"/>
      <c r="C455" s="3147"/>
      <c r="D455" s="3144"/>
      <c r="E455" s="1275" t="s">
        <v>1155</v>
      </c>
      <c r="F455" s="1777"/>
      <c r="G455" s="1177" t="s">
        <v>3310</v>
      </c>
    </row>
    <row r="456" spans="2:7" ht="18.95" customHeight="1" x14ac:dyDescent="0.2">
      <c r="B456" s="3082"/>
      <c r="C456" s="3147"/>
      <c r="D456" s="3144"/>
      <c r="E456" s="3153" t="s">
        <v>3312</v>
      </c>
      <c r="F456" s="1667"/>
      <c r="G456" s="3098"/>
    </row>
    <row r="457" spans="2:7" ht="18.95" customHeight="1" x14ac:dyDescent="0.2">
      <c r="B457" s="3082"/>
      <c r="C457" s="3147"/>
      <c r="D457" s="3144"/>
      <c r="E457" s="3153" t="s">
        <v>3315</v>
      </c>
      <c r="F457" s="1667"/>
      <c r="G457" s="3098"/>
    </row>
    <row r="458" spans="2:7" ht="42" customHeight="1" x14ac:dyDescent="0.2">
      <c r="B458" s="3082"/>
      <c r="C458" s="3147"/>
      <c r="D458" s="3144"/>
      <c r="E458" s="3154"/>
      <c r="F458" s="1143" t="s">
        <v>707</v>
      </c>
      <c r="G458" s="1155" t="s">
        <v>8</v>
      </c>
    </row>
    <row r="459" spans="2:7" ht="39" customHeight="1" x14ac:dyDescent="0.2">
      <c r="B459" s="3082"/>
      <c r="C459" s="3147"/>
      <c r="D459" s="3144"/>
      <c r="E459" s="3154"/>
      <c r="F459" s="1140" t="s">
        <v>706</v>
      </c>
      <c r="G459" s="1155" t="s">
        <v>2717</v>
      </c>
    </row>
    <row r="460" spans="2:7" ht="18.95" customHeight="1" thickBot="1" x14ac:dyDescent="0.25">
      <c r="B460" s="3083"/>
      <c r="C460" s="3148"/>
      <c r="D460" s="3145"/>
      <c r="E460" s="3050" t="s">
        <v>3313</v>
      </c>
      <c r="F460" s="2966"/>
      <c r="G460" s="3051"/>
    </row>
    <row r="461" spans="2:7" ht="18.95" customHeight="1" thickTop="1" x14ac:dyDescent="0.2">
      <c r="B461" s="2962" t="s">
        <v>3736</v>
      </c>
      <c r="C461" s="2912" t="s">
        <v>3737</v>
      </c>
      <c r="D461" s="2965" t="s">
        <v>3375</v>
      </c>
      <c r="E461" s="3085" t="s">
        <v>3601</v>
      </c>
      <c r="F461" s="3085"/>
      <c r="G461" s="3086"/>
    </row>
    <row r="462" spans="2:7" ht="18.95" customHeight="1" thickBot="1" x14ac:dyDescent="0.25">
      <c r="B462" s="3141"/>
      <c r="C462" s="2963"/>
      <c r="D462" s="1667"/>
      <c r="E462" s="3099" t="s">
        <v>3381</v>
      </c>
      <c r="F462" s="3099"/>
      <c r="G462" s="3100"/>
    </row>
    <row r="463" spans="2:7" ht="18.95" customHeight="1" thickTop="1" x14ac:dyDescent="0.2">
      <c r="B463" s="3141"/>
      <c r="C463" s="2963"/>
      <c r="D463" s="1667"/>
      <c r="E463" s="3171" t="s">
        <v>3370</v>
      </c>
      <c r="F463" s="3171"/>
      <c r="G463" s="3172"/>
    </row>
    <row r="464" spans="2:7" ht="18.95" customHeight="1" thickBot="1" x14ac:dyDescent="0.25">
      <c r="B464" s="3141"/>
      <c r="C464" s="2963"/>
      <c r="D464" s="1667"/>
      <c r="E464" s="3099" t="s">
        <v>3382</v>
      </c>
      <c r="F464" s="3099"/>
      <c r="G464" s="3100"/>
    </row>
    <row r="465" spans="2:7" ht="18.95" customHeight="1" thickTop="1" x14ac:dyDescent="0.2">
      <c r="B465" s="3141"/>
      <c r="C465" s="2963"/>
      <c r="D465" s="1667"/>
      <c r="E465" s="3171" t="s">
        <v>3371</v>
      </c>
      <c r="F465" s="3171"/>
      <c r="G465" s="3172"/>
    </row>
    <row r="466" spans="2:7" ht="18.95" customHeight="1" thickBot="1" x14ac:dyDescent="0.25">
      <c r="B466" s="3141"/>
      <c r="C466" s="2963"/>
      <c r="D466" s="1667"/>
      <c r="E466" s="3099" t="s">
        <v>3383</v>
      </c>
      <c r="F466" s="3099"/>
      <c r="G466" s="3100"/>
    </row>
    <row r="467" spans="2:7" ht="18.95" customHeight="1" thickTop="1" x14ac:dyDescent="0.2">
      <c r="B467" s="3141"/>
      <c r="C467" s="2963"/>
      <c r="D467" s="1667"/>
      <c r="E467" s="3155" t="s">
        <v>3602</v>
      </c>
      <c r="F467" s="3155"/>
      <c r="G467" s="3156"/>
    </row>
    <row r="468" spans="2:7" ht="18.95" customHeight="1" thickBot="1" x14ac:dyDescent="0.25">
      <c r="B468" s="3142"/>
      <c r="C468" s="2964"/>
      <c r="D468" s="2966"/>
      <c r="E468" s="3091" t="s">
        <v>3382</v>
      </c>
      <c r="F468" s="3091"/>
      <c r="G468" s="3092"/>
    </row>
    <row r="469" spans="2:7" ht="18.95" customHeight="1" thickTop="1" x14ac:dyDescent="0.2">
      <c r="B469" s="2962" t="s">
        <v>3738</v>
      </c>
      <c r="C469" s="2912" t="s">
        <v>3739</v>
      </c>
      <c r="D469" s="2965" t="s">
        <v>3376</v>
      </c>
      <c r="E469" s="3166" t="s">
        <v>3320</v>
      </c>
      <c r="F469" s="3167"/>
      <c r="G469" s="3168"/>
    </row>
    <row r="470" spans="2:7" ht="18.95" customHeight="1" thickBot="1" x14ac:dyDescent="0.25">
      <c r="B470" s="3141"/>
      <c r="C470" s="2963"/>
      <c r="D470" s="1667"/>
      <c r="E470" s="1283" t="s">
        <v>3384</v>
      </c>
      <c r="F470" s="1279"/>
      <c r="G470" s="3151"/>
    </row>
    <row r="471" spans="2:7" ht="18.95" customHeight="1" x14ac:dyDescent="0.2">
      <c r="B471" s="3141"/>
      <c r="C471" s="2963"/>
      <c r="D471" s="1667"/>
      <c r="E471" s="3163" t="s">
        <v>3316</v>
      </c>
      <c r="F471" s="3164"/>
      <c r="G471" s="3165"/>
    </row>
    <row r="472" spans="2:7" ht="37.5" customHeight="1" x14ac:dyDescent="0.2">
      <c r="B472" s="3141"/>
      <c r="C472" s="2963"/>
      <c r="D472" s="1667"/>
      <c r="E472" s="3169"/>
      <c r="F472" s="1143" t="s">
        <v>707</v>
      </c>
      <c r="G472" s="1155" t="s">
        <v>8</v>
      </c>
    </row>
    <row r="473" spans="2:7" ht="50.1" customHeight="1" x14ac:dyDescent="0.2">
      <c r="B473" s="3141"/>
      <c r="C473" s="2963"/>
      <c r="D473" s="1667"/>
      <c r="E473" s="3170"/>
      <c r="F473" s="1146" t="s">
        <v>704</v>
      </c>
      <c r="G473" s="1155" t="s">
        <v>3317</v>
      </c>
    </row>
    <row r="474" spans="2:7" ht="18.95" customHeight="1" thickBot="1" x14ac:dyDescent="0.25">
      <c r="B474" s="3141"/>
      <c r="C474" s="2963"/>
      <c r="D474" s="1667"/>
      <c r="E474" s="1283" t="s">
        <v>3384</v>
      </c>
      <c r="F474" s="1279"/>
      <c r="G474" s="3151"/>
    </row>
    <row r="475" spans="2:7" ht="18.95" customHeight="1" x14ac:dyDescent="0.2">
      <c r="B475" s="3141"/>
      <c r="C475" s="2963"/>
      <c r="D475" s="1667"/>
      <c r="E475" s="3163" t="s">
        <v>3316</v>
      </c>
      <c r="F475" s="3164"/>
      <c r="G475" s="3165"/>
    </row>
    <row r="476" spans="2:7" ht="37.5" customHeight="1" x14ac:dyDescent="0.2">
      <c r="B476" s="3141"/>
      <c r="C476" s="2963"/>
      <c r="D476" s="1667"/>
      <c r="E476" s="3159"/>
      <c r="F476" s="1143" t="s">
        <v>707</v>
      </c>
      <c r="G476" s="1155" t="s">
        <v>8</v>
      </c>
    </row>
    <row r="477" spans="2:7" ht="50.1" customHeight="1" x14ac:dyDescent="0.2">
      <c r="B477" s="3141"/>
      <c r="C477" s="2963"/>
      <c r="D477" s="1667"/>
      <c r="E477" s="3159"/>
      <c r="F477" s="1146" t="s">
        <v>704</v>
      </c>
      <c r="G477" s="1155" t="s">
        <v>1483</v>
      </c>
    </row>
    <row r="478" spans="2:7" ht="18.95" customHeight="1" x14ac:dyDescent="0.2">
      <c r="B478" s="3141"/>
      <c r="C478" s="2963"/>
      <c r="D478" s="1667"/>
      <c r="E478" s="3160" t="s">
        <v>1162</v>
      </c>
      <c r="F478" s="3161"/>
      <c r="G478" s="3162"/>
    </row>
    <row r="479" spans="2:7" ht="18.95" customHeight="1" x14ac:dyDescent="0.2">
      <c r="B479" s="3141"/>
      <c r="C479" s="2963"/>
      <c r="D479" s="1667"/>
      <c r="E479" s="3114" t="s">
        <v>3318</v>
      </c>
      <c r="F479" s="3115"/>
      <c r="G479" s="3116"/>
    </row>
    <row r="480" spans="2:7" ht="50.1" customHeight="1" x14ac:dyDescent="0.2">
      <c r="B480" s="3141"/>
      <c r="C480" s="2963"/>
      <c r="D480" s="1667"/>
      <c r="E480" s="3106"/>
      <c r="F480" s="1143" t="s">
        <v>707</v>
      </c>
      <c r="G480" s="1155" t="s">
        <v>8</v>
      </c>
    </row>
    <row r="481" spans="2:7" ht="50.1" customHeight="1" x14ac:dyDescent="0.2">
      <c r="B481" s="3141"/>
      <c r="C481" s="2963"/>
      <c r="D481" s="1667"/>
      <c r="E481" s="3108"/>
      <c r="F481" s="1146" t="s">
        <v>704</v>
      </c>
      <c r="G481" s="1155" t="s">
        <v>1375</v>
      </c>
    </row>
    <row r="482" spans="2:7" ht="18.95" customHeight="1" thickBot="1" x14ac:dyDescent="0.25">
      <c r="B482" s="3141"/>
      <c r="C482" s="2963"/>
      <c r="D482" s="1667"/>
      <c r="E482" s="3157" t="s">
        <v>3385</v>
      </c>
      <c r="F482" s="1668"/>
      <c r="G482" s="3158"/>
    </row>
    <row r="483" spans="2:7" ht="18.95" customHeight="1" x14ac:dyDescent="0.2">
      <c r="B483" s="3141"/>
      <c r="C483" s="2963"/>
      <c r="D483" s="1667"/>
      <c r="E483" s="3163" t="s">
        <v>3316</v>
      </c>
      <c r="F483" s="3164"/>
      <c r="G483" s="3165"/>
    </row>
    <row r="484" spans="2:7" ht="18.95" customHeight="1" x14ac:dyDescent="0.2">
      <c r="B484" s="3141"/>
      <c r="C484" s="2963"/>
      <c r="D484" s="1667"/>
      <c r="E484" s="3103" t="s">
        <v>3319</v>
      </c>
      <c r="F484" s="3103"/>
      <c r="G484" s="3109"/>
    </row>
    <row r="485" spans="2:7" ht="50.1" customHeight="1" x14ac:dyDescent="0.2">
      <c r="B485" s="3141"/>
      <c r="C485" s="2963"/>
      <c r="D485" s="1667"/>
      <c r="E485" s="3159"/>
      <c r="F485" s="1143" t="s">
        <v>707</v>
      </c>
      <c r="G485" s="1155" t="s">
        <v>8</v>
      </c>
    </row>
    <row r="486" spans="2:7" ht="41.25" customHeight="1" x14ac:dyDescent="0.2">
      <c r="B486" s="3141"/>
      <c r="C486" s="2963"/>
      <c r="D486" s="1667"/>
      <c r="E486" s="3159"/>
      <c r="F486" s="1146" t="s">
        <v>704</v>
      </c>
      <c r="G486" s="1155" t="s">
        <v>995</v>
      </c>
    </row>
    <row r="487" spans="2:7" ht="18.95" customHeight="1" thickBot="1" x14ac:dyDescent="0.25">
      <c r="B487" s="3142"/>
      <c r="C487" s="2964"/>
      <c r="D487" s="2966"/>
      <c r="E487" s="3050" t="s">
        <v>3386</v>
      </c>
      <c r="F487" s="2966"/>
      <c r="G487" s="3051"/>
    </row>
    <row r="488" spans="2:7" ht="18.95" customHeight="1" thickTop="1" x14ac:dyDescent="0.2">
      <c r="B488" s="2962" t="s">
        <v>3740</v>
      </c>
      <c r="C488" s="2912" t="s">
        <v>3741</v>
      </c>
      <c r="D488" s="2965" t="s">
        <v>8</v>
      </c>
      <c r="E488" s="3166" t="s">
        <v>3321</v>
      </c>
      <c r="F488" s="3167"/>
      <c r="G488" s="3168"/>
    </row>
    <row r="489" spans="2:7" ht="39.75" customHeight="1" x14ac:dyDescent="0.2">
      <c r="B489" s="3141"/>
      <c r="C489" s="2963"/>
      <c r="D489" s="1667"/>
      <c r="E489" s="3169"/>
      <c r="F489" s="1143" t="s">
        <v>707</v>
      </c>
      <c r="G489" s="1155" t="s">
        <v>8</v>
      </c>
    </row>
    <row r="490" spans="2:7" ht="37.5" customHeight="1" x14ac:dyDescent="0.2">
      <c r="B490" s="3141"/>
      <c r="C490" s="2963"/>
      <c r="D490" s="1667"/>
      <c r="E490" s="3173"/>
      <c r="F490" s="1146" t="s">
        <v>704</v>
      </c>
      <c r="G490" s="1155" t="s">
        <v>995</v>
      </c>
    </row>
    <row r="491" spans="2:7" ht="44.25" customHeight="1" x14ac:dyDescent="0.2">
      <c r="B491" s="3141"/>
      <c r="C491" s="2963"/>
      <c r="D491" s="1667"/>
      <c r="E491" s="3170"/>
      <c r="F491" s="1146" t="s">
        <v>1105</v>
      </c>
      <c r="G491" s="1155" t="s">
        <v>8</v>
      </c>
    </row>
    <row r="492" spans="2:7" ht="18.95" customHeight="1" thickBot="1" x14ac:dyDescent="0.25">
      <c r="B492" s="3142"/>
      <c r="C492" s="2964"/>
      <c r="D492" s="2966"/>
      <c r="E492" s="3050" t="s">
        <v>3387</v>
      </c>
      <c r="F492" s="2966"/>
      <c r="G492" s="3051"/>
    </row>
    <row r="493" spans="2:7" ht="18.95" customHeight="1" thickTop="1" x14ac:dyDescent="0.2">
      <c r="B493" s="3081" t="s">
        <v>3276</v>
      </c>
      <c r="C493" s="3177" t="s">
        <v>3640</v>
      </c>
      <c r="D493" s="3143" t="s">
        <v>3376</v>
      </c>
      <c r="E493" s="3166" t="s">
        <v>3320</v>
      </c>
      <c r="F493" s="3167"/>
      <c r="G493" s="3168"/>
    </row>
    <row r="494" spans="2:7" ht="18.95" customHeight="1" thickBot="1" x14ac:dyDescent="0.25">
      <c r="B494" s="3082"/>
      <c r="C494" s="3147"/>
      <c r="D494" s="3144"/>
      <c r="E494" s="1283" t="s">
        <v>3384</v>
      </c>
      <c r="F494" s="1279"/>
      <c r="G494" s="3151"/>
    </row>
    <row r="495" spans="2:7" ht="18.95" customHeight="1" x14ac:dyDescent="0.2">
      <c r="B495" s="3082"/>
      <c r="C495" s="3147"/>
      <c r="D495" s="3144"/>
      <c r="E495" s="3163" t="s">
        <v>3316</v>
      </c>
      <c r="F495" s="3164"/>
      <c r="G495" s="3165"/>
    </row>
    <row r="496" spans="2:7" ht="37.5" customHeight="1" x14ac:dyDescent="0.2">
      <c r="B496" s="3082"/>
      <c r="C496" s="3147"/>
      <c r="D496" s="3144"/>
      <c r="E496" s="3169"/>
      <c r="F496" s="1143" t="s">
        <v>707</v>
      </c>
      <c r="G496" s="1155" t="s">
        <v>8</v>
      </c>
    </row>
    <row r="497" spans="2:7" ht="50.1" customHeight="1" x14ac:dyDescent="0.2">
      <c r="B497" s="3082"/>
      <c r="C497" s="3147"/>
      <c r="D497" s="3144"/>
      <c r="E497" s="3170"/>
      <c r="F497" s="1146" t="s">
        <v>703</v>
      </c>
      <c r="G497" s="1155" t="s">
        <v>3317</v>
      </c>
    </row>
    <row r="498" spans="2:7" ht="18.95" customHeight="1" thickBot="1" x14ac:dyDescent="0.25">
      <c r="B498" s="3082"/>
      <c r="C498" s="3147"/>
      <c r="D498" s="3144"/>
      <c r="E498" s="1283" t="s">
        <v>3384</v>
      </c>
      <c r="F498" s="1279"/>
      <c r="G498" s="3151"/>
    </row>
    <row r="499" spans="2:7" ht="18.95" customHeight="1" x14ac:dyDescent="0.2">
      <c r="B499" s="3082"/>
      <c r="C499" s="3147"/>
      <c r="D499" s="3144"/>
      <c r="E499" s="3163" t="s">
        <v>3316</v>
      </c>
      <c r="F499" s="3164"/>
      <c r="G499" s="3165"/>
    </row>
    <row r="500" spans="2:7" ht="37.5" customHeight="1" x14ac:dyDescent="0.2">
      <c r="B500" s="3082"/>
      <c r="C500" s="3147"/>
      <c r="D500" s="3144"/>
      <c r="E500" s="3159"/>
      <c r="F500" s="1143" t="s">
        <v>707</v>
      </c>
      <c r="G500" s="1155" t="s">
        <v>8</v>
      </c>
    </row>
    <row r="501" spans="2:7" ht="50.1" customHeight="1" x14ac:dyDescent="0.2">
      <c r="B501" s="3082"/>
      <c r="C501" s="3147"/>
      <c r="D501" s="3144"/>
      <c r="E501" s="3159"/>
      <c r="F501" s="1146" t="s">
        <v>703</v>
      </c>
      <c r="G501" s="1155" t="s">
        <v>1483</v>
      </c>
    </row>
    <row r="502" spans="2:7" ht="18.95" customHeight="1" x14ac:dyDescent="0.2">
      <c r="B502" s="3082"/>
      <c r="C502" s="3147"/>
      <c r="D502" s="3144"/>
      <c r="E502" s="3160" t="s">
        <v>1162</v>
      </c>
      <c r="F502" s="3161"/>
      <c r="G502" s="3162"/>
    </row>
    <row r="503" spans="2:7" ht="18.95" customHeight="1" x14ac:dyDescent="0.2">
      <c r="B503" s="3082"/>
      <c r="C503" s="3147"/>
      <c r="D503" s="3144"/>
      <c r="E503" s="3114" t="s">
        <v>3318</v>
      </c>
      <c r="F503" s="3115"/>
      <c r="G503" s="3116"/>
    </row>
    <row r="504" spans="2:7" ht="36" customHeight="1" x14ac:dyDescent="0.2">
      <c r="B504" s="3082"/>
      <c r="C504" s="3147"/>
      <c r="D504" s="3144"/>
      <c r="E504" s="3106"/>
      <c r="F504" s="1143" t="s">
        <v>707</v>
      </c>
      <c r="G504" s="1155" t="s">
        <v>8</v>
      </c>
    </row>
    <row r="505" spans="2:7" ht="45.75" customHeight="1" x14ac:dyDescent="0.2">
      <c r="B505" s="3082"/>
      <c r="C505" s="3147"/>
      <c r="D505" s="3144"/>
      <c r="E505" s="3108"/>
      <c r="F505" s="1146" t="s">
        <v>703</v>
      </c>
      <c r="G505" s="1155" t="s">
        <v>1375</v>
      </c>
    </row>
    <row r="506" spans="2:7" ht="18.95" customHeight="1" thickBot="1" x14ac:dyDescent="0.25">
      <c r="B506" s="3082"/>
      <c r="C506" s="3147"/>
      <c r="D506" s="3144"/>
      <c r="E506" s="3157" t="s">
        <v>3385</v>
      </c>
      <c r="F506" s="1668"/>
      <c r="G506" s="3158"/>
    </row>
    <row r="507" spans="2:7" ht="18.95" customHeight="1" x14ac:dyDescent="0.2">
      <c r="B507" s="3082"/>
      <c r="C507" s="3147"/>
      <c r="D507" s="3144"/>
      <c r="E507" s="3163" t="s">
        <v>3316</v>
      </c>
      <c r="F507" s="3164"/>
      <c r="G507" s="3165"/>
    </row>
    <row r="508" spans="2:7" ht="18.95" customHeight="1" x14ac:dyDescent="0.2">
      <c r="B508" s="3082"/>
      <c r="C508" s="3147"/>
      <c r="D508" s="3144"/>
      <c r="E508" s="3103" t="s">
        <v>3319</v>
      </c>
      <c r="F508" s="3103"/>
      <c r="G508" s="3109"/>
    </row>
    <row r="509" spans="2:7" ht="39.75" customHeight="1" x14ac:dyDescent="0.2">
      <c r="B509" s="3082"/>
      <c r="C509" s="3147"/>
      <c r="D509" s="3144"/>
      <c r="E509" s="3159"/>
      <c r="F509" s="1143" t="s">
        <v>707</v>
      </c>
      <c r="G509" s="1155" t="s">
        <v>8</v>
      </c>
    </row>
    <row r="510" spans="2:7" ht="52.5" customHeight="1" x14ac:dyDescent="0.2">
      <c r="B510" s="3082"/>
      <c r="C510" s="3147"/>
      <c r="D510" s="3144"/>
      <c r="E510" s="3159"/>
      <c r="F510" s="1146" t="s">
        <v>703</v>
      </c>
      <c r="G510" s="1155" t="s">
        <v>620</v>
      </c>
    </row>
    <row r="511" spans="2:7" ht="18.95" customHeight="1" thickBot="1" x14ac:dyDescent="0.25">
      <c r="B511" s="3083"/>
      <c r="C511" s="3148"/>
      <c r="D511" s="3145"/>
      <c r="E511" s="3050" t="s">
        <v>3386</v>
      </c>
      <c r="F511" s="2966"/>
      <c r="G511" s="3051"/>
    </row>
    <row r="512" spans="2:7" ht="18.95" customHeight="1" thickTop="1" x14ac:dyDescent="0.2">
      <c r="B512" s="2962" t="s">
        <v>3742</v>
      </c>
      <c r="C512" s="3174" t="s">
        <v>3743</v>
      </c>
      <c r="D512" s="3143" t="s">
        <v>8</v>
      </c>
      <c r="E512" s="3166" t="s">
        <v>3321</v>
      </c>
      <c r="F512" s="3167"/>
      <c r="G512" s="3168"/>
    </row>
    <row r="513" spans="2:7" ht="39.75" customHeight="1" x14ac:dyDescent="0.2">
      <c r="B513" s="3141"/>
      <c r="C513" s="3175"/>
      <c r="D513" s="3144"/>
      <c r="E513" s="3169"/>
      <c r="F513" s="1143" t="s">
        <v>707</v>
      </c>
      <c r="G513" s="1155" t="s">
        <v>8</v>
      </c>
    </row>
    <row r="514" spans="2:7" ht="50.25" customHeight="1" x14ac:dyDescent="0.2">
      <c r="B514" s="3141"/>
      <c r="C514" s="3175"/>
      <c r="D514" s="3144"/>
      <c r="E514" s="3173"/>
      <c r="F514" s="1146" t="s">
        <v>703</v>
      </c>
      <c r="G514" s="1155" t="s">
        <v>620</v>
      </c>
    </row>
    <row r="515" spans="2:7" ht="52.5" customHeight="1" x14ac:dyDescent="0.2">
      <c r="B515" s="3141"/>
      <c r="C515" s="3175"/>
      <c r="D515" s="3144"/>
      <c r="E515" s="3170"/>
      <c r="F515" s="1146" t="s">
        <v>1033</v>
      </c>
      <c r="G515" s="1155" t="s">
        <v>8</v>
      </c>
    </row>
    <row r="516" spans="2:7" ht="18.95" customHeight="1" thickBot="1" x14ac:dyDescent="0.25">
      <c r="B516" s="3142"/>
      <c r="C516" s="3176"/>
      <c r="D516" s="3145"/>
      <c r="E516" s="3050" t="s">
        <v>3388</v>
      </c>
      <c r="F516" s="2966"/>
      <c r="G516" s="3051"/>
    </row>
    <row r="517" spans="2:7" ht="18.95" customHeight="1" thickTop="1" x14ac:dyDescent="0.2">
      <c r="B517" s="2962" t="s">
        <v>3744</v>
      </c>
      <c r="C517" s="3178" t="s">
        <v>3745</v>
      </c>
      <c r="D517" s="2965" t="s">
        <v>3376</v>
      </c>
      <c r="E517" s="3166" t="s">
        <v>3320</v>
      </c>
      <c r="F517" s="3167"/>
      <c r="G517" s="3168"/>
    </row>
    <row r="518" spans="2:7" ht="18.95" customHeight="1" thickBot="1" x14ac:dyDescent="0.25">
      <c r="B518" s="3141"/>
      <c r="C518" s="2963"/>
      <c r="D518" s="1667"/>
      <c r="E518" s="1283" t="s">
        <v>3384</v>
      </c>
      <c r="F518" s="1279"/>
      <c r="G518" s="3151"/>
    </row>
    <row r="519" spans="2:7" ht="18.95" customHeight="1" x14ac:dyDescent="0.2">
      <c r="B519" s="3141"/>
      <c r="C519" s="2963"/>
      <c r="D519" s="1667"/>
      <c r="E519" s="3163" t="s">
        <v>3316</v>
      </c>
      <c r="F519" s="3164"/>
      <c r="G519" s="3165"/>
    </row>
    <row r="520" spans="2:7" ht="42.75" customHeight="1" x14ac:dyDescent="0.2">
      <c r="B520" s="3141"/>
      <c r="C520" s="2963"/>
      <c r="D520" s="1667"/>
      <c r="E520" s="3169"/>
      <c r="F520" s="1143" t="s">
        <v>707</v>
      </c>
      <c r="G520" s="1155" t="s">
        <v>8</v>
      </c>
    </row>
    <row r="521" spans="2:7" ht="37.5" customHeight="1" x14ac:dyDescent="0.2">
      <c r="B521" s="3141"/>
      <c r="C521" s="2963"/>
      <c r="D521" s="1667"/>
      <c r="E521" s="3170"/>
      <c r="F521" s="1146" t="s">
        <v>3322</v>
      </c>
      <c r="G521" s="1155" t="s">
        <v>3317</v>
      </c>
    </row>
    <row r="522" spans="2:7" ht="18.95" customHeight="1" thickBot="1" x14ac:dyDescent="0.25">
      <c r="B522" s="3141"/>
      <c r="C522" s="2963"/>
      <c r="D522" s="1667"/>
      <c r="E522" s="1283" t="s">
        <v>3384</v>
      </c>
      <c r="F522" s="1279"/>
      <c r="G522" s="3151"/>
    </row>
    <row r="523" spans="2:7" ht="18.95" customHeight="1" x14ac:dyDescent="0.2">
      <c r="B523" s="3141"/>
      <c r="C523" s="2963"/>
      <c r="D523" s="1667"/>
      <c r="E523" s="3163" t="s">
        <v>3316</v>
      </c>
      <c r="F523" s="3164"/>
      <c r="G523" s="3165"/>
    </row>
    <row r="524" spans="2:7" ht="37.5" customHeight="1" x14ac:dyDescent="0.2">
      <c r="B524" s="3141"/>
      <c r="C524" s="2963"/>
      <c r="D524" s="1667"/>
      <c r="E524" s="3159"/>
      <c r="F524" s="1143" t="s">
        <v>707</v>
      </c>
      <c r="G524" s="1155" t="s">
        <v>8</v>
      </c>
    </row>
    <row r="525" spans="2:7" ht="36" customHeight="1" x14ac:dyDescent="0.2">
      <c r="B525" s="3141"/>
      <c r="C525" s="2963"/>
      <c r="D525" s="1667"/>
      <c r="E525" s="3159"/>
      <c r="F525" s="1146" t="s">
        <v>3322</v>
      </c>
      <c r="G525" s="1155" t="s">
        <v>1483</v>
      </c>
    </row>
    <row r="526" spans="2:7" ht="18.95" customHeight="1" x14ac:dyDescent="0.2">
      <c r="B526" s="3141"/>
      <c r="C526" s="2963"/>
      <c r="D526" s="1667"/>
      <c r="E526" s="3160" t="s">
        <v>1162</v>
      </c>
      <c r="F526" s="3161"/>
      <c r="G526" s="3162"/>
    </row>
    <row r="527" spans="2:7" ht="18.95" customHeight="1" x14ac:dyDescent="0.2">
      <c r="B527" s="3141"/>
      <c r="C527" s="2963"/>
      <c r="D527" s="1667"/>
      <c r="E527" s="3114" t="s">
        <v>3318</v>
      </c>
      <c r="F527" s="3115"/>
      <c r="G527" s="3116"/>
    </row>
    <row r="528" spans="2:7" ht="39.75" customHeight="1" x14ac:dyDescent="0.2">
      <c r="B528" s="3141"/>
      <c r="C528" s="2963"/>
      <c r="D528" s="1667"/>
      <c r="E528" s="3106"/>
      <c r="F528" s="1143" t="s">
        <v>707</v>
      </c>
      <c r="G528" s="1155" t="s">
        <v>8</v>
      </c>
    </row>
    <row r="529" spans="2:7" ht="39.75" customHeight="1" x14ac:dyDescent="0.2">
      <c r="B529" s="3141"/>
      <c r="C529" s="2963"/>
      <c r="D529" s="1667"/>
      <c r="E529" s="3108"/>
      <c r="F529" s="1146" t="s">
        <v>3322</v>
      </c>
      <c r="G529" s="1155" t="s">
        <v>1375</v>
      </c>
    </row>
    <row r="530" spans="2:7" ht="18.95" customHeight="1" thickBot="1" x14ac:dyDescent="0.25">
      <c r="B530" s="3141"/>
      <c r="C530" s="2963"/>
      <c r="D530" s="1667"/>
      <c r="E530" s="3157" t="s">
        <v>3385</v>
      </c>
      <c r="F530" s="1668"/>
      <c r="G530" s="3158"/>
    </row>
    <row r="531" spans="2:7" ht="18.95" customHeight="1" x14ac:dyDescent="0.2">
      <c r="B531" s="3141"/>
      <c r="C531" s="2963"/>
      <c r="D531" s="1667"/>
      <c r="E531" s="3163" t="s">
        <v>3316</v>
      </c>
      <c r="F531" s="3164"/>
      <c r="G531" s="3165"/>
    </row>
    <row r="532" spans="2:7" ht="18.95" customHeight="1" x14ac:dyDescent="0.2">
      <c r="B532" s="3141"/>
      <c r="C532" s="2963"/>
      <c r="D532" s="1667"/>
      <c r="E532" s="3103" t="s">
        <v>3319</v>
      </c>
      <c r="F532" s="3103"/>
      <c r="G532" s="3109"/>
    </row>
    <row r="533" spans="2:7" ht="39.75" customHeight="1" x14ac:dyDescent="0.2">
      <c r="B533" s="3141"/>
      <c r="C533" s="2963"/>
      <c r="D533" s="1667"/>
      <c r="E533" s="3159"/>
      <c r="F533" s="1143" t="s">
        <v>707</v>
      </c>
      <c r="G533" s="1155" t="s">
        <v>8</v>
      </c>
    </row>
    <row r="534" spans="2:7" ht="39.75" customHeight="1" x14ac:dyDescent="0.2">
      <c r="B534" s="3141"/>
      <c r="C534" s="2963"/>
      <c r="D534" s="1667"/>
      <c r="E534" s="3159"/>
      <c r="F534" s="1146" t="s">
        <v>3322</v>
      </c>
      <c r="G534" s="1155" t="s">
        <v>995</v>
      </c>
    </row>
    <row r="535" spans="2:7" ht="18.95" customHeight="1" thickBot="1" x14ac:dyDescent="0.25">
      <c r="B535" s="3142"/>
      <c r="C535" s="2964"/>
      <c r="D535" s="2966"/>
      <c r="E535" s="3050" t="s">
        <v>3386</v>
      </c>
      <c r="F535" s="2966"/>
      <c r="G535" s="3051"/>
    </row>
    <row r="536" spans="2:7" ht="18.95" customHeight="1" thickTop="1" x14ac:dyDescent="0.2">
      <c r="B536" s="2962" t="s">
        <v>3746</v>
      </c>
      <c r="C536" s="2912" t="s">
        <v>3747</v>
      </c>
      <c r="D536" s="2965" t="s">
        <v>8</v>
      </c>
      <c r="E536" s="3166" t="s">
        <v>3321</v>
      </c>
      <c r="F536" s="3167"/>
      <c r="G536" s="3168"/>
    </row>
    <row r="537" spans="2:7" ht="39.75" customHeight="1" x14ac:dyDescent="0.2">
      <c r="B537" s="3141"/>
      <c r="C537" s="2963"/>
      <c r="D537" s="1667"/>
      <c r="E537" s="3169"/>
      <c r="F537" s="1143" t="s">
        <v>707</v>
      </c>
      <c r="G537" s="1155" t="s">
        <v>8</v>
      </c>
    </row>
    <row r="538" spans="2:7" ht="39" customHeight="1" x14ac:dyDescent="0.2">
      <c r="B538" s="3141"/>
      <c r="C538" s="2963"/>
      <c r="D538" s="1667"/>
      <c r="E538" s="3173"/>
      <c r="F538" s="1146" t="s">
        <v>3322</v>
      </c>
      <c r="G538" s="1155" t="s">
        <v>995</v>
      </c>
    </row>
    <row r="539" spans="2:7" ht="49.5" customHeight="1" x14ac:dyDescent="0.2">
      <c r="B539" s="3141"/>
      <c r="C539" s="2963"/>
      <c r="D539" s="1667"/>
      <c r="E539" s="3170"/>
      <c r="F539" s="1146" t="s">
        <v>3323</v>
      </c>
      <c r="G539" s="1155" t="s">
        <v>8</v>
      </c>
    </row>
    <row r="540" spans="2:7" ht="18.95" customHeight="1" thickBot="1" x14ac:dyDescent="0.25">
      <c r="B540" s="3142"/>
      <c r="C540" s="2964"/>
      <c r="D540" s="2966"/>
      <c r="E540" s="3050" t="s">
        <v>3389</v>
      </c>
      <c r="F540" s="2966"/>
      <c r="G540" s="3051"/>
    </row>
    <row r="541" spans="2:7" ht="18.95" customHeight="1" thickTop="1" x14ac:dyDescent="0.2">
      <c r="B541" s="2962" t="s">
        <v>3748</v>
      </c>
      <c r="C541" s="3178" t="s">
        <v>3749</v>
      </c>
      <c r="D541" s="2965" t="s">
        <v>3376</v>
      </c>
      <c r="E541" s="3166" t="s">
        <v>3320</v>
      </c>
      <c r="F541" s="3167"/>
      <c r="G541" s="3168"/>
    </row>
    <row r="542" spans="2:7" ht="18.95" customHeight="1" thickBot="1" x14ac:dyDescent="0.25">
      <c r="B542" s="3141"/>
      <c r="C542" s="2963"/>
      <c r="D542" s="1667"/>
      <c r="E542" s="1283" t="s">
        <v>3384</v>
      </c>
      <c r="F542" s="1279"/>
      <c r="G542" s="3151"/>
    </row>
    <row r="543" spans="2:7" ht="18.95" customHeight="1" x14ac:dyDescent="0.2">
      <c r="B543" s="3141"/>
      <c r="C543" s="2963"/>
      <c r="D543" s="1667"/>
      <c r="E543" s="3163" t="s">
        <v>3316</v>
      </c>
      <c r="F543" s="3164"/>
      <c r="G543" s="3165"/>
    </row>
    <row r="544" spans="2:7" ht="37.5" customHeight="1" x14ac:dyDescent="0.2">
      <c r="B544" s="3141"/>
      <c r="C544" s="2963"/>
      <c r="D544" s="1667"/>
      <c r="E544" s="3169"/>
      <c r="F544" s="1143" t="s">
        <v>707</v>
      </c>
      <c r="G544" s="1155" t="s">
        <v>8</v>
      </c>
    </row>
    <row r="545" spans="2:7" ht="37.5" customHeight="1" x14ac:dyDescent="0.2">
      <c r="B545" s="3141"/>
      <c r="C545" s="2963"/>
      <c r="D545" s="1667"/>
      <c r="E545" s="3170"/>
      <c r="F545" s="1146" t="s">
        <v>3324</v>
      </c>
      <c r="G545" s="1155" t="s">
        <v>3317</v>
      </c>
    </row>
    <row r="546" spans="2:7" ht="18.95" customHeight="1" thickBot="1" x14ac:dyDescent="0.25">
      <c r="B546" s="3141"/>
      <c r="C546" s="2963"/>
      <c r="D546" s="1667"/>
      <c r="E546" s="1283" t="s">
        <v>3384</v>
      </c>
      <c r="F546" s="1279"/>
      <c r="G546" s="3151"/>
    </row>
    <row r="547" spans="2:7" ht="18.95" customHeight="1" x14ac:dyDescent="0.2">
      <c r="B547" s="3141"/>
      <c r="C547" s="2963"/>
      <c r="D547" s="1667"/>
      <c r="E547" s="3163" t="s">
        <v>3316</v>
      </c>
      <c r="F547" s="3164"/>
      <c r="G547" s="3165"/>
    </row>
    <row r="548" spans="2:7" ht="37.5" customHeight="1" x14ac:dyDescent="0.2">
      <c r="B548" s="3141"/>
      <c r="C548" s="2963"/>
      <c r="D548" s="1667"/>
      <c r="E548" s="3159"/>
      <c r="F548" s="1143" t="s">
        <v>707</v>
      </c>
      <c r="G548" s="1155" t="s">
        <v>8</v>
      </c>
    </row>
    <row r="549" spans="2:7" ht="39.75" customHeight="1" x14ac:dyDescent="0.2">
      <c r="B549" s="3141"/>
      <c r="C549" s="2963"/>
      <c r="D549" s="1667"/>
      <c r="E549" s="3159"/>
      <c r="F549" s="1146" t="s">
        <v>3324</v>
      </c>
      <c r="G549" s="1155" t="s">
        <v>1483</v>
      </c>
    </row>
    <row r="550" spans="2:7" ht="18.95" customHeight="1" x14ac:dyDescent="0.2">
      <c r="B550" s="3141"/>
      <c r="C550" s="2963"/>
      <c r="D550" s="1667"/>
      <c r="E550" s="3160" t="s">
        <v>1162</v>
      </c>
      <c r="F550" s="3161"/>
      <c r="G550" s="3162"/>
    </row>
    <row r="551" spans="2:7" ht="18.95" customHeight="1" x14ac:dyDescent="0.2">
      <c r="B551" s="3141"/>
      <c r="C551" s="2963"/>
      <c r="D551" s="1667"/>
      <c r="E551" s="3114" t="s">
        <v>3318</v>
      </c>
      <c r="F551" s="3115"/>
      <c r="G551" s="3116"/>
    </row>
    <row r="552" spans="2:7" ht="37.5" customHeight="1" x14ac:dyDescent="0.2">
      <c r="B552" s="3141"/>
      <c r="C552" s="2963"/>
      <c r="D552" s="1667"/>
      <c r="E552" s="3106"/>
      <c r="F552" s="1143" t="s">
        <v>707</v>
      </c>
      <c r="G552" s="1155" t="s">
        <v>8</v>
      </c>
    </row>
    <row r="553" spans="2:7" ht="38.25" customHeight="1" x14ac:dyDescent="0.2">
      <c r="B553" s="3141"/>
      <c r="C553" s="2963"/>
      <c r="D553" s="1667"/>
      <c r="E553" s="3108"/>
      <c r="F553" s="1146" t="s">
        <v>3324</v>
      </c>
      <c r="G553" s="1155" t="s">
        <v>1375</v>
      </c>
    </row>
    <row r="554" spans="2:7" ht="18.95" customHeight="1" thickBot="1" x14ac:dyDescent="0.25">
      <c r="B554" s="3141"/>
      <c r="C554" s="2963"/>
      <c r="D554" s="1667"/>
      <c r="E554" s="3157" t="s">
        <v>3385</v>
      </c>
      <c r="F554" s="1668"/>
      <c r="G554" s="3158"/>
    </row>
    <row r="555" spans="2:7" ht="18.95" customHeight="1" x14ac:dyDescent="0.2">
      <c r="B555" s="3141"/>
      <c r="C555" s="2963"/>
      <c r="D555" s="1667"/>
      <c r="E555" s="3163" t="s">
        <v>3316</v>
      </c>
      <c r="F555" s="3164"/>
      <c r="G555" s="3165"/>
    </row>
    <row r="556" spans="2:7" ht="18.95" customHeight="1" x14ac:dyDescent="0.2">
      <c r="B556" s="3141"/>
      <c r="C556" s="2963"/>
      <c r="D556" s="1667"/>
      <c r="E556" s="3103" t="s">
        <v>3319</v>
      </c>
      <c r="F556" s="3103"/>
      <c r="G556" s="3109"/>
    </row>
    <row r="557" spans="2:7" ht="36.75" customHeight="1" x14ac:dyDescent="0.2">
      <c r="B557" s="3141"/>
      <c r="C557" s="2963"/>
      <c r="D557" s="1667"/>
      <c r="E557" s="3159"/>
      <c r="F557" s="1143" t="s">
        <v>707</v>
      </c>
      <c r="G557" s="1155" t="s">
        <v>8</v>
      </c>
    </row>
    <row r="558" spans="2:7" ht="42.75" customHeight="1" x14ac:dyDescent="0.2">
      <c r="B558" s="3141"/>
      <c r="C558" s="2963"/>
      <c r="D558" s="1667"/>
      <c r="E558" s="3159"/>
      <c r="F558" s="1146" t="s">
        <v>3324</v>
      </c>
      <c r="G558" s="1155" t="s">
        <v>620</v>
      </c>
    </row>
    <row r="559" spans="2:7" ht="18.95" customHeight="1" thickBot="1" x14ac:dyDescent="0.25">
      <c r="B559" s="3142"/>
      <c r="C559" s="2964"/>
      <c r="D559" s="2966"/>
      <c r="E559" s="3050" t="s">
        <v>3386</v>
      </c>
      <c r="F559" s="2966"/>
      <c r="G559" s="3051"/>
    </row>
    <row r="560" spans="2:7" ht="18.95" customHeight="1" thickTop="1" x14ac:dyDescent="0.2">
      <c r="B560" s="2962" t="s">
        <v>3763</v>
      </c>
      <c r="C560" s="2912" t="s">
        <v>3764</v>
      </c>
      <c r="D560" s="2965" t="s">
        <v>8</v>
      </c>
      <c r="E560" s="3166" t="s">
        <v>3321</v>
      </c>
      <c r="F560" s="3167"/>
      <c r="G560" s="3168"/>
    </row>
    <row r="561" spans="2:11" ht="39.75" customHeight="1" x14ac:dyDescent="0.2">
      <c r="B561" s="3141"/>
      <c r="C561" s="2963"/>
      <c r="D561" s="1667"/>
      <c r="E561" s="3169"/>
      <c r="F561" s="1143" t="s">
        <v>707</v>
      </c>
      <c r="G561" s="1155" t="s">
        <v>8</v>
      </c>
    </row>
    <row r="562" spans="2:11" ht="40.5" customHeight="1" x14ac:dyDescent="0.2">
      <c r="B562" s="3141"/>
      <c r="C562" s="2963"/>
      <c r="D562" s="1667"/>
      <c r="E562" s="3173"/>
      <c r="F562" s="1146" t="s">
        <v>3324</v>
      </c>
      <c r="G562" s="1155" t="s">
        <v>620</v>
      </c>
    </row>
    <row r="563" spans="2:11" ht="18.95" customHeight="1" thickBot="1" x14ac:dyDescent="0.25">
      <c r="B563" s="3142"/>
      <c r="C563" s="2964"/>
      <c r="D563" s="2966"/>
      <c r="E563" s="3050" t="s">
        <v>3390</v>
      </c>
      <c r="F563" s="2966"/>
      <c r="G563" s="3051"/>
    </row>
    <row r="564" spans="2:11" ht="18.95" customHeight="1" thickTop="1" x14ac:dyDescent="0.2">
      <c r="B564" s="3081" t="s">
        <v>3277</v>
      </c>
      <c r="C564" s="3001" t="s">
        <v>3641</v>
      </c>
      <c r="D564" s="2965" t="s">
        <v>3372</v>
      </c>
      <c r="E564" s="3179" t="s">
        <v>3626</v>
      </c>
      <c r="F564" s="3179"/>
      <c r="G564" s="3180"/>
    </row>
    <row r="565" spans="2:11" ht="18.95" customHeight="1" x14ac:dyDescent="0.25">
      <c r="B565" s="3082"/>
      <c r="C565" s="1393"/>
      <c r="D565" s="1667"/>
      <c r="E565" s="3121" t="s">
        <v>3355</v>
      </c>
      <c r="F565" s="3121"/>
      <c r="G565" s="3122"/>
      <c r="H565"/>
      <c r="I565"/>
    </row>
    <row r="566" spans="2:11" ht="41.25" customHeight="1" x14ac:dyDescent="0.25">
      <c r="B566" s="3082"/>
      <c r="C566" s="1393"/>
      <c r="D566" s="1667"/>
      <c r="E566" s="3181"/>
      <c r="F566" s="1140" t="s">
        <v>1472</v>
      </c>
      <c r="G566" s="1170" t="s">
        <v>93</v>
      </c>
      <c r="H566"/>
      <c r="I566"/>
    </row>
    <row r="567" spans="2:11" ht="39" customHeight="1" x14ac:dyDescent="0.25">
      <c r="B567" s="3082"/>
      <c r="C567" s="1393"/>
      <c r="D567" s="1667"/>
      <c r="E567" s="3181"/>
      <c r="F567" s="1140" t="s">
        <v>2378</v>
      </c>
      <c r="G567" s="1172" t="s">
        <v>864</v>
      </c>
      <c r="H567"/>
      <c r="I567"/>
    </row>
    <row r="568" spans="2:11" ht="18.95" customHeight="1" x14ac:dyDescent="0.25">
      <c r="B568" s="3082"/>
      <c r="C568" s="1393"/>
      <c r="D568" s="1667"/>
      <c r="E568" s="1667" t="s">
        <v>3391</v>
      </c>
      <c r="F568" s="1667"/>
      <c r="G568" s="3098"/>
      <c r="H568"/>
      <c r="I568"/>
    </row>
    <row r="569" spans="2:11" ht="18.95" customHeight="1" x14ac:dyDescent="0.2">
      <c r="B569" s="3082"/>
      <c r="C569" s="1393"/>
      <c r="D569" s="1667"/>
      <c r="E569" s="3121" t="s">
        <v>3627</v>
      </c>
      <c r="F569" s="3121"/>
      <c r="G569" s="3122"/>
    </row>
    <row r="570" spans="2:11" ht="18.95" customHeight="1" thickBot="1" x14ac:dyDescent="0.25">
      <c r="B570" s="3083"/>
      <c r="C570" s="3002"/>
      <c r="D570" s="2966"/>
      <c r="E570" s="2966" t="s">
        <v>3380</v>
      </c>
      <c r="F570" s="2966"/>
      <c r="G570" s="3051"/>
    </row>
    <row r="571" spans="2:11" ht="16.5" customHeight="1" thickTop="1" thickBot="1" x14ac:dyDescent="0.25">
      <c r="B571" s="3182"/>
      <c r="C571" s="3183"/>
      <c r="D571" s="3183"/>
      <c r="E571" s="3183"/>
      <c r="F571" s="3183"/>
      <c r="G571" s="3184"/>
    </row>
    <row r="572" spans="2:11" ht="18.95" customHeight="1" thickTop="1" x14ac:dyDescent="0.25">
      <c r="B572" s="2962" t="s">
        <v>3750</v>
      </c>
      <c r="C572" s="2912" t="s">
        <v>3751</v>
      </c>
      <c r="D572" s="2965" t="s">
        <v>3392</v>
      </c>
      <c r="E572" s="3185" t="s">
        <v>3398</v>
      </c>
      <c r="F572" s="3185"/>
      <c r="G572" s="3186"/>
      <c r="I572"/>
      <c r="J572"/>
      <c r="K572"/>
    </row>
    <row r="573" spans="2:11" ht="27" customHeight="1" x14ac:dyDescent="0.25">
      <c r="B573" s="3141"/>
      <c r="C573" s="2963"/>
      <c r="D573" s="1667"/>
      <c r="E573" s="3187"/>
      <c r="F573" s="1159" t="s">
        <v>3393</v>
      </c>
      <c r="G573" s="1155" t="s">
        <v>3289</v>
      </c>
      <c r="I573"/>
      <c r="J573"/>
      <c r="K573"/>
    </row>
    <row r="574" spans="2:11" ht="42" customHeight="1" x14ac:dyDescent="0.2">
      <c r="B574" s="3141"/>
      <c r="C574" s="2963"/>
      <c r="D574" s="1667"/>
      <c r="E574" s="3188"/>
      <c r="F574" s="1159" t="s">
        <v>3394</v>
      </c>
      <c r="G574" s="1155" t="s">
        <v>3289</v>
      </c>
    </row>
    <row r="575" spans="2:11" ht="18.95" customHeight="1" thickBot="1" x14ac:dyDescent="0.3">
      <c r="B575" s="3141"/>
      <c r="C575" s="2963"/>
      <c r="D575" s="1667"/>
      <c r="E575" s="2942" t="s">
        <v>3397</v>
      </c>
      <c r="F575" s="2942"/>
      <c r="G575" s="2943"/>
      <c r="I575"/>
      <c r="J575"/>
      <c r="K575"/>
    </row>
    <row r="576" spans="2:11" ht="18.95" customHeight="1" thickTop="1" x14ac:dyDescent="0.25">
      <c r="B576" s="3141"/>
      <c r="C576" s="2963"/>
      <c r="D576" s="1667"/>
      <c r="E576" s="3189" t="s">
        <v>3398</v>
      </c>
      <c r="F576" s="3189"/>
      <c r="G576" s="3190"/>
      <c r="I576"/>
      <c r="J576"/>
      <c r="K576"/>
    </row>
    <row r="577" spans="2:11" ht="27" customHeight="1" x14ac:dyDescent="0.25">
      <c r="B577" s="3141"/>
      <c r="C577" s="2963"/>
      <c r="D577" s="1667"/>
      <c r="E577" s="3187"/>
      <c r="F577" s="1159" t="s">
        <v>3393</v>
      </c>
      <c r="G577" s="1155" t="s">
        <v>3289</v>
      </c>
      <c r="I577"/>
      <c r="J577"/>
      <c r="K577"/>
    </row>
    <row r="578" spans="2:11" ht="25.5" customHeight="1" x14ac:dyDescent="0.2">
      <c r="B578" s="3141"/>
      <c r="C578" s="2963"/>
      <c r="D578" s="1667"/>
      <c r="E578" s="3188"/>
      <c r="F578" s="1159" t="s">
        <v>3394</v>
      </c>
      <c r="G578" s="1155" t="s">
        <v>1127</v>
      </c>
    </row>
    <row r="579" spans="2:11" ht="18.95" customHeight="1" thickBot="1" x14ac:dyDescent="0.25">
      <c r="B579" s="3141"/>
      <c r="C579" s="2963"/>
      <c r="D579" s="1667"/>
      <c r="E579" s="2942" t="s">
        <v>3396</v>
      </c>
      <c r="F579" s="2942"/>
      <c r="G579" s="2943"/>
    </row>
    <row r="580" spans="2:11" ht="18.95" customHeight="1" thickTop="1" x14ac:dyDescent="0.25">
      <c r="B580" s="3141"/>
      <c r="C580" s="2963"/>
      <c r="D580" s="1667"/>
      <c r="E580" s="3189" t="s">
        <v>3398</v>
      </c>
      <c r="F580" s="3189"/>
      <c r="G580" s="3190"/>
      <c r="I580"/>
      <c r="J580"/>
      <c r="K580"/>
    </row>
    <row r="581" spans="2:11" ht="27" customHeight="1" x14ac:dyDescent="0.25">
      <c r="B581" s="3141"/>
      <c r="C581" s="2963"/>
      <c r="D581" s="1667"/>
      <c r="E581" s="3187"/>
      <c r="F581" s="1159" t="s">
        <v>3393</v>
      </c>
      <c r="G581" s="1155" t="s">
        <v>1127</v>
      </c>
      <c r="I581"/>
      <c r="J581"/>
      <c r="K581"/>
    </row>
    <row r="582" spans="2:11" ht="25.5" customHeight="1" x14ac:dyDescent="0.2">
      <c r="B582" s="3141"/>
      <c r="C582" s="2963"/>
      <c r="D582" s="1667"/>
      <c r="E582" s="3188"/>
      <c r="F582" s="1159" t="s">
        <v>3394</v>
      </c>
      <c r="G582" s="1155" t="s">
        <v>1127</v>
      </c>
    </row>
    <row r="583" spans="2:11" ht="18.95" customHeight="1" thickBot="1" x14ac:dyDescent="0.25">
      <c r="B583" s="3142"/>
      <c r="C583" s="2964"/>
      <c r="D583" s="2966"/>
      <c r="E583" s="2960" t="s">
        <v>3395</v>
      </c>
      <c r="F583" s="2960"/>
      <c r="G583" s="3191"/>
    </row>
    <row r="584" spans="2:11" ht="18.95" customHeight="1" thickTop="1" x14ac:dyDescent="0.25">
      <c r="B584" s="2962" t="s">
        <v>3769</v>
      </c>
      <c r="C584" s="2912" t="s">
        <v>3857</v>
      </c>
      <c r="D584" s="3178" t="s">
        <v>3770</v>
      </c>
      <c r="E584" s="3223" t="s">
        <v>3771</v>
      </c>
      <c r="F584" s="3224"/>
      <c r="G584" s="3225"/>
      <c r="I584"/>
      <c r="J584"/>
      <c r="K584"/>
    </row>
    <row r="585" spans="2:11" ht="51" customHeight="1" x14ac:dyDescent="0.25">
      <c r="B585" s="3141"/>
      <c r="C585" s="2963"/>
      <c r="D585" s="1571"/>
      <c r="E585" s="3227"/>
      <c r="F585" s="1207" t="s">
        <v>3858</v>
      </c>
      <c r="G585" s="1192" t="s">
        <v>8</v>
      </c>
      <c r="H585"/>
      <c r="I585"/>
      <c r="J585"/>
      <c r="K585"/>
    </row>
    <row r="586" spans="2:11" ht="16.5" customHeight="1" x14ac:dyDescent="0.25">
      <c r="B586" s="3141"/>
      <c r="C586" s="2963"/>
      <c r="D586" s="1571"/>
      <c r="E586" s="3228"/>
      <c r="F586" s="1781" t="s">
        <v>3772</v>
      </c>
      <c r="G586" s="3226"/>
      <c r="H586"/>
      <c r="I586"/>
    </row>
    <row r="587" spans="2:11" ht="32.25" customHeight="1" x14ac:dyDescent="0.25">
      <c r="B587" s="3141"/>
      <c r="C587" s="2963"/>
      <c r="D587" s="1571"/>
      <c r="E587" s="3228"/>
      <c r="F587" s="1208" t="s">
        <v>3859</v>
      </c>
      <c r="G587" s="1192">
        <v>1</v>
      </c>
      <c r="I587"/>
      <c r="J587"/>
      <c r="K587"/>
    </row>
    <row r="588" spans="2:11" ht="38.25" customHeight="1" x14ac:dyDescent="0.25">
      <c r="B588" s="3141"/>
      <c r="C588" s="2963"/>
      <c r="D588" s="1571"/>
      <c r="E588" s="3228"/>
      <c r="F588" s="1208" t="s">
        <v>3860</v>
      </c>
      <c r="G588" s="1209" t="s">
        <v>3773</v>
      </c>
      <c r="I588"/>
      <c r="J588"/>
      <c r="K588"/>
    </row>
    <row r="589" spans="2:11" ht="27" customHeight="1" x14ac:dyDescent="0.25">
      <c r="B589" s="3141"/>
      <c r="C589" s="2963"/>
      <c r="D589" s="1571"/>
      <c r="E589" s="3228"/>
      <c r="F589" s="1781" t="s">
        <v>3774</v>
      </c>
      <c r="G589" s="3226"/>
      <c r="I589"/>
      <c r="J589"/>
      <c r="K589"/>
    </row>
    <row r="590" spans="2:11" ht="42" customHeight="1" x14ac:dyDescent="0.2">
      <c r="B590" s="3141"/>
      <c r="C590" s="2963"/>
      <c r="D590" s="1571"/>
      <c r="E590" s="3229"/>
      <c r="F590" s="1208" t="s">
        <v>3861</v>
      </c>
      <c r="G590" s="1192" t="s">
        <v>3775</v>
      </c>
    </row>
    <row r="591" spans="2:11" ht="18.95" customHeight="1" thickBot="1" x14ac:dyDescent="0.25">
      <c r="B591" s="3142"/>
      <c r="C591" s="2964"/>
      <c r="D591" s="3222"/>
      <c r="E591" s="2954" t="s">
        <v>3862</v>
      </c>
      <c r="F591" s="2954"/>
      <c r="G591" s="2955"/>
    </row>
    <row r="592" spans="2:11" ht="28.5" customHeight="1" thickTop="1" x14ac:dyDescent="0.2">
      <c r="B592" s="3093" t="s">
        <v>3578</v>
      </c>
      <c r="C592" s="3094" t="s">
        <v>3648</v>
      </c>
      <c r="D592" s="1280" t="s">
        <v>3577</v>
      </c>
      <c r="E592" s="2985" t="s">
        <v>3581</v>
      </c>
      <c r="F592" s="3196"/>
      <c r="G592" s="2987"/>
    </row>
    <row r="593" spans="2:13" ht="36" customHeight="1" x14ac:dyDescent="0.25">
      <c r="B593" s="3082"/>
      <c r="C593" s="1393"/>
      <c r="D593" s="1667"/>
      <c r="E593" s="3154"/>
      <c r="F593" s="1146" t="s">
        <v>3568</v>
      </c>
      <c r="G593" s="1155">
        <v>2</v>
      </c>
      <c r="K593"/>
      <c r="L593"/>
      <c r="M593"/>
    </row>
    <row r="594" spans="2:13" ht="36" customHeight="1" x14ac:dyDescent="0.25">
      <c r="B594" s="3082"/>
      <c r="C594" s="1393"/>
      <c r="D594" s="1667"/>
      <c r="E594" s="3154"/>
      <c r="F594" s="1146" t="s">
        <v>3570</v>
      </c>
      <c r="G594" s="1155" t="s">
        <v>8</v>
      </c>
      <c r="K594"/>
      <c r="L594"/>
      <c r="M594"/>
    </row>
    <row r="595" spans="2:13" ht="17.25" customHeight="1" x14ac:dyDescent="0.25">
      <c r="B595" s="3082"/>
      <c r="C595" s="1393"/>
      <c r="D595" s="1667"/>
      <c r="E595" s="3154"/>
      <c r="F595" s="2982" t="s">
        <v>3576</v>
      </c>
      <c r="G595" s="2983"/>
      <c r="K595"/>
      <c r="L595"/>
      <c r="M595"/>
    </row>
    <row r="596" spans="2:13" ht="48.75" customHeight="1" x14ac:dyDescent="0.25">
      <c r="B596" s="3082"/>
      <c r="C596" s="1393"/>
      <c r="D596" s="1667"/>
      <c r="E596" s="3154"/>
      <c r="F596" s="1159" t="s">
        <v>3575</v>
      </c>
      <c r="G596" s="1155" t="s">
        <v>8</v>
      </c>
      <c r="K596"/>
      <c r="L596"/>
      <c r="M596"/>
    </row>
    <row r="597" spans="2:13" ht="30" customHeight="1" x14ac:dyDescent="0.25">
      <c r="B597" s="3082"/>
      <c r="C597" s="1393"/>
      <c r="D597" s="1667"/>
      <c r="E597" s="3192" t="s">
        <v>3579</v>
      </c>
      <c r="F597" s="3193"/>
      <c r="G597" s="3194"/>
      <c r="K597"/>
      <c r="L597"/>
      <c r="M597"/>
    </row>
    <row r="598" spans="2:13" ht="37.5" customHeight="1" x14ac:dyDescent="0.2">
      <c r="B598" s="3082"/>
      <c r="C598" s="1393"/>
      <c r="D598" s="1667"/>
      <c r="E598" s="3195"/>
      <c r="F598" s="1146" t="s">
        <v>3508</v>
      </c>
      <c r="G598" s="1155">
        <v>9</v>
      </c>
    </row>
    <row r="599" spans="2:13" ht="48.75" customHeight="1" x14ac:dyDescent="0.2">
      <c r="B599" s="3082"/>
      <c r="C599" s="1393"/>
      <c r="D599" s="1667"/>
      <c r="E599" s="3195"/>
      <c r="F599" s="1146" t="s">
        <v>3510</v>
      </c>
      <c r="G599" s="1155">
        <v>17</v>
      </c>
    </row>
    <row r="600" spans="2:13" ht="39" customHeight="1" x14ac:dyDescent="0.2">
      <c r="B600" s="3082"/>
      <c r="C600" s="1393"/>
      <c r="D600" s="1667"/>
      <c r="E600" s="3195"/>
      <c r="F600" s="1146" t="s">
        <v>3516</v>
      </c>
      <c r="G600" s="1155" t="s">
        <v>3519</v>
      </c>
    </row>
    <row r="601" spans="2:13" ht="39.75" customHeight="1" x14ac:dyDescent="0.2">
      <c r="B601" s="3082"/>
      <c r="C601" s="1393"/>
      <c r="D601" s="1667"/>
      <c r="E601" s="3195"/>
      <c r="F601" s="1146" t="s">
        <v>3516</v>
      </c>
      <c r="G601" s="1155" t="s">
        <v>8</v>
      </c>
    </row>
    <row r="602" spans="2:13" ht="27.75" customHeight="1" x14ac:dyDescent="0.2">
      <c r="B602" s="3082"/>
      <c r="C602" s="1393"/>
      <c r="D602" s="1667"/>
      <c r="E602" s="3195"/>
      <c r="F602" s="2982" t="s">
        <v>3551</v>
      </c>
      <c r="G602" s="2983"/>
    </row>
    <row r="603" spans="2:13" ht="39" customHeight="1" x14ac:dyDescent="0.2">
      <c r="B603" s="3082"/>
      <c r="C603" s="1393"/>
      <c r="D603" s="1667"/>
      <c r="E603" s="3195"/>
      <c r="F603" s="1143" t="s">
        <v>707</v>
      </c>
      <c r="G603" s="1178" t="s">
        <v>3520</v>
      </c>
    </row>
    <row r="604" spans="2:13" ht="12.75" customHeight="1" x14ac:dyDescent="0.2">
      <c r="B604" s="3082"/>
      <c r="C604" s="1393"/>
      <c r="D604" s="1667"/>
      <c r="E604" s="3195"/>
      <c r="F604" s="1667" t="s">
        <v>1162</v>
      </c>
      <c r="G604" s="3098"/>
    </row>
    <row r="605" spans="2:13" ht="38.25" customHeight="1" x14ac:dyDescent="0.2">
      <c r="B605" s="3082"/>
      <c r="C605" s="1393"/>
      <c r="D605" s="1667"/>
      <c r="E605" s="3195"/>
      <c r="F605" s="1140" t="s">
        <v>705</v>
      </c>
      <c r="G605" s="1178" t="s">
        <v>3582</v>
      </c>
    </row>
    <row r="606" spans="2:13" ht="18.95" customHeight="1" x14ac:dyDescent="0.2">
      <c r="B606" s="3082"/>
      <c r="C606" s="1393"/>
      <c r="D606" s="1667"/>
      <c r="E606" s="2929" t="s">
        <v>1162</v>
      </c>
      <c r="F606" s="2970"/>
      <c r="G606" s="2931"/>
    </row>
    <row r="607" spans="2:13" ht="37.5" customHeight="1" x14ac:dyDescent="0.2">
      <c r="B607" s="3082"/>
      <c r="C607" s="1393"/>
      <c r="D607" s="1667"/>
      <c r="E607" s="3195"/>
      <c r="F607" s="1146" t="s">
        <v>3508</v>
      </c>
      <c r="G607" s="1155">
        <v>9</v>
      </c>
    </row>
    <row r="608" spans="2:13" ht="48.75" customHeight="1" x14ac:dyDescent="0.2">
      <c r="B608" s="3082"/>
      <c r="C608" s="1393"/>
      <c r="D608" s="1667"/>
      <c r="E608" s="3195"/>
      <c r="F608" s="1146" t="s">
        <v>3510</v>
      </c>
      <c r="G608" s="1155">
        <v>18</v>
      </c>
    </row>
    <row r="609" spans="2:10" ht="39.75" customHeight="1" x14ac:dyDescent="0.2">
      <c r="B609" s="3082"/>
      <c r="C609" s="1393"/>
      <c r="D609" s="1667"/>
      <c r="E609" s="3195"/>
      <c r="F609" s="1146" t="s">
        <v>3516</v>
      </c>
      <c r="G609" s="1155" t="s">
        <v>8</v>
      </c>
    </row>
    <row r="610" spans="2:10" ht="36.75" customHeight="1" x14ac:dyDescent="0.2">
      <c r="B610" s="3082"/>
      <c r="C610" s="1393"/>
      <c r="D610" s="1667"/>
      <c r="E610" s="3195"/>
      <c r="F610" s="2982" t="s">
        <v>3552</v>
      </c>
      <c r="G610" s="2983"/>
    </row>
    <row r="611" spans="2:10" ht="34.5" customHeight="1" x14ac:dyDescent="0.2">
      <c r="B611" s="3082"/>
      <c r="C611" s="1393"/>
      <c r="D611" s="1667"/>
      <c r="E611" s="3195"/>
      <c r="F611" s="1146" t="s">
        <v>704</v>
      </c>
      <c r="G611" s="1150" t="s">
        <v>995</v>
      </c>
    </row>
    <row r="612" spans="2:10" ht="63.75" customHeight="1" x14ac:dyDescent="0.25">
      <c r="B612" s="3082"/>
      <c r="C612" s="1393"/>
      <c r="D612" s="1667"/>
      <c r="E612" s="3195"/>
      <c r="F612" s="1146" t="s">
        <v>1105</v>
      </c>
      <c r="G612" s="1178" t="s">
        <v>3520</v>
      </c>
      <c r="H612"/>
      <c r="I612"/>
      <c r="J612"/>
    </row>
    <row r="613" spans="2:10" ht="18.95" customHeight="1" x14ac:dyDescent="0.2">
      <c r="B613" s="3082"/>
      <c r="C613" s="1393"/>
      <c r="D613" s="1667"/>
      <c r="E613" s="2929" t="s">
        <v>1162</v>
      </c>
      <c r="F613" s="2970"/>
      <c r="G613" s="2931"/>
    </row>
    <row r="614" spans="2:10" ht="37.5" customHeight="1" x14ac:dyDescent="0.2">
      <c r="B614" s="3082"/>
      <c r="C614" s="1393"/>
      <c r="D614" s="1667"/>
      <c r="E614" s="3195"/>
      <c r="F614" s="1146" t="s">
        <v>3508</v>
      </c>
      <c r="G614" s="1155">
        <v>9</v>
      </c>
    </row>
    <row r="615" spans="2:10" ht="48.75" customHeight="1" x14ac:dyDescent="0.2">
      <c r="B615" s="3082"/>
      <c r="C615" s="1393"/>
      <c r="D615" s="1667"/>
      <c r="E615" s="3195"/>
      <c r="F615" s="1146" t="s">
        <v>3510</v>
      </c>
      <c r="G615" s="1155">
        <v>19</v>
      </c>
    </row>
    <row r="616" spans="2:10" ht="39.75" customHeight="1" x14ac:dyDescent="0.2">
      <c r="B616" s="3082"/>
      <c r="C616" s="1393"/>
      <c r="D616" s="1667"/>
      <c r="E616" s="3195"/>
      <c r="F616" s="1146" t="s">
        <v>3516</v>
      </c>
      <c r="G616" s="1155" t="s">
        <v>8</v>
      </c>
    </row>
    <row r="617" spans="2:10" ht="27.75" customHeight="1" x14ac:dyDescent="0.2">
      <c r="B617" s="3082"/>
      <c r="C617" s="1393"/>
      <c r="D617" s="1667"/>
      <c r="E617" s="3195"/>
      <c r="F617" s="2982" t="s">
        <v>3553</v>
      </c>
      <c r="G617" s="2983"/>
    </row>
    <row r="618" spans="2:10" ht="38.25" customHeight="1" x14ac:dyDescent="0.2">
      <c r="B618" s="3082"/>
      <c r="C618" s="1393"/>
      <c r="D618" s="1667"/>
      <c r="E618" s="3195"/>
      <c r="F618" s="1146" t="s">
        <v>702</v>
      </c>
      <c r="G618" s="1150" t="s">
        <v>995</v>
      </c>
    </row>
    <row r="619" spans="2:10" ht="48.75" customHeight="1" x14ac:dyDescent="0.2">
      <c r="B619" s="3082"/>
      <c r="C619" s="1393"/>
      <c r="D619" s="1667"/>
      <c r="E619" s="3195"/>
      <c r="F619" s="1146" t="s">
        <v>1121</v>
      </c>
      <c r="G619" s="1178" t="s">
        <v>3520</v>
      </c>
    </row>
    <row r="620" spans="2:10" ht="18.95" customHeight="1" x14ac:dyDescent="0.2">
      <c r="B620" s="3082"/>
      <c r="C620" s="1393"/>
      <c r="D620" s="1667"/>
      <c r="E620" s="2929" t="s">
        <v>1162</v>
      </c>
      <c r="F620" s="2970"/>
      <c r="G620" s="2931"/>
    </row>
    <row r="621" spans="2:10" ht="37.5" customHeight="1" x14ac:dyDescent="0.2">
      <c r="B621" s="3082"/>
      <c r="C621" s="1393"/>
      <c r="D621" s="1667"/>
      <c r="E621" s="3195"/>
      <c r="F621" s="1146" t="s">
        <v>3508</v>
      </c>
      <c r="G621" s="1155">
        <v>9</v>
      </c>
    </row>
    <row r="622" spans="2:10" ht="48.75" customHeight="1" x14ac:dyDescent="0.2">
      <c r="B622" s="3082"/>
      <c r="C622" s="1393"/>
      <c r="D622" s="1667"/>
      <c r="E622" s="3195"/>
      <c r="F622" s="1146" t="s">
        <v>3510</v>
      </c>
      <c r="G622" s="1155">
        <v>20</v>
      </c>
    </row>
    <row r="623" spans="2:10" ht="39.75" customHeight="1" x14ac:dyDescent="0.2">
      <c r="B623" s="3082"/>
      <c r="C623" s="1393"/>
      <c r="D623" s="1667"/>
      <c r="E623" s="3195"/>
      <c r="F623" s="1146" t="s">
        <v>3516</v>
      </c>
      <c r="G623" s="1155" t="s">
        <v>8</v>
      </c>
    </row>
    <row r="624" spans="2:10" ht="39" customHeight="1" x14ac:dyDescent="0.2">
      <c r="B624" s="3082"/>
      <c r="C624" s="1393"/>
      <c r="D624" s="1667"/>
      <c r="E624" s="3195"/>
      <c r="F624" s="2982" t="s">
        <v>3554</v>
      </c>
      <c r="G624" s="2983"/>
    </row>
    <row r="625" spans="2:13" ht="38.25" customHeight="1" x14ac:dyDescent="0.2">
      <c r="B625" s="3082"/>
      <c r="C625" s="1393"/>
      <c r="D625" s="1667"/>
      <c r="E625" s="3195"/>
      <c r="F625" s="1146" t="s">
        <v>700</v>
      </c>
      <c r="G625" s="1150" t="s">
        <v>620</v>
      </c>
    </row>
    <row r="626" spans="2:13" ht="60.75" customHeight="1" x14ac:dyDescent="0.25">
      <c r="B626" s="3082"/>
      <c r="C626" s="1393"/>
      <c r="D626" s="1667"/>
      <c r="E626" s="3195"/>
      <c r="F626" s="1140" t="s">
        <v>707</v>
      </c>
      <c r="G626" s="1178" t="s">
        <v>3520</v>
      </c>
      <c r="H626"/>
      <c r="I626"/>
      <c r="J626"/>
    </row>
    <row r="627" spans="2:13" ht="18.95" customHeight="1" thickBot="1" x14ac:dyDescent="0.25">
      <c r="B627" s="3082"/>
      <c r="C627" s="1393"/>
      <c r="D627" s="1667"/>
      <c r="E627" s="3230" t="s">
        <v>3522</v>
      </c>
      <c r="F627" s="3231"/>
      <c r="G627" s="3232"/>
    </row>
    <row r="628" spans="2:13" ht="24.75" customHeight="1" x14ac:dyDescent="0.2">
      <c r="B628" s="3082"/>
      <c r="C628" s="1393"/>
      <c r="D628" s="1667"/>
      <c r="E628" s="3200" t="s">
        <v>3580</v>
      </c>
      <c r="F628" s="3201"/>
      <c r="G628" s="3202"/>
    </row>
    <row r="629" spans="2:13" ht="36" customHeight="1" x14ac:dyDescent="0.25">
      <c r="B629" s="3082"/>
      <c r="C629" s="1393"/>
      <c r="D629" s="1667"/>
      <c r="E629" s="3154"/>
      <c r="F629" s="1146" t="s">
        <v>3568</v>
      </c>
      <c r="G629" s="1155">
        <v>2</v>
      </c>
      <c r="K629"/>
      <c r="L629"/>
      <c r="M629"/>
    </row>
    <row r="630" spans="2:13" ht="36" customHeight="1" x14ac:dyDescent="0.25">
      <c r="B630" s="3082"/>
      <c r="C630" s="1393"/>
      <c r="D630" s="1667"/>
      <c r="E630" s="3154"/>
      <c r="F630" s="1146" t="s">
        <v>3570</v>
      </c>
      <c r="G630" s="1155" t="s">
        <v>8</v>
      </c>
      <c r="K630"/>
      <c r="L630"/>
      <c r="M630"/>
    </row>
    <row r="631" spans="2:13" ht="17.25" customHeight="1" x14ac:dyDescent="0.25">
      <c r="B631" s="3082"/>
      <c r="C631" s="1393"/>
      <c r="D631" s="1667"/>
      <c r="E631" s="3154"/>
      <c r="F631" s="2982" t="s">
        <v>3576</v>
      </c>
      <c r="G631" s="2983"/>
      <c r="K631"/>
      <c r="L631"/>
      <c r="M631"/>
    </row>
    <row r="632" spans="2:13" ht="48.75" customHeight="1" x14ac:dyDescent="0.25">
      <c r="B632" s="3082"/>
      <c r="C632" s="1393"/>
      <c r="D632" s="1667"/>
      <c r="E632" s="3154"/>
      <c r="F632" s="1159" t="s">
        <v>3575</v>
      </c>
      <c r="G632" s="1155" t="s">
        <v>8</v>
      </c>
      <c r="K632"/>
      <c r="L632"/>
      <c r="M632"/>
    </row>
    <row r="633" spans="2:13" ht="39" customHeight="1" x14ac:dyDescent="0.25">
      <c r="B633" s="3082"/>
      <c r="C633" s="1393"/>
      <c r="D633" s="1667"/>
      <c r="E633" s="3192" t="s">
        <v>3579</v>
      </c>
      <c r="F633" s="3193"/>
      <c r="G633" s="3194"/>
      <c r="K633"/>
      <c r="L633"/>
      <c r="M633"/>
    </row>
    <row r="634" spans="2:13" ht="42.75" customHeight="1" x14ac:dyDescent="0.25">
      <c r="B634" s="3082"/>
      <c r="C634" s="1393"/>
      <c r="D634" s="1667"/>
      <c r="E634" s="3192" t="s">
        <v>3618</v>
      </c>
      <c r="F634" s="3193"/>
      <c r="G634" s="3194"/>
      <c r="K634"/>
      <c r="L634"/>
      <c r="M634"/>
    </row>
    <row r="635" spans="2:13" ht="37.5" customHeight="1" x14ac:dyDescent="0.2">
      <c r="B635" s="3082"/>
      <c r="C635" s="1393"/>
      <c r="D635" s="1667"/>
      <c r="E635" s="1179"/>
      <c r="F635" s="1146" t="s">
        <v>3508</v>
      </c>
      <c r="G635" s="1155">
        <v>9</v>
      </c>
    </row>
    <row r="636" spans="2:13" ht="48.75" customHeight="1" x14ac:dyDescent="0.2">
      <c r="B636" s="3082"/>
      <c r="C636" s="1393"/>
      <c r="D636" s="1667"/>
      <c r="E636" s="1179"/>
      <c r="F636" s="1146" t="s">
        <v>3510</v>
      </c>
      <c r="G636" s="1155">
        <v>17</v>
      </c>
    </row>
    <row r="637" spans="2:13" ht="48.75" customHeight="1" x14ac:dyDescent="0.2">
      <c r="B637" s="3082"/>
      <c r="C637" s="1393"/>
      <c r="D637" s="1667"/>
      <c r="E637" s="1179"/>
      <c r="F637" s="1146" t="s">
        <v>3516</v>
      </c>
      <c r="G637" s="1155" t="s">
        <v>3519</v>
      </c>
    </row>
    <row r="638" spans="2:13" ht="39.75" customHeight="1" x14ac:dyDescent="0.2">
      <c r="B638" s="3082"/>
      <c r="C638" s="1393"/>
      <c r="D638" s="1667"/>
      <c r="E638" s="1179"/>
      <c r="F638" s="1146" t="s">
        <v>3516</v>
      </c>
      <c r="G638" s="1155" t="s">
        <v>8</v>
      </c>
    </row>
    <row r="639" spans="2:13" ht="18.95" customHeight="1" thickBot="1" x14ac:dyDescent="0.25">
      <c r="B639" s="3082"/>
      <c r="C639" s="1393"/>
      <c r="D639" s="1667"/>
      <c r="E639" s="3197" t="s">
        <v>3521</v>
      </c>
      <c r="F639" s="3198"/>
      <c r="G639" s="3199"/>
    </row>
    <row r="640" spans="2:13" ht="28.5" customHeight="1" thickTop="1" x14ac:dyDescent="0.2">
      <c r="B640" s="3082"/>
      <c r="C640" s="1393"/>
      <c r="D640" s="1667"/>
      <c r="E640" s="3200" t="s">
        <v>3580</v>
      </c>
      <c r="F640" s="3201"/>
      <c r="G640" s="3202"/>
    </row>
    <row r="641" spans="2:13" ht="36" customHeight="1" x14ac:dyDescent="0.25">
      <c r="B641" s="3082"/>
      <c r="C641" s="1393"/>
      <c r="D641" s="1667"/>
      <c r="E641" s="3154"/>
      <c r="F641" s="1146" t="s">
        <v>3568</v>
      </c>
      <c r="G641" s="1155">
        <v>2</v>
      </c>
      <c r="K641"/>
      <c r="L641"/>
      <c r="M641"/>
    </row>
    <row r="642" spans="2:13" ht="36" customHeight="1" x14ac:dyDescent="0.25">
      <c r="B642" s="3082"/>
      <c r="C642" s="1393"/>
      <c r="D642" s="1667"/>
      <c r="E642" s="3154"/>
      <c r="F642" s="1146" t="s">
        <v>3570</v>
      </c>
      <c r="G642" s="1155" t="s">
        <v>8</v>
      </c>
      <c r="K642"/>
      <c r="L642"/>
      <c r="M642"/>
    </row>
    <row r="643" spans="2:13" ht="17.25" customHeight="1" x14ac:dyDescent="0.25">
      <c r="B643" s="3082"/>
      <c r="C643" s="1393"/>
      <c r="D643" s="1667"/>
      <c r="E643" s="3154"/>
      <c r="F643" s="2982" t="s">
        <v>3576</v>
      </c>
      <c r="G643" s="2983"/>
      <c r="K643"/>
      <c r="L643"/>
      <c r="M643"/>
    </row>
    <row r="644" spans="2:13" ht="48.75" customHeight="1" x14ac:dyDescent="0.25">
      <c r="B644" s="3082"/>
      <c r="C644" s="1393"/>
      <c r="D644" s="1667"/>
      <c r="E644" s="3154"/>
      <c r="F644" s="1159" t="s">
        <v>3575</v>
      </c>
      <c r="G644" s="1155" t="s">
        <v>8</v>
      </c>
      <c r="K644"/>
      <c r="L644"/>
      <c r="M644"/>
    </row>
    <row r="645" spans="2:13" ht="42.75" customHeight="1" x14ac:dyDescent="0.25">
      <c r="B645" s="3082"/>
      <c r="C645" s="1393"/>
      <c r="D645" s="1667"/>
      <c r="E645" s="3192" t="s">
        <v>3579</v>
      </c>
      <c r="F645" s="3193"/>
      <c r="G645" s="3194"/>
      <c r="K645"/>
      <c r="L645"/>
      <c r="M645"/>
    </row>
    <row r="646" spans="2:13" ht="42.75" customHeight="1" x14ac:dyDescent="0.25">
      <c r="B646" s="3082"/>
      <c r="C646" s="1393"/>
      <c r="D646" s="1667"/>
      <c r="E646" s="3192" t="s">
        <v>3618</v>
      </c>
      <c r="F646" s="3193"/>
      <c r="G646" s="3194"/>
      <c r="K646"/>
      <c r="L646"/>
      <c r="M646"/>
    </row>
    <row r="647" spans="2:13" ht="37.5" customHeight="1" x14ac:dyDescent="0.2">
      <c r="B647" s="3082"/>
      <c r="C647" s="1393"/>
      <c r="D647" s="1667"/>
      <c r="E647" s="3195"/>
      <c r="F647" s="1146" t="s">
        <v>3508</v>
      </c>
      <c r="G647" s="1155">
        <v>9</v>
      </c>
    </row>
    <row r="648" spans="2:13" ht="48.75" customHeight="1" x14ac:dyDescent="0.2">
      <c r="B648" s="3082"/>
      <c r="C648" s="1393"/>
      <c r="D648" s="1667"/>
      <c r="E648" s="3195"/>
      <c r="F648" s="1146" t="s">
        <v>3510</v>
      </c>
      <c r="G648" s="1155">
        <v>18</v>
      </c>
    </row>
    <row r="649" spans="2:13" ht="39.75" customHeight="1" x14ac:dyDescent="0.2">
      <c r="B649" s="3082"/>
      <c r="C649" s="1393"/>
      <c r="D649" s="1667"/>
      <c r="E649" s="3195"/>
      <c r="F649" s="1146" t="s">
        <v>3516</v>
      </c>
      <c r="G649" s="1155" t="s">
        <v>8</v>
      </c>
    </row>
    <row r="650" spans="2:13" ht="18.95" customHeight="1" thickBot="1" x14ac:dyDescent="0.25">
      <c r="B650" s="3082"/>
      <c r="C650" s="1393"/>
      <c r="D650" s="1667"/>
      <c r="E650" s="3197" t="s">
        <v>3521</v>
      </c>
      <c r="F650" s="3198"/>
      <c r="G650" s="3199"/>
    </row>
    <row r="651" spans="2:13" ht="28.5" customHeight="1" thickTop="1" x14ac:dyDescent="0.2">
      <c r="B651" s="3082"/>
      <c r="C651" s="1393"/>
      <c r="D651" s="1667"/>
      <c r="E651" s="3200" t="s">
        <v>3580</v>
      </c>
      <c r="F651" s="3201"/>
      <c r="G651" s="3202"/>
    </row>
    <row r="652" spans="2:13" ht="36" customHeight="1" x14ac:dyDescent="0.25">
      <c r="B652" s="3082"/>
      <c r="C652" s="1393"/>
      <c r="D652" s="1667"/>
      <c r="E652" s="3154"/>
      <c r="F652" s="1146" t="s">
        <v>3568</v>
      </c>
      <c r="G652" s="1155">
        <v>2</v>
      </c>
      <c r="K652"/>
      <c r="L652"/>
      <c r="M652"/>
    </row>
    <row r="653" spans="2:13" ht="36" customHeight="1" x14ac:dyDescent="0.25">
      <c r="B653" s="3082"/>
      <c r="C653" s="1393"/>
      <c r="D653" s="1667"/>
      <c r="E653" s="3154"/>
      <c r="F653" s="1146" t="s">
        <v>3570</v>
      </c>
      <c r="G653" s="1155" t="s">
        <v>8</v>
      </c>
      <c r="K653"/>
      <c r="L653"/>
      <c r="M653"/>
    </row>
    <row r="654" spans="2:13" ht="17.25" customHeight="1" x14ac:dyDescent="0.25">
      <c r="B654" s="3082"/>
      <c r="C654" s="1393"/>
      <c r="D654" s="1667"/>
      <c r="E654" s="3154"/>
      <c r="F654" s="2982" t="s">
        <v>3576</v>
      </c>
      <c r="G654" s="2983"/>
      <c r="K654"/>
      <c r="L654"/>
      <c r="M654"/>
    </row>
    <row r="655" spans="2:13" ht="48.75" customHeight="1" x14ac:dyDescent="0.25">
      <c r="B655" s="3082"/>
      <c r="C655" s="1393"/>
      <c r="D655" s="1667"/>
      <c r="E655" s="3154"/>
      <c r="F655" s="1159" t="s">
        <v>3575</v>
      </c>
      <c r="G655" s="1155" t="s">
        <v>8</v>
      </c>
      <c r="K655"/>
      <c r="L655"/>
      <c r="M655"/>
    </row>
    <row r="656" spans="2:13" ht="42.75" customHeight="1" x14ac:dyDescent="0.25">
      <c r="B656" s="3082"/>
      <c r="C656" s="1393"/>
      <c r="D656" s="1667"/>
      <c r="E656" s="3192" t="s">
        <v>3579</v>
      </c>
      <c r="F656" s="3193"/>
      <c r="G656" s="3194"/>
      <c r="K656"/>
      <c r="L656"/>
      <c r="M656"/>
    </row>
    <row r="657" spans="2:13" ht="42.75" customHeight="1" x14ac:dyDescent="0.25">
      <c r="B657" s="3082"/>
      <c r="C657" s="1393"/>
      <c r="D657" s="1667"/>
      <c r="E657" s="3192" t="s">
        <v>3616</v>
      </c>
      <c r="F657" s="3193"/>
      <c r="G657" s="3194"/>
      <c r="K657"/>
      <c r="L657"/>
      <c r="M657"/>
    </row>
    <row r="658" spans="2:13" ht="37.5" customHeight="1" x14ac:dyDescent="0.2">
      <c r="B658" s="3082"/>
      <c r="C658" s="1393"/>
      <c r="D658" s="1667"/>
      <c r="E658" s="3195"/>
      <c r="F658" s="1146" t="s">
        <v>3508</v>
      </c>
      <c r="G658" s="1155">
        <v>9</v>
      </c>
    </row>
    <row r="659" spans="2:13" ht="48.75" customHeight="1" x14ac:dyDescent="0.2">
      <c r="B659" s="3082"/>
      <c r="C659" s="1393"/>
      <c r="D659" s="1667"/>
      <c r="E659" s="3195"/>
      <c r="F659" s="1146" t="s">
        <v>3510</v>
      </c>
      <c r="G659" s="1155">
        <v>19</v>
      </c>
    </row>
    <row r="660" spans="2:13" ht="39.75" customHeight="1" x14ac:dyDescent="0.2">
      <c r="B660" s="3082"/>
      <c r="C660" s="1393"/>
      <c r="D660" s="1667"/>
      <c r="E660" s="3195"/>
      <c r="F660" s="1146" t="s">
        <v>3516</v>
      </c>
      <c r="G660" s="1155" t="s">
        <v>8</v>
      </c>
    </row>
    <row r="661" spans="2:13" ht="18.95" customHeight="1" thickBot="1" x14ac:dyDescent="0.25">
      <c r="B661" s="3082"/>
      <c r="C661" s="1393"/>
      <c r="D661" s="1667"/>
      <c r="E661" s="3197" t="s">
        <v>3521</v>
      </c>
      <c r="F661" s="3198"/>
      <c r="G661" s="3199"/>
    </row>
    <row r="662" spans="2:13" ht="28.5" customHeight="1" thickTop="1" x14ac:dyDescent="0.2">
      <c r="B662" s="3082"/>
      <c r="C662" s="1393"/>
      <c r="D662" s="1667"/>
      <c r="E662" s="3200" t="s">
        <v>3581</v>
      </c>
      <c r="F662" s="3201"/>
      <c r="G662" s="3202"/>
    </row>
    <row r="663" spans="2:13" ht="36" customHeight="1" x14ac:dyDescent="0.25">
      <c r="B663" s="3082"/>
      <c r="C663" s="1393"/>
      <c r="D663" s="1667"/>
      <c r="E663" s="3154"/>
      <c r="F663" s="1146" t="s">
        <v>3568</v>
      </c>
      <c r="G663" s="1155">
        <v>2</v>
      </c>
      <c r="K663"/>
      <c r="L663"/>
      <c r="M663"/>
    </row>
    <row r="664" spans="2:13" ht="36" customHeight="1" x14ac:dyDescent="0.25">
      <c r="B664" s="3082"/>
      <c r="C664" s="1393"/>
      <c r="D664" s="1667"/>
      <c r="E664" s="3154"/>
      <c r="F664" s="1146" t="s">
        <v>3570</v>
      </c>
      <c r="G664" s="1155" t="s">
        <v>8</v>
      </c>
      <c r="K664"/>
      <c r="L664"/>
      <c r="M664"/>
    </row>
    <row r="665" spans="2:13" ht="17.25" customHeight="1" x14ac:dyDescent="0.25">
      <c r="B665" s="3082"/>
      <c r="C665" s="1393"/>
      <c r="D665" s="1667"/>
      <c r="E665" s="3154"/>
      <c r="F665" s="2982" t="s">
        <v>3576</v>
      </c>
      <c r="G665" s="2983"/>
      <c r="K665"/>
      <c r="L665"/>
      <c r="M665"/>
    </row>
    <row r="666" spans="2:13" ht="48.75" customHeight="1" x14ac:dyDescent="0.25">
      <c r="B666" s="3082"/>
      <c r="C666" s="1393"/>
      <c r="D666" s="1667"/>
      <c r="E666" s="3154"/>
      <c r="F666" s="1159" t="s">
        <v>3575</v>
      </c>
      <c r="G666" s="1155" t="s">
        <v>8</v>
      </c>
      <c r="K666"/>
      <c r="L666"/>
      <c r="M666"/>
    </row>
    <row r="667" spans="2:13" ht="42.75" customHeight="1" x14ac:dyDescent="0.25">
      <c r="B667" s="3082"/>
      <c r="C667" s="1393"/>
      <c r="D667" s="1667"/>
      <c r="E667" s="3192" t="s">
        <v>3579</v>
      </c>
      <c r="F667" s="3193"/>
      <c r="G667" s="3194"/>
      <c r="K667"/>
      <c r="L667"/>
      <c r="M667"/>
    </row>
    <row r="668" spans="2:13" ht="42.75" customHeight="1" x14ac:dyDescent="0.25">
      <c r="B668" s="3082"/>
      <c r="C668" s="1393"/>
      <c r="D668" s="1667"/>
      <c r="E668" s="3192" t="s">
        <v>3616</v>
      </c>
      <c r="F668" s="3193"/>
      <c r="G668" s="3194"/>
      <c r="K668"/>
      <c r="L668"/>
      <c r="M668"/>
    </row>
    <row r="669" spans="2:13" ht="37.5" customHeight="1" x14ac:dyDescent="0.2">
      <c r="B669" s="3082"/>
      <c r="C669" s="1393"/>
      <c r="D669" s="1667"/>
      <c r="E669" s="3195"/>
      <c r="F669" s="1146" t="s">
        <v>3508</v>
      </c>
      <c r="G669" s="1155">
        <v>9</v>
      </c>
    </row>
    <row r="670" spans="2:13" ht="48.75" customHeight="1" x14ac:dyDescent="0.2">
      <c r="B670" s="3082"/>
      <c r="C670" s="1393"/>
      <c r="D670" s="1667"/>
      <c r="E670" s="3195"/>
      <c r="F670" s="1146" t="s">
        <v>3510</v>
      </c>
      <c r="G670" s="1155">
        <v>20</v>
      </c>
    </row>
    <row r="671" spans="2:13" ht="39.75" customHeight="1" x14ac:dyDescent="0.2">
      <c r="B671" s="3082"/>
      <c r="C671" s="1393"/>
      <c r="D671" s="1667"/>
      <c r="E671" s="3195"/>
      <c r="F671" s="1146" t="s">
        <v>3516</v>
      </c>
      <c r="G671" s="1155" t="s">
        <v>8</v>
      </c>
    </row>
    <row r="672" spans="2:13" ht="16.5" customHeight="1" thickBot="1" x14ac:dyDescent="0.25">
      <c r="B672" s="3083"/>
      <c r="C672" s="3002"/>
      <c r="D672" s="2966"/>
      <c r="E672" s="2959" t="s">
        <v>3521</v>
      </c>
      <c r="F672" s="3003"/>
      <c r="G672" s="2961"/>
    </row>
    <row r="673" spans="2:13" ht="15.75" customHeight="1" thickTop="1" thickBot="1" x14ac:dyDescent="0.25">
      <c r="B673" s="3182"/>
      <c r="C673" s="3183"/>
      <c r="D673" s="3183"/>
      <c r="E673" s="3183"/>
      <c r="F673" s="3183"/>
      <c r="G673" s="3184"/>
    </row>
    <row r="674" spans="2:13" ht="16.5" customHeight="1" thickTop="1" x14ac:dyDescent="0.25">
      <c r="B674" s="3211" t="s">
        <v>3567</v>
      </c>
      <c r="C674" s="3212"/>
      <c r="D674" s="3212"/>
      <c r="E674" s="3216" t="s">
        <v>3569</v>
      </c>
      <c r="F674" s="3217"/>
      <c r="G674" s="3218"/>
      <c r="K674"/>
      <c r="L674"/>
      <c r="M674"/>
    </row>
    <row r="675" spans="2:13" ht="36" customHeight="1" x14ac:dyDescent="0.25">
      <c r="B675" s="3213"/>
      <c r="C675" s="2232"/>
      <c r="D675" s="2232"/>
      <c r="E675" s="3154"/>
      <c r="F675" s="1146" t="s">
        <v>3568</v>
      </c>
      <c r="G675" s="1155">
        <v>1</v>
      </c>
      <c r="K675"/>
      <c r="L675"/>
      <c r="M675"/>
    </row>
    <row r="676" spans="2:13" ht="36" customHeight="1" x14ac:dyDescent="0.25">
      <c r="B676" s="3213"/>
      <c r="C676" s="2232"/>
      <c r="D676" s="2232"/>
      <c r="E676" s="3154"/>
      <c r="F676" s="1146" t="s">
        <v>3570</v>
      </c>
      <c r="G676" s="1155" t="s">
        <v>8</v>
      </c>
      <c r="K676"/>
      <c r="L676"/>
      <c r="M676"/>
    </row>
    <row r="677" spans="2:13" ht="26.25" customHeight="1" x14ac:dyDescent="0.25">
      <c r="B677" s="3213"/>
      <c r="C677" s="2232"/>
      <c r="D677" s="2232"/>
      <c r="E677" s="3154"/>
      <c r="F677" s="2400" t="s">
        <v>3572</v>
      </c>
      <c r="G677" s="3207"/>
      <c r="K677"/>
      <c r="L677"/>
      <c r="M677"/>
    </row>
    <row r="678" spans="2:13" ht="50.25" customHeight="1" x14ac:dyDescent="0.25">
      <c r="B678" s="3213"/>
      <c r="C678" s="2232"/>
      <c r="D678" s="2232"/>
      <c r="E678" s="3154"/>
      <c r="F678" s="1159" t="s">
        <v>3574</v>
      </c>
      <c r="G678" s="1155" t="s">
        <v>8</v>
      </c>
      <c r="K678"/>
      <c r="L678"/>
      <c r="M678"/>
    </row>
    <row r="679" spans="2:13" ht="42.75" customHeight="1" thickBot="1" x14ac:dyDescent="0.3">
      <c r="B679" s="3213"/>
      <c r="C679" s="2232"/>
      <c r="D679" s="2232"/>
      <c r="E679" s="3219" t="s">
        <v>3571</v>
      </c>
      <c r="F679" s="3220"/>
      <c r="G679" s="3221"/>
      <c r="K679"/>
      <c r="L679"/>
      <c r="M679"/>
    </row>
    <row r="680" spans="2:13" ht="16.5" customHeight="1" x14ac:dyDescent="0.25">
      <c r="B680" s="3213"/>
      <c r="C680" s="2232"/>
      <c r="D680" s="2232"/>
      <c r="E680" s="3204" t="s">
        <v>3569</v>
      </c>
      <c r="F680" s="3205"/>
      <c r="G680" s="3206"/>
      <c r="K680"/>
      <c r="L680"/>
      <c r="M680"/>
    </row>
    <row r="681" spans="2:13" ht="36" customHeight="1" x14ac:dyDescent="0.25">
      <c r="B681" s="3213"/>
      <c r="C681" s="2232"/>
      <c r="D681" s="2232"/>
      <c r="E681" s="3154"/>
      <c r="F681" s="1146" t="s">
        <v>3568</v>
      </c>
      <c r="G681" s="1155">
        <v>2</v>
      </c>
      <c r="K681"/>
      <c r="L681"/>
      <c r="M681"/>
    </row>
    <row r="682" spans="2:13" ht="36" customHeight="1" x14ac:dyDescent="0.25">
      <c r="B682" s="3213"/>
      <c r="C682" s="2232"/>
      <c r="D682" s="2232"/>
      <c r="E682" s="3154"/>
      <c r="F682" s="1146" t="s">
        <v>3570</v>
      </c>
      <c r="G682" s="1155" t="s">
        <v>8</v>
      </c>
      <c r="K682"/>
      <c r="L682"/>
      <c r="M682"/>
    </row>
    <row r="683" spans="2:13" ht="26.25" customHeight="1" x14ac:dyDescent="0.25">
      <c r="B683" s="3213"/>
      <c r="C683" s="2232"/>
      <c r="D683" s="2232"/>
      <c r="E683" s="3154"/>
      <c r="F683" s="2400" t="s">
        <v>3572</v>
      </c>
      <c r="G683" s="3207"/>
      <c r="K683"/>
      <c r="L683"/>
      <c r="M683"/>
    </row>
    <row r="684" spans="2:13" ht="48.75" customHeight="1" x14ac:dyDescent="0.25">
      <c r="B684" s="3213"/>
      <c r="C684" s="2232"/>
      <c r="D684" s="2232"/>
      <c r="E684" s="3154"/>
      <c r="F684" s="1159" t="s">
        <v>3575</v>
      </c>
      <c r="G684" s="1155" t="s">
        <v>8</v>
      </c>
      <c r="K684"/>
      <c r="L684"/>
      <c r="M684"/>
    </row>
    <row r="685" spans="2:13" ht="42.75" customHeight="1" thickBot="1" x14ac:dyDescent="0.3">
      <c r="B685" s="3214"/>
      <c r="C685" s="3215"/>
      <c r="D685" s="3215"/>
      <c r="E685" s="3208" t="s">
        <v>3573</v>
      </c>
      <c r="F685" s="3209"/>
      <c r="G685" s="3210"/>
      <c r="K685"/>
      <c r="L685"/>
      <c r="M685"/>
    </row>
    <row r="686" spans="2:13" ht="15.75" customHeight="1" thickTop="1" thickBot="1" x14ac:dyDescent="0.25">
      <c r="B686" s="3182"/>
      <c r="C686" s="3183"/>
      <c r="D686" s="3183"/>
      <c r="E686" s="3183"/>
      <c r="F686" s="3183"/>
      <c r="G686" s="3184"/>
    </row>
    <row r="687" spans="2:13" ht="46.5" thickTop="1" thickBot="1" x14ac:dyDescent="0.25">
      <c r="B687" s="1138" t="s">
        <v>3328</v>
      </c>
      <c r="C687" s="1139" t="s">
        <v>3642</v>
      </c>
      <c r="D687" s="1152" t="s">
        <v>3330</v>
      </c>
      <c r="E687" s="3203" t="s">
        <v>3332</v>
      </c>
      <c r="F687" s="3203"/>
      <c r="G687" s="3020"/>
    </row>
    <row r="688" spans="2:13" ht="46.5" thickTop="1" thickBot="1" x14ac:dyDescent="0.25">
      <c r="B688" s="1138" t="s">
        <v>3329</v>
      </c>
      <c r="C688" s="1139" t="s">
        <v>3643</v>
      </c>
      <c r="D688" s="1152" t="s">
        <v>3331</v>
      </c>
      <c r="E688" s="3203" t="s">
        <v>3332</v>
      </c>
      <c r="F688" s="3203"/>
      <c r="G688" s="3020"/>
    </row>
    <row r="689" ht="15" thickTop="1" x14ac:dyDescent="0.2"/>
  </sheetData>
  <sheetProtection algorithmName="SHA-512" hashValue="CrpPRDHEEL7G5RjUMtqF6qNDGLctw6D73Fup7CbpigzNDh4D42cGOkykHDDYOzdQP0sGwdjD9FTM/9FBxmhLwg==" saltValue="avHtt+cwiWfIbjjy512gXg==" spinCount="100000" sheet="1" selectLockedCells="1"/>
  <dataConsolidate/>
  <mergeCells count="556">
    <mergeCell ref="B584:B591"/>
    <mergeCell ref="C584:C591"/>
    <mergeCell ref="D584:D591"/>
    <mergeCell ref="E584:G584"/>
    <mergeCell ref="E591:G591"/>
    <mergeCell ref="F586:G586"/>
    <mergeCell ref="F589:G589"/>
    <mergeCell ref="E585:E590"/>
    <mergeCell ref="E661:G661"/>
    <mergeCell ref="E647:E649"/>
    <mergeCell ref="E650:G650"/>
    <mergeCell ref="E651:G651"/>
    <mergeCell ref="E652:E655"/>
    <mergeCell ref="F654:G654"/>
    <mergeCell ref="E656:G656"/>
    <mergeCell ref="E646:G646"/>
    <mergeCell ref="E627:G627"/>
    <mergeCell ref="E628:G628"/>
    <mergeCell ref="E629:E632"/>
    <mergeCell ref="F631:G631"/>
    <mergeCell ref="E633:G633"/>
    <mergeCell ref="E634:G634"/>
    <mergeCell ref="F643:G643"/>
    <mergeCell ref="E645:G645"/>
    <mergeCell ref="E662:G662"/>
    <mergeCell ref="E663:E666"/>
    <mergeCell ref="F665:G665"/>
    <mergeCell ref="E688:G688"/>
    <mergeCell ref="E680:G680"/>
    <mergeCell ref="E681:E684"/>
    <mergeCell ref="F683:G683"/>
    <mergeCell ref="E685:G685"/>
    <mergeCell ref="B686:G686"/>
    <mergeCell ref="E687:G687"/>
    <mergeCell ref="E667:G667"/>
    <mergeCell ref="E668:G668"/>
    <mergeCell ref="E669:E671"/>
    <mergeCell ref="E672:G672"/>
    <mergeCell ref="B673:G673"/>
    <mergeCell ref="B674:D685"/>
    <mergeCell ref="E674:G674"/>
    <mergeCell ref="E675:E678"/>
    <mergeCell ref="F677:G677"/>
    <mergeCell ref="E679:G679"/>
    <mergeCell ref="E657:G657"/>
    <mergeCell ref="E658:E660"/>
    <mergeCell ref="B592:B672"/>
    <mergeCell ref="C592:C672"/>
    <mergeCell ref="D592:D672"/>
    <mergeCell ref="E592:G592"/>
    <mergeCell ref="E593:E596"/>
    <mergeCell ref="F595:G595"/>
    <mergeCell ref="E597:G597"/>
    <mergeCell ref="E613:G613"/>
    <mergeCell ref="E614:E619"/>
    <mergeCell ref="F617:G617"/>
    <mergeCell ref="E620:G620"/>
    <mergeCell ref="E621:E626"/>
    <mergeCell ref="F624:G624"/>
    <mergeCell ref="E598:E605"/>
    <mergeCell ref="F602:G602"/>
    <mergeCell ref="F604:G604"/>
    <mergeCell ref="E606:G606"/>
    <mergeCell ref="E607:E612"/>
    <mergeCell ref="F610:G610"/>
    <mergeCell ref="E639:G639"/>
    <mergeCell ref="E640:G640"/>
    <mergeCell ref="E641:E644"/>
    <mergeCell ref="B571:G571"/>
    <mergeCell ref="B572:B583"/>
    <mergeCell ref="C572:C583"/>
    <mergeCell ref="D572:D583"/>
    <mergeCell ref="E572:G572"/>
    <mergeCell ref="E573:E574"/>
    <mergeCell ref="E575:G575"/>
    <mergeCell ref="E576:G576"/>
    <mergeCell ref="E577:E578"/>
    <mergeCell ref="E579:G579"/>
    <mergeCell ref="E580:G580"/>
    <mergeCell ref="E581:E582"/>
    <mergeCell ref="E583:G583"/>
    <mergeCell ref="B564:B570"/>
    <mergeCell ref="C564:C570"/>
    <mergeCell ref="D564:D570"/>
    <mergeCell ref="E564:G564"/>
    <mergeCell ref="E565:G565"/>
    <mergeCell ref="E566:E567"/>
    <mergeCell ref="E568:G568"/>
    <mergeCell ref="E569:G569"/>
    <mergeCell ref="E570:G570"/>
    <mergeCell ref="E557:E558"/>
    <mergeCell ref="E559:G559"/>
    <mergeCell ref="B560:B563"/>
    <mergeCell ref="C560:C563"/>
    <mergeCell ref="D560:D563"/>
    <mergeCell ref="E560:G560"/>
    <mergeCell ref="E561:E562"/>
    <mergeCell ref="E563:G563"/>
    <mergeCell ref="E550:G550"/>
    <mergeCell ref="E551:G551"/>
    <mergeCell ref="E552:E553"/>
    <mergeCell ref="E554:G554"/>
    <mergeCell ref="E555:G555"/>
    <mergeCell ref="E556:G556"/>
    <mergeCell ref="B541:B559"/>
    <mergeCell ref="C541:C559"/>
    <mergeCell ref="D541:D559"/>
    <mergeCell ref="E541:G541"/>
    <mergeCell ref="E542:G542"/>
    <mergeCell ref="E543:G543"/>
    <mergeCell ref="E544:E545"/>
    <mergeCell ref="E546:G546"/>
    <mergeCell ref="E547:G547"/>
    <mergeCell ref="E548:E549"/>
    <mergeCell ref="E533:E534"/>
    <mergeCell ref="E535:G535"/>
    <mergeCell ref="B536:B540"/>
    <mergeCell ref="C536:C540"/>
    <mergeCell ref="D536:D540"/>
    <mergeCell ref="E536:G536"/>
    <mergeCell ref="E537:E539"/>
    <mergeCell ref="E540:G540"/>
    <mergeCell ref="E526:G526"/>
    <mergeCell ref="E527:G527"/>
    <mergeCell ref="E528:E529"/>
    <mergeCell ref="E530:G530"/>
    <mergeCell ref="E531:G531"/>
    <mergeCell ref="E532:G532"/>
    <mergeCell ref="B517:B535"/>
    <mergeCell ref="C517:C535"/>
    <mergeCell ref="D517:D535"/>
    <mergeCell ref="E517:G517"/>
    <mergeCell ref="E518:G518"/>
    <mergeCell ref="E519:G519"/>
    <mergeCell ref="E520:E521"/>
    <mergeCell ref="E522:G522"/>
    <mergeCell ref="E523:G523"/>
    <mergeCell ref="E524:E525"/>
    <mergeCell ref="E509:E510"/>
    <mergeCell ref="E511:G511"/>
    <mergeCell ref="B512:B516"/>
    <mergeCell ref="C512:C516"/>
    <mergeCell ref="D512:D516"/>
    <mergeCell ref="E512:G512"/>
    <mergeCell ref="E513:E515"/>
    <mergeCell ref="E516:G516"/>
    <mergeCell ref="E502:G502"/>
    <mergeCell ref="E503:G503"/>
    <mergeCell ref="E504:E505"/>
    <mergeCell ref="E506:G506"/>
    <mergeCell ref="E507:G507"/>
    <mergeCell ref="E508:G508"/>
    <mergeCell ref="B493:B511"/>
    <mergeCell ref="C493:C511"/>
    <mergeCell ref="D493:D511"/>
    <mergeCell ref="E493:G493"/>
    <mergeCell ref="E494:G494"/>
    <mergeCell ref="E495:G495"/>
    <mergeCell ref="E496:E497"/>
    <mergeCell ref="E498:G498"/>
    <mergeCell ref="E499:G499"/>
    <mergeCell ref="E500:E501"/>
    <mergeCell ref="E484:G484"/>
    <mergeCell ref="E485:E486"/>
    <mergeCell ref="E487:G487"/>
    <mergeCell ref="B488:B492"/>
    <mergeCell ref="C488:C492"/>
    <mergeCell ref="D488:D492"/>
    <mergeCell ref="E488:G488"/>
    <mergeCell ref="E489:E491"/>
    <mergeCell ref="E492:G492"/>
    <mergeCell ref="E476:E477"/>
    <mergeCell ref="E478:G478"/>
    <mergeCell ref="E479:G479"/>
    <mergeCell ref="E480:E481"/>
    <mergeCell ref="E482:G482"/>
    <mergeCell ref="E483:G483"/>
    <mergeCell ref="E468:G468"/>
    <mergeCell ref="B469:B487"/>
    <mergeCell ref="C469:C487"/>
    <mergeCell ref="D469:D487"/>
    <mergeCell ref="E469:G469"/>
    <mergeCell ref="E470:G470"/>
    <mergeCell ref="E471:G471"/>
    <mergeCell ref="E472:E473"/>
    <mergeCell ref="E474:G474"/>
    <mergeCell ref="E475:G475"/>
    <mergeCell ref="B461:B468"/>
    <mergeCell ref="C461:C468"/>
    <mergeCell ref="D461:D468"/>
    <mergeCell ref="E461:G461"/>
    <mergeCell ref="E462:G462"/>
    <mergeCell ref="E463:G463"/>
    <mergeCell ref="E464:G464"/>
    <mergeCell ref="E465:G465"/>
    <mergeCell ref="E466:G466"/>
    <mergeCell ref="E467:G467"/>
    <mergeCell ref="E454:G454"/>
    <mergeCell ref="E455:F455"/>
    <mergeCell ref="E456:G456"/>
    <mergeCell ref="E457:G457"/>
    <mergeCell ref="E458:E459"/>
    <mergeCell ref="E460:G460"/>
    <mergeCell ref="E446:G446"/>
    <mergeCell ref="E425:G425"/>
    <mergeCell ref="B447:B460"/>
    <mergeCell ref="C447:C460"/>
    <mergeCell ref="D447:D460"/>
    <mergeCell ref="E447:F447"/>
    <mergeCell ref="E448:G448"/>
    <mergeCell ref="E449:F449"/>
    <mergeCell ref="E450:G450"/>
    <mergeCell ref="E451:G451"/>
    <mergeCell ref="E452:E453"/>
    <mergeCell ref="E399:G399"/>
    <mergeCell ref="B400:B445"/>
    <mergeCell ref="C400:C445"/>
    <mergeCell ref="D400:D445"/>
    <mergeCell ref="E400:G400"/>
    <mergeCell ref="E401:G401"/>
    <mergeCell ref="E402:G402"/>
    <mergeCell ref="E403:G403"/>
    <mergeCell ref="E404:E411"/>
    <mergeCell ref="E412:G412"/>
    <mergeCell ref="B343:B399"/>
    <mergeCell ref="C343:C399"/>
    <mergeCell ref="D343:D399"/>
    <mergeCell ref="E426:E433"/>
    <mergeCell ref="E434:G434"/>
    <mergeCell ref="E435:G435"/>
    <mergeCell ref="E436:G436"/>
    <mergeCell ref="E437:E444"/>
    <mergeCell ref="E445:G445"/>
    <mergeCell ref="E413:G413"/>
    <mergeCell ref="E414:G414"/>
    <mergeCell ref="E415:E422"/>
    <mergeCell ref="E423:G423"/>
    <mergeCell ref="E424:G424"/>
    <mergeCell ref="E379:G379"/>
    <mergeCell ref="E380:E387"/>
    <mergeCell ref="E388:G388"/>
    <mergeCell ref="E389:G389"/>
    <mergeCell ref="E390:G390"/>
    <mergeCell ref="E391:E398"/>
    <mergeCell ref="E366:G366"/>
    <mergeCell ref="E367:G367"/>
    <mergeCell ref="E368:G368"/>
    <mergeCell ref="E369:E376"/>
    <mergeCell ref="E377:G377"/>
    <mergeCell ref="E378:G378"/>
    <mergeCell ref="E346:G346"/>
    <mergeCell ref="E347:E354"/>
    <mergeCell ref="E355:G355"/>
    <mergeCell ref="E356:G356"/>
    <mergeCell ref="E357:G357"/>
    <mergeCell ref="E358:E365"/>
    <mergeCell ref="E339:G339"/>
    <mergeCell ref="E340:G340"/>
    <mergeCell ref="E341:G341"/>
    <mergeCell ref="E342:G342"/>
    <mergeCell ref="E343:G343"/>
    <mergeCell ref="E344:G344"/>
    <mergeCell ref="E345:G345"/>
    <mergeCell ref="E328:G328"/>
    <mergeCell ref="E329:G329"/>
    <mergeCell ref="E330:G330"/>
    <mergeCell ref="E331:E338"/>
    <mergeCell ref="E313:G313"/>
    <mergeCell ref="E314:G314"/>
    <mergeCell ref="E315:G315"/>
    <mergeCell ref="E316:G316"/>
    <mergeCell ref="E317:E324"/>
    <mergeCell ref="E325:G325"/>
    <mergeCell ref="B281:B342"/>
    <mergeCell ref="C281:C342"/>
    <mergeCell ref="D281:D342"/>
    <mergeCell ref="E281:G281"/>
    <mergeCell ref="E282:G282"/>
    <mergeCell ref="E283:G283"/>
    <mergeCell ref="E284:G284"/>
    <mergeCell ref="E285:E292"/>
    <mergeCell ref="E293:G293"/>
    <mergeCell ref="E294:G294"/>
    <mergeCell ref="E304:E310"/>
    <mergeCell ref="F305:G305"/>
    <mergeCell ref="F307:G307"/>
    <mergeCell ref="F309:G309"/>
    <mergeCell ref="E311:G311"/>
    <mergeCell ref="E312:G312"/>
    <mergeCell ref="E295:G295"/>
    <mergeCell ref="E296:G296"/>
    <mergeCell ref="E297:G297"/>
    <mergeCell ref="E298:G298"/>
    <mergeCell ref="E299:E302"/>
    <mergeCell ref="E303:G303"/>
    <mergeCell ref="E326:G326"/>
    <mergeCell ref="E327:G327"/>
    <mergeCell ref="B278:B280"/>
    <mergeCell ref="C278:C280"/>
    <mergeCell ref="D278:D280"/>
    <mergeCell ref="E278:G278"/>
    <mergeCell ref="E279:G279"/>
    <mergeCell ref="E280:G280"/>
    <mergeCell ref="B273:G273"/>
    <mergeCell ref="B274:B277"/>
    <mergeCell ref="C274:C277"/>
    <mergeCell ref="D274:D277"/>
    <mergeCell ref="E274:G274"/>
    <mergeCell ref="E276:G276"/>
    <mergeCell ref="E270:G270"/>
    <mergeCell ref="E271:G271"/>
    <mergeCell ref="E272:G272"/>
    <mergeCell ref="E34:F34"/>
    <mergeCell ref="E35:G35"/>
    <mergeCell ref="E36:G36"/>
    <mergeCell ref="B236:B272"/>
    <mergeCell ref="C236:C272"/>
    <mergeCell ref="D236:D272"/>
    <mergeCell ref="E236:G236"/>
    <mergeCell ref="E237:E256"/>
    <mergeCell ref="F241:G241"/>
    <mergeCell ref="F250:G250"/>
    <mergeCell ref="E257:G257"/>
    <mergeCell ref="E258:G258"/>
    <mergeCell ref="F262:G262"/>
    <mergeCell ref="B30:B36"/>
    <mergeCell ref="C30:C36"/>
    <mergeCell ref="D30:D36"/>
    <mergeCell ref="E30:G30"/>
    <mergeCell ref="E224:E227"/>
    <mergeCell ref="E228:G228"/>
    <mergeCell ref="E229:G229"/>
    <mergeCell ref="E230:E233"/>
    <mergeCell ref="E234:G234"/>
    <mergeCell ref="E235:G235"/>
    <mergeCell ref="E215:G215"/>
    <mergeCell ref="E216:G216"/>
    <mergeCell ref="B217:B234"/>
    <mergeCell ref="C217:C234"/>
    <mergeCell ref="D217:D234"/>
    <mergeCell ref="E217:G217"/>
    <mergeCell ref="E219:G219"/>
    <mergeCell ref="E220:G220"/>
    <mergeCell ref="E222:G222"/>
    <mergeCell ref="E223:G223"/>
    <mergeCell ref="B196:B216"/>
    <mergeCell ref="C196:C216"/>
    <mergeCell ref="D196:D216"/>
    <mergeCell ref="E207:E212"/>
    <mergeCell ref="F212:G212"/>
    <mergeCell ref="E213:G213"/>
    <mergeCell ref="E214:G214"/>
    <mergeCell ref="E205:G205"/>
    <mergeCell ref="E206:G206"/>
    <mergeCell ref="E193:G193"/>
    <mergeCell ref="E194:G194"/>
    <mergeCell ref="E195:G195"/>
    <mergeCell ref="E196:G196"/>
    <mergeCell ref="E198:G198"/>
    <mergeCell ref="E199:G199"/>
    <mergeCell ref="E200:E204"/>
    <mergeCell ref="B186:B195"/>
    <mergeCell ref="C186:C195"/>
    <mergeCell ref="D186:D195"/>
    <mergeCell ref="E186:G186"/>
    <mergeCell ref="E188:G188"/>
    <mergeCell ref="E189:G189"/>
    <mergeCell ref="E190:E192"/>
    <mergeCell ref="E173:G173"/>
    <mergeCell ref="E174:G174"/>
    <mergeCell ref="E175:G175"/>
    <mergeCell ref="B176:B185"/>
    <mergeCell ref="C176:C185"/>
    <mergeCell ref="D176:D185"/>
    <mergeCell ref="E176:G176"/>
    <mergeCell ref="E178:G178"/>
    <mergeCell ref="E179:G179"/>
    <mergeCell ref="E180:E182"/>
    <mergeCell ref="B160:B175"/>
    <mergeCell ref="C160:C175"/>
    <mergeCell ref="D160:D175"/>
    <mergeCell ref="E183:G183"/>
    <mergeCell ref="E184:G184"/>
    <mergeCell ref="E185:G185"/>
    <mergeCell ref="E163:G163"/>
    <mergeCell ref="E164:E166"/>
    <mergeCell ref="E167:G167"/>
    <mergeCell ref="E168:G168"/>
    <mergeCell ref="E169:E172"/>
    <mergeCell ref="F170:G170"/>
    <mergeCell ref="E153:E156"/>
    <mergeCell ref="F154:G154"/>
    <mergeCell ref="E157:G157"/>
    <mergeCell ref="E158:G158"/>
    <mergeCell ref="E159:G159"/>
    <mergeCell ref="E160:G160"/>
    <mergeCell ref="E162:G162"/>
    <mergeCell ref="E143:G143"/>
    <mergeCell ref="B144:B159"/>
    <mergeCell ref="C144:C159"/>
    <mergeCell ref="D144:D159"/>
    <mergeCell ref="E144:G144"/>
    <mergeCell ref="E146:G146"/>
    <mergeCell ref="E147:G147"/>
    <mergeCell ref="E148:E150"/>
    <mergeCell ref="E151:G151"/>
    <mergeCell ref="E152:G152"/>
    <mergeCell ref="B100:B143"/>
    <mergeCell ref="C100:C143"/>
    <mergeCell ref="D100:D143"/>
    <mergeCell ref="E100:G100"/>
    <mergeCell ref="E101:E102"/>
    <mergeCell ref="F101:G101"/>
    <mergeCell ref="E103:G103"/>
    <mergeCell ref="E104:G104"/>
    <mergeCell ref="E105:E106"/>
    <mergeCell ref="F105:G105"/>
    <mergeCell ref="E137:G137"/>
    <mergeCell ref="E138:G138"/>
    <mergeCell ref="F139:G139"/>
    <mergeCell ref="E140:G140"/>
    <mergeCell ref="E141:G141"/>
    <mergeCell ref="F142:G142"/>
    <mergeCell ref="E131:G131"/>
    <mergeCell ref="E132:G132"/>
    <mergeCell ref="F133:G133"/>
    <mergeCell ref="E134:G134"/>
    <mergeCell ref="E135:G135"/>
    <mergeCell ref="F136:G136"/>
    <mergeCell ref="E125:E126"/>
    <mergeCell ref="F125:G125"/>
    <mergeCell ref="E127:G127"/>
    <mergeCell ref="E128:G128"/>
    <mergeCell ref="E129:E130"/>
    <mergeCell ref="F129:G129"/>
    <mergeCell ref="E119:G119"/>
    <mergeCell ref="E120:G120"/>
    <mergeCell ref="E121:E122"/>
    <mergeCell ref="F121:G121"/>
    <mergeCell ref="E123:G123"/>
    <mergeCell ref="E124:G124"/>
    <mergeCell ref="E113:E114"/>
    <mergeCell ref="F113:G113"/>
    <mergeCell ref="E115:G115"/>
    <mergeCell ref="E116:G116"/>
    <mergeCell ref="E117:E118"/>
    <mergeCell ref="F117:G117"/>
    <mergeCell ref="E107:G107"/>
    <mergeCell ref="E108:G108"/>
    <mergeCell ref="E109:E110"/>
    <mergeCell ref="F109:G109"/>
    <mergeCell ref="E111:G111"/>
    <mergeCell ref="E112:G112"/>
    <mergeCell ref="E81:G81"/>
    <mergeCell ref="E82:G82"/>
    <mergeCell ref="B83:B99"/>
    <mergeCell ref="C83:C99"/>
    <mergeCell ref="D83:D99"/>
    <mergeCell ref="E83:G83"/>
    <mergeCell ref="F84:G84"/>
    <mergeCell ref="E86:G86"/>
    <mergeCell ref="E94:G94"/>
    <mergeCell ref="F95:G95"/>
    <mergeCell ref="E96:G96"/>
    <mergeCell ref="E97:G97"/>
    <mergeCell ref="F98:G98"/>
    <mergeCell ref="E99:G99"/>
    <mergeCell ref="E87:G87"/>
    <mergeCell ref="F88:G88"/>
    <mergeCell ref="E89:G89"/>
    <mergeCell ref="E90:G90"/>
    <mergeCell ref="F91:G91"/>
    <mergeCell ref="E93:G93"/>
    <mergeCell ref="E76:G76"/>
    <mergeCell ref="E77:G77"/>
    <mergeCell ref="E78:G78"/>
    <mergeCell ref="B70:B72"/>
    <mergeCell ref="C70:C72"/>
    <mergeCell ref="D70:D72"/>
    <mergeCell ref="E70:G70"/>
    <mergeCell ref="E79:G79"/>
    <mergeCell ref="E80:G80"/>
    <mergeCell ref="H70:L75"/>
    <mergeCell ref="E71:G71"/>
    <mergeCell ref="E72:G72"/>
    <mergeCell ref="B73:B75"/>
    <mergeCell ref="C73:C75"/>
    <mergeCell ref="D73:D75"/>
    <mergeCell ref="E67:G67"/>
    <mergeCell ref="B68:B69"/>
    <mergeCell ref="C68:C69"/>
    <mergeCell ref="D68:D69"/>
    <mergeCell ref="E68:G68"/>
    <mergeCell ref="E69:G69"/>
    <mergeCell ref="E73:G73"/>
    <mergeCell ref="E74:G74"/>
    <mergeCell ref="E75:G75"/>
    <mergeCell ref="E61:G61"/>
    <mergeCell ref="E62:G62"/>
    <mergeCell ref="E63:G63"/>
    <mergeCell ref="E64:G64"/>
    <mergeCell ref="B65:B67"/>
    <mergeCell ref="C65:C67"/>
    <mergeCell ref="D65:D67"/>
    <mergeCell ref="E65:G65"/>
    <mergeCell ref="E66:G66"/>
    <mergeCell ref="B37:B64"/>
    <mergeCell ref="C37:C64"/>
    <mergeCell ref="D37:D64"/>
    <mergeCell ref="E37:G37"/>
    <mergeCell ref="E38:G38"/>
    <mergeCell ref="E39:G39"/>
    <mergeCell ref="E40:G40"/>
    <mergeCell ref="E42:G42"/>
    <mergeCell ref="E43:G43"/>
    <mergeCell ref="E45:G45"/>
    <mergeCell ref="E54:G54"/>
    <mergeCell ref="E56:G56"/>
    <mergeCell ref="E57:G57"/>
    <mergeCell ref="E58:G58"/>
    <mergeCell ref="E59:G59"/>
    <mergeCell ref="E60:G60"/>
    <mergeCell ref="E46:G46"/>
    <mergeCell ref="E47:G47"/>
    <mergeCell ref="E48:G48"/>
    <mergeCell ref="E50:G50"/>
    <mergeCell ref="E51:G51"/>
    <mergeCell ref="E53:G53"/>
    <mergeCell ref="B26:B29"/>
    <mergeCell ref="C26:C29"/>
    <mergeCell ref="D26:D29"/>
    <mergeCell ref="E26:F26"/>
    <mergeCell ref="E27:F27"/>
    <mergeCell ref="E28:G28"/>
    <mergeCell ref="E29:G29"/>
    <mergeCell ref="E31:F31"/>
    <mergeCell ref="E32:G32"/>
    <mergeCell ref="E33:G33"/>
    <mergeCell ref="E15:E16"/>
    <mergeCell ref="E17:G17"/>
    <mergeCell ref="E18:E19"/>
    <mergeCell ref="E20:G20"/>
    <mergeCell ref="E21:E22"/>
    <mergeCell ref="E23:G23"/>
    <mergeCell ref="B25:G25"/>
    <mergeCell ref="B2:J2"/>
    <mergeCell ref="E5:G5"/>
    <mergeCell ref="B6:B24"/>
    <mergeCell ref="C6:C24"/>
    <mergeCell ref="D6:D24"/>
    <mergeCell ref="E6:G6"/>
    <mergeCell ref="E7:E9"/>
    <mergeCell ref="E10:G10"/>
    <mergeCell ref="E12:G12"/>
    <mergeCell ref="E14:G14"/>
    <mergeCell ref="E24:G24"/>
  </mergeCells>
  <dataValidations count="1">
    <dataValidation operator="greaterThan" allowBlank="1" showInputMessage="1" showErrorMessage="1" sqref="Q65962:Q65968 JM65959:JM65965 TI65959:TI65965 ADE65959:ADE65965 ANA65959:ANA65965 AWW65959:AWW65965 BGS65959:BGS65965 BQO65959:BQO65965 CAK65959:CAK65965 CKG65959:CKG65965 CUC65959:CUC65965 DDY65959:DDY65965 DNU65959:DNU65965 DXQ65959:DXQ65965 EHM65959:EHM65965 ERI65959:ERI65965 FBE65959:FBE65965 FLA65959:FLA65965 FUW65959:FUW65965 GES65959:GES65965 GOO65959:GOO65965 GYK65959:GYK65965 HIG65959:HIG65965 HSC65959:HSC65965 IBY65959:IBY65965 ILU65959:ILU65965 IVQ65959:IVQ65965 JFM65959:JFM65965 JPI65959:JPI65965 JZE65959:JZE65965 KJA65959:KJA65965 KSW65959:KSW65965 LCS65959:LCS65965 LMO65959:LMO65965 LWK65959:LWK65965 MGG65959:MGG65965 MQC65959:MQC65965 MZY65959:MZY65965 NJU65959:NJU65965 NTQ65959:NTQ65965 ODM65959:ODM65965 ONI65959:ONI65965 OXE65959:OXE65965 PHA65959:PHA65965 PQW65959:PQW65965 QAS65959:QAS65965 QKO65959:QKO65965 QUK65959:QUK65965 REG65959:REG65965 ROC65959:ROC65965 RXY65959:RXY65965 SHU65959:SHU65965 SRQ65959:SRQ65965 TBM65959:TBM65965 TLI65959:TLI65965 TVE65959:TVE65965 UFA65959:UFA65965 UOW65959:UOW65965 UYS65959:UYS65965 VIO65959:VIO65965 VSK65959:VSK65965 WCG65959:WCG65965 WMC65959:WMC65965 WVY65959:WVY65965 Q131498:Q131504 JM131495:JM131501 TI131495:TI131501 ADE131495:ADE131501 ANA131495:ANA131501 AWW131495:AWW131501 BGS131495:BGS131501 BQO131495:BQO131501 CAK131495:CAK131501 CKG131495:CKG131501 CUC131495:CUC131501 DDY131495:DDY131501 DNU131495:DNU131501 DXQ131495:DXQ131501 EHM131495:EHM131501 ERI131495:ERI131501 FBE131495:FBE131501 FLA131495:FLA131501 FUW131495:FUW131501 GES131495:GES131501 GOO131495:GOO131501 GYK131495:GYK131501 HIG131495:HIG131501 HSC131495:HSC131501 IBY131495:IBY131501 ILU131495:ILU131501 IVQ131495:IVQ131501 JFM131495:JFM131501 JPI131495:JPI131501 JZE131495:JZE131501 KJA131495:KJA131501 KSW131495:KSW131501 LCS131495:LCS131501 LMO131495:LMO131501 LWK131495:LWK131501 MGG131495:MGG131501 MQC131495:MQC131501 MZY131495:MZY131501 NJU131495:NJU131501 NTQ131495:NTQ131501 ODM131495:ODM131501 ONI131495:ONI131501 OXE131495:OXE131501 PHA131495:PHA131501 PQW131495:PQW131501 QAS131495:QAS131501 QKO131495:QKO131501 QUK131495:QUK131501 REG131495:REG131501 ROC131495:ROC131501 RXY131495:RXY131501 SHU131495:SHU131501 SRQ131495:SRQ131501 TBM131495:TBM131501 TLI131495:TLI131501 TVE131495:TVE131501 UFA131495:UFA131501 UOW131495:UOW131501 UYS131495:UYS131501 VIO131495:VIO131501 VSK131495:VSK131501 WCG131495:WCG131501 WMC131495:WMC131501 WVY131495:WVY131501 Q197034:Q197040 JM197031:JM197037 TI197031:TI197037 ADE197031:ADE197037 ANA197031:ANA197037 AWW197031:AWW197037 BGS197031:BGS197037 BQO197031:BQO197037 CAK197031:CAK197037 CKG197031:CKG197037 CUC197031:CUC197037 DDY197031:DDY197037 DNU197031:DNU197037 DXQ197031:DXQ197037 EHM197031:EHM197037 ERI197031:ERI197037 FBE197031:FBE197037 FLA197031:FLA197037 FUW197031:FUW197037 GES197031:GES197037 GOO197031:GOO197037 GYK197031:GYK197037 HIG197031:HIG197037 HSC197031:HSC197037 IBY197031:IBY197037 ILU197031:ILU197037 IVQ197031:IVQ197037 JFM197031:JFM197037 JPI197031:JPI197037 JZE197031:JZE197037 KJA197031:KJA197037 KSW197031:KSW197037 LCS197031:LCS197037 LMO197031:LMO197037 LWK197031:LWK197037 MGG197031:MGG197037 MQC197031:MQC197037 MZY197031:MZY197037 NJU197031:NJU197037 NTQ197031:NTQ197037 ODM197031:ODM197037 ONI197031:ONI197037 OXE197031:OXE197037 PHA197031:PHA197037 PQW197031:PQW197037 QAS197031:QAS197037 QKO197031:QKO197037 QUK197031:QUK197037 REG197031:REG197037 ROC197031:ROC197037 RXY197031:RXY197037 SHU197031:SHU197037 SRQ197031:SRQ197037 TBM197031:TBM197037 TLI197031:TLI197037 TVE197031:TVE197037 UFA197031:UFA197037 UOW197031:UOW197037 UYS197031:UYS197037 VIO197031:VIO197037 VSK197031:VSK197037 WCG197031:WCG197037 WMC197031:WMC197037 WVY197031:WVY197037 Q262570:Q262576 JM262567:JM262573 TI262567:TI262573 ADE262567:ADE262573 ANA262567:ANA262573 AWW262567:AWW262573 BGS262567:BGS262573 BQO262567:BQO262573 CAK262567:CAK262573 CKG262567:CKG262573 CUC262567:CUC262573 DDY262567:DDY262573 DNU262567:DNU262573 DXQ262567:DXQ262573 EHM262567:EHM262573 ERI262567:ERI262573 FBE262567:FBE262573 FLA262567:FLA262573 FUW262567:FUW262573 GES262567:GES262573 GOO262567:GOO262573 GYK262567:GYK262573 HIG262567:HIG262573 HSC262567:HSC262573 IBY262567:IBY262573 ILU262567:ILU262573 IVQ262567:IVQ262573 JFM262567:JFM262573 JPI262567:JPI262573 JZE262567:JZE262573 KJA262567:KJA262573 KSW262567:KSW262573 LCS262567:LCS262573 LMO262567:LMO262573 LWK262567:LWK262573 MGG262567:MGG262573 MQC262567:MQC262573 MZY262567:MZY262573 NJU262567:NJU262573 NTQ262567:NTQ262573 ODM262567:ODM262573 ONI262567:ONI262573 OXE262567:OXE262573 PHA262567:PHA262573 PQW262567:PQW262573 QAS262567:QAS262573 QKO262567:QKO262573 QUK262567:QUK262573 REG262567:REG262573 ROC262567:ROC262573 RXY262567:RXY262573 SHU262567:SHU262573 SRQ262567:SRQ262573 TBM262567:TBM262573 TLI262567:TLI262573 TVE262567:TVE262573 UFA262567:UFA262573 UOW262567:UOW262573 UYS262567:UYS262573 VIO262567:VIO262573 VSK262567:VSK262573 WCG262567:WCG262573 WMC262567:WMC262573 WVY262567:WVY262573 Q328106:Q328112 JM328103:JM328109 TI328103:TI328109 ADE328103:ADE328109 ANA328103:ANA328109 AWW328103:AWW328109 BGS328103:BGS328109 BQO328103:BQO328109 CAK328103:CAK328109 CKG328103:CKG328109 CUC328103:CUC328109 DDY328103:DDY328109 DNU328103:DNU328109 DXQ328103:DXQ328109 EHM328103:EHM328109 ERI328103:ERI328109 FBE328103:FBE328109 FLA328103:FLA328109 FUW328103:FUW328109 GES328103:GES328109 GOO328103:GOO328109 GYK328103:GYK328109 HIG328103:HIG328109 HSC328103:HSC328109 IBY328103:IBY328109 ILU328103:ILU328109 IVQ328103:IVQ328109 JFM328103:JFM328109 JPI328103:JPI328109 JZE328103:JZE328109 KJA328103:KJA328109 KSW328103:KSW328109 LCS328103:LCS328109 LMO328103:LMO328109 LWK328103:LWK328109 MGG328103:MGG328109 MQC328103:MQC328109 MZY328103:MZY328109 NJU328103:NJU328109 NTQ328103:NTQ328109 ODM328103:ODM328109 ONI328103:ONI328109 OXE328103:OXE328109 PHA328103:PHA328109 PQW328103:PQW328109 QAS328103:QAS328109 QKO328103:QKO328109 QUK328103:QUK328109 REG328103:REG328109 ROC328103:ROC328109 RXY328103:RXY328109 SHU328103:SHU328109 SRQ328103:SRQ328109 TBM328103:TBM328109 TLI328103:TLI328109 TVE328103:TVE328109 UFA328103:UFA328109 UOW328103:UOW328109 UYS328103:UYS328109 VIO328103:VIO328109 VSK328103:VSK328109 WCG328103:WCG328109 WMC328103:WMC328109 WVY328103:WVY328109 Q393642:Q393648 JM393639:JM393645 TI393639:TI393645 ADE393639:ADE393645 ANA393639:ANA393645 AWW393639:AWW393645 BGS393639:BGS393645 BQO393639:BQO393645 CAK393639:CAK393645 CKG393639:CKG393645 CUC393639:CUC393645 DDY393639:DDY393645 DNU393639:DNU393645 DXQ393639:DXQ393645 EHM393639:EHM393645 ERI393639:ERI393645 FBE393639:FBE393645 FLA393639:FLA393645 FUW393639:FUW393645 GES393639:GES393645 GOO393639:GOO393645 GYK393639:GYK393645 HIG393639:HIG393645 HSC393639:HSC393645 IBY393639:IBY393645 ILU393639:ILU393645 IVQ393639:IVQ393645 JFM393639:JFM393645 JPI393639:JPI393645 JZE393639:JZE393645 KJA393639:KJA393645 KSW393639:KSW393645 LCS393639:LCS393645 LMO393639:LMO393645 LWK393639:LWK393645 MGG393639:MGG393645 MQC393639:MQC393645 MZY393639:MZY393645 NJU393639:NJU393645 NTQ393639:NTQ393645 ODM393639:ODM393645 ONI393639:ONI393645 OXE393639:OXE393645 PHA393639:PHA393645 PQW393639:PQW393645 QAS393639:QAS393645 QKO393639:QKO393645 QUK393639:QUK393645 REG393639:REG393645 ROC393639:ROC393645 RXY393639:RXY393645 SHU393639:SHU393645 SRQ393639:SRQ393645 TBM393639:TBM393645 TLI393639:TLI393645 TVE393639:TVE393645 UFA393639:UFA393645 UOW393639:UOW393645 UYS393639:UYS393645 VIO393639:VIO393645 VSK393639:VSK393645 WCG393639:WCG393645 WMC393639:WMC393645 WVY393639:WVY393645 Q459178:Q459184 JM459175:JM459181 TI459175:TI459181 ADE459175:ADE459181 ANA459175:ANA459181 AWW459175:AWW459181 BGS459175:BGS459181 BQO459175:BQO459181 CAK459175:CAK459181 CKG459175:CKG459181 CUC459175:CUC459181 DDY459175:DDY459181 DNU459175:DNU459181 DXQ459175:DXQ459181 EHM459175:EHM459181 ERI459175:ERI459181 FBE459175:FBE459181 FLA459175:FLA459181 FUW459175:FUW459181 GES459175:GES459181 GOO459175:GOO459181 GYK459175:GYK459181 HIG459175:HIG459181 HSC459175:HSC459181 IBY459175:IBY459181 ILU459175:ILU459181 IVQ459175:IVQ459181 JFM459175:JFM459181 JPI459175:JPI459181 JZE459175:JZE459181 KJA459175:KJA459181 KSW459175:KSW459181 LCS459175:LCS459181 LMO459175:LMO459181 LWK459175:LWK459181 MGG459175:MGG459181 MQC459175:MQC459181 MZY459175:MZY459181 NJU459175:NJU459181 NTQ459175:NTQ459181 ODM459175:ODM459181 ONI459175:ONI459181 OXE459175:OXE459181 PHA459175:PHA459181 PQW459175:PQW459181 QAS459175:QAS459181 QKO459175:QKO459181 QUK459175:QUK459181 REG459175:REG459181 ROC459175:ROC459181 RXY459175:RXY459181 SHU459175:SHU459181 SRQ459175:SRQ459181 TBM459175:TBM459181 TLI459175:TLI459181 TVE459175:TVE459181 UFA459175:UFA459181 UOW459175:UOW459181 UYS459175:UYS459181 VIO459175:VIO459181 VSK459175:VSK459181 WCG459175:WCG459181 WMC459175:WMC459181 WVY459175:WVY459181 Q524714:Q524720 JM524711:JM524717 TI524711:TI524717 ADE524711:ADE524717 ANA524711:ANA524717 AWW524711:AWW524717 BGS524711:BGS524717 BQO524711:BQO524717 CAK524711:CAK524717 CKG524711:CKG524717 CUC524711:CUC524717 DDY524711:DDY524717 DNU524711:DNU524717 DXQ524711:DXQ524717 EHM524711:EHM524717 ERI524711:ERI524717 FBE524711:FBE524717 FLA524711:FLA524717 FUW524711:FUW524717 GES524711:GES524717 GOO524711:GOO524717 GYK524711:GYK524717 HIG524711:HIG524717 HSC524711:HSC524717 IBY524711:IBY524717 ILU524711:ILU524717 IVQ524711:IVQ524717 JFM524711:JFM524717 JPI524711:JPI524717 JZE524711:JZE524717 KJA524711:KJA524717 KSW524711:KSW524717 LCS524711:LCS524717 LMO524711:LMO524717 LWK524711:LWK524717 MGG524711:MGG524717 MQC524711:MQC524717 MZY524711:MZY524717 NJU524711:NJU524717 NTQ524711:NTQ524717 ODM524711:ODM524717 ONI524711:ONI524717 OXE524711:OXE524717 PHA524711:PHA524717 PQW524711:PQW524717 QAS524711:QAS524717 QKO524711:QKO524717 QUK524711:QUK524717 REG524711:REG524717 ROC524711:ROC524717 RXY524711:RXY524717 SHU524711:SHU524717 SRQ524711:SRQ524717 TBM524711:TBM524717 TLI524711:TLI524717 TVE524711:TVE524717 UFA524711:UFA524717 UOW524711:UOW524717 UYS524711:UYS524717 VIO524711:VIO524717 VSK524711:VSK524717 WCG524711:WCG524717 WMC524711:WMC524717 WVY524711:WVY524717 Q590250:Q590256 JM590247:JM590253 TI590247:TI590253 ADE590247:ADE590253 ANA590247:ANA590253 AWW590247:AWW590253 BGS590247:BGS590253 BQO590247:BQO590253 CAK590247:CAK590253 CKG590247:CKG590253 CUC590247:CUC590253 DDY590247:DDY590253 DNU590247:DNU590253 DXQ590247:DXQ590253 EHM590247:EHM590253 ERI590247:ERI590253 FBE590247:FBE590253 FLA590247:FLA590253 FUW590247:FUW590253 GES590247:GES590253 GOO590247:GOO590253 GYK590247:GYK590253 HIG590247:HIG590253 HSC590247:HSC590253 IBY590247:IBY590253 ILU590247:ILU590253 IVQ590247:IVQ590253 JFM590247:JFM590253 JPI590247:JPI590253 JZE590247:JZE590253 KJA590247:KJA590253 KSW590247:KSW590253 LCS590247:LCS590253 LMO590247:LMO590253 LWK590247:LWK590253 MGG590247:MGG590253 MQC590247:MQC590253 MZY590247:MZY590253 NJU590247:NJU590253 NTQ590247:NTQ590253 ODM590247:ODM590253 ONI590247:ONI590253 OXE590247:OXE590253 PHA590247:PHA590253 PQW590247:PQW590253 QAS590247:QAS590253 QKO590247:QKO590253 QUK590247:QUK590253 REG590247:REG590253 ROC590247:ROC590253 RXY590247:RXY590253 SHU590247:SHU590253 SRQ590247:SRQ590253 TBM590247:TBM590253 TLI590247:TLI590253 TVE590247:TVE590253 UFA590247:UFA590253 UOW590247:UOW590253 UYS590247:UYS590253 VIO590247:VIO590253 VSK590247:VSK590253 WCG590247:WCG590253 WMC590247:WMC590253 WVY590247:WVY590253 Q655786:Q655792 JM655783:JM655789 TI655783:TI655789 ADE655783:ADE655789 ANA655783:ANA655789 AWW655783:AWW655789 BGS655783:BGS655789 BQO655783:BQO655789 CAK655783:CAK655789 CKG655783:CKG655789 CUC655783:CUC655789 DDY655783:DDY655789 DNU655783:DNU655789 DXQ655783:DXQ655789 EHM655783:EHM655789 ERI655783:ERI655789 FBE655783:FBE655789 FLA655783:FLA655789 FUW655783:FUW655789 GES655783:GES655789 GOO655783:GOO655789 GYK655783:GYK655789 HIG655783:HIG655789 HSC655783:HSC655789 IBY655783:IBY655789 ILU655783:ILU655789 IVQ655783:IVQ655789 JFM655783:JFM655789 JPI655783:JPI655789 JZE655783:JZE655789 KJA655783:KJA655789 KSW655783:KSW655789 LCS655783:LCS655789 LMO655783:LMO655789 LWK655783:LWK655789 MGG655783:MGG655789 MQC655783:MQC655789 MZY655783:MZY655789 NJU655783:NJU655789 NTQ655783:NTQ655789 ODM655783:ODM655789 ONI655783:ONI655789 OXE655783:OXE655789 PHA655783:PHA655789 PQW655783:PQW655789 QAS655783:QAS655789 QKO655783:QKO655789 QUK655783:QUK655789 REG655783:REG655789 ROC655783:ROC655789 RXY655783:RXY655789 SHU655783:SHU655789 SRQ655783:SRQ655789 TBM655783:TBM655789 TLI655783:TLI655789 TVE655783:TVE655789 UFA655783:UFA655789 UOW655783:UOW655789 UYS655783:UYS655789 VIO655783:VIO655789 VSK655783:VSK655789 WCG655783:WCG655789 WMC655783:WMC655789 WVY655783:WVY655789 Q721322:Q721328 JM721319:JM721325 TI721319:TI721325 ADE721319:ADE721325 ANA721319:ANA721325 AWW721319:AWW721325 BGS721319:BGS721325 BQO721319:BQO721325 CAK721319:CAK721325 CKG721319:CKG721325 CUC721319:CUC721325 DDY721319:DDY721325 DNU721319:DNU721325 DXQ721319:DXQ721325 EHM721319:EHM721325 ERI721319:ERI721325 FBE721319:FBE721325 FLA721319:FLA721325 FUW721319:FUW721325 GES721319:GES721325 GOO721319:GOO721325 GYK721319:GYK721325 HIG721319:HIG721325 HSC721319:HSC721325 IBY721319:IBY721325 ILU721319:ILU721325 IVQ721319:IVQ721325 JFM721319:JFM721325 JPI721319:JPI721325 JZE721319:JZE721325 KJA721319:KJA721325 KSW721319:KSW721325 LCS721319:LCS721325 LMO721319:LMO721325 LWK721319:LWK721325 MGG721319:MGG721325 MQC721319:MQC721325 MZY721319:MZY721325 NJU721319:NJU721325 NTQ721319:NTQ721325 ODM721319:ODM721325 ONI721319:ONI721325 OXE721319:OXE721325 PHA721319:PHA721325 PQW721319:PQW721325 QAS721319:QAS721325 QKO721319:QKO721325 QUK721319:QUK721325 REG721319:REG721325 ROC721319:ROC721325 RXY721319:RXY721325 SHU721319:SHU721325 SRQ721319:SRQ721325 TBM721319:TBM721325 TLI721319:TLI721325 TVE721319:TVE721325 UFA721319:UFA721325 UOW721319:UOW721325 UYS721319:UYS721325 VIO721319:VIO721325 VSK721319:VSK721325 WCG721319:WCG721325 WMC721319:WMC721325 WVY721319:WVY721325 Q786858:Q786864 JM786855:JM786861 TI786855:TI786861 ADE786855:ADE786861 ANA786855:ANA786861 AWW786855:AWW786861 BGS786855:BGS786861 BQO786855:BQO786861 CAK786855:CAK786861 CKG786855:CKG786861 CUC786855:CUC786861 DDY786855:DDY786861 DNU786855:DNU786861 DXQ786855:DXQ786861 EHM786855:EHM786861 ERI786855:ERI786861 FBE786855:FBE786861 FLA786855:FLA786861 FUW786855:FUW786861 GES786855:GES786861 GOO786855:GOO786861 GYK786855:GYK786861 HIG786855:HIG786861 HSC786855:HSC786861 IBY786855:IBY786861 ILU786855:ILU786861 IVQ786855:IVQ786861 JFM786855:JFM786861 JPI786855:JPI786861 JZE786855:JZE786861 KJA786855:KJA786861 KSW786855:KSW786861 LCS786855:LCS786861 LMO786855:LMO786861 LWK786855:LWK786861 MGG786855:MGG786861 MQC786855:MQC786861 MZY786855:MZY786861 NJU786855:NJU786861 NTQ786855:NTQ786861 ODM786855:ODM786861 ONI786855:ONI786861 OXE786855:OXE786861 PHA786855:PHA786861 PQW786855:PQW786861 QAS786855:QAS786861 QKO786855:QKO786861 QUK786855:QUK786861 REG786855:REG786861 ROC786855:ROC786861 RXY786855:RXY786861 SHU786855:SHU786861 SRQ786855:SRQ786861 TBM786855:TBM786861 TLI786855:TLI786861 TVE786855:TVE786861 UFA786855:UFA786861 UOW786855:UOW786861 UYS786855:UYS786861 VIO786855:VIO786861 VSK786855:VSK786861 WCG786855:WCG786861 WMC786855:WMC786861 WVY786855:WVY786861 Q852394:Q852400 JM852391:JM852397 TI852391:TI852397 ADE852391:ADE852397 ANA852391:ANA852397 AWW852391:AWW852397 BGS852391:BGS852397 BQO852391:BQO852397 CAK852391:CAK852397 CKG852391:CKG852397 CUC852391:CUC852397 DDY852391:DDY852397 DNU852391:DNU852397 DXQ852391:DXQ852397 EHM852391:EHM852397 ERI852391:ERI852397 FBE852391:FBE852397 FLA852391:FLA852397 FUW852391:FUW852397 GES852391:GES852397 GOO852391:GOO852397 GYK852391:GYK852397 HIG852391:HIG852397 HSC852391:HSC852397 IBY852391:IBY852397 ILU852391:ILU852397 IVQ852391:IVQ852397 JFM852391:JFM852397 JPI852391:JPI852397 JZE852391:JZE852397 KJA852391:KJA852397 KSW852391:KSW852397 LCS852391:LCS852397 LMO852391:LMO852397 LWK852391:LWK852397 MGG852391:MGG852397 MQC852391:MQC852397 MZY852391:MZY852397 NJU852391:NJU852397 NTQ852391:NTQ852397 ODM852391:ODM852397 ONI852391:ONI852397 OXE852391:OXE852397 PHA852391:PHA852397 PQW852391:PQW852397 QAS852391:QAS852397 QKO852391:QKO852397 QUK852391:QUK852397 REG852391:REG852397 ROC852391:ROC852397 RXY852391:RXY852397 SHU852391:SHU852397 SRQ852391:SRQ852397 TBM852391:TBM852397 TLI852391:TLI852397 TVE852391:TVE852397 UFA852391:UFA852397 UOW852391:UOW852397 UYS852391:UYS852397 VIO852391:VIO852397 VSK852391:VSK852397 WCG852391:WCG852397 WMC852391:WMC852397 WVY852391:WVY852397 Q917930:Q917936 JM917927:JM917933 TI917927:TI917933 ADE917927:ADE917933 ANA917927:ANA917933 AWW917927:AWW917933 BGS917927:BGS917933 BQO917927:BQO917933 CAK917927:CAK917933 CKG917927:CKG917933 CUC917927:CUC917933 DDY917927:DDY917933 DNU917927:DNU917933 DXQ917927:DXQ917933 EHM917927:EHM917933 ERI917927:ERI917933 FBE917927:FBE917933 FLA917927:FLA917933 FUW917927:FUW917933 GES917927:GES917933 GOO917927:GOO917933 GYK917927:GYK917933 HIG917927:HIG917933 HSC917927:HSC917933 IBY917927:IBY917933 ILU917927:ILU917933 IVQ917927:IVQ917933 JFM917927:JFM917933 JPI917927:JPI917933 JZE917927:JZE917933 KJA917927:KJA917933 KSW917927:KSW917933 LCS917927:LCS917933 LMO917927:LMO917933 LWK917927:LWK917933 MGG917927:MGG917933 MQC917927:MQC917933 MZY917927:MZY917933 NJU917927:NJU917933 NTQ917927:NTQ917933 ODM917927:ODM917933 ONI917927:ONI917933 OXE917927:OXE917933 PHA917927:PHA917933 PQW917927:PQW917933 QAS917927:QAS917933 QKO917927:QKO917933 QUK917927:QUK917933 REG917927:REG917933 ROC917927:ROC917933 RXY917927:RXY917933 SHU917927:SHU917933 SRQ917927:SRQ917933 TBM917927:TBM917933 TLI917927:TLI917933 TVE917927:TVE917933 UFA917927:UFA917933 UOW917927:UOW917933 UYS917927:UYS917933 VIO917927:VIO917933 VSK917927:VSK917933 WCG917927:WCG917933 WMC917927:WMC917933 WVY917927:WVY917933 Q983466:Q983472 JM983463:JM983469 TI983463:TI983469 ADE983463:ADE983469 ANA983463:ANA983469 AWW983463:AWW983469 BGS983463:BGS983469 BQO983463:BQO983469 CAK983463:CAK983469 CKG983463:CKG983469 CUC983463:CUC983469 DDY983463:DDY983469 DNU983463:DNU983469 DXQ983463:DXQ983469 EHM983463:EHM983469 ERI983463:ERI983469 FBE983463:FBE983469 FLA983463:FLA983469 FUW983463:FUW983469 GES983463:GES983469 GOO983463:GOO983469 GYK983463:GYK983469 HIG983463:HIG983469 HSC983463:HSC983469 IBY983463:IBY983469 ILU983463:ILU983469 IVQ983463:IVQ983469 JFM983463:JFM983469 JPI983463:JPI983469 JZE983463:JZE983469 KJA983463:KJA983469 KSW983463:KSW983469 LCS983463:LCS983469 LMO983463:LMO983469 LWK983463:LWK983469 MGG983463:MGG983469 MQC983463:MQC983469 MZY983463:MZY983469 NJU983463:NJU983469 NTQ983463:NTQ983469 ODM983463:ODM983469 ONI983463:ONI983469 OXE983463:OXE983469 PHA983463:PHA983469 PQW983463:PQW983469 QAS983463:QAS983469 QKO983463:QKO983469 QUK983463:QUK983469 REG983463:REG983469 ROC983463:ROC983469 RXY983463:RXY983469 SHU983463:SHU983469 SRQ983463:SRQ983469 TBM983463:TBM983469 TLI983463:TLI983469 TVE983463:TVE983469 UFA983463:UFA983469 UOW983463:UOW983469 UYS983463:UYS983469 VIO983463:VIO983469 VSK983463:VSK983469 WCG983463:WCG983469 WMC983463:WMC983469 WVY983463:WVY983469 Q65957 JM65954 TI65954 ADE65954 ANA65954 AWW65954 BGS65954 BQO65954 CAK65954 CKG65954 CUC65954 DDY65954 DNU65954 DXQ65954 EHM65954 ERI65954 FBE65954 FLA65954 FUW65954 GES65954 GOO65954 GYK65954 HIG65954 HSC65954 IBY65954 ILU65954 IVQ65954 JFM65954 JPI65954 JZE65954 KJA65954 KSW65954 LCS65954 LMO65954 LWK65954 MGG65954 MQC65954 MZY65954 NJU65954 NTQ65954 ODM65954 ONI65954 OXE65954 PHA65954 PQW65954 QAS65954 QKO65954 QUK65954 REG65954 ROC65954 RXY65954 SHU65954 SRQ65954 TBM65954 TLI65954 TVE65954 UFA65954 UOW65954 UYS65954 VIO65954 VSK65954 WCG65954 WMC65954 WVY65954 Q131493 JM131490 TI131490 ADE131490 ANA131490 AWW131490 BGS131490 BQO131490 CAK131490 CKG131490 CUC131490 DDY131490 DNU131490 DXQ131490 EHM131490 ERI131490 FBE131490 FLA131490 FUW131490 GES131490 GOO131490 GYK131490 HIG131490 HSC131490 IBY131490 ILU131490 IVQ131490 JFM131490 JPI131490 JZE131490 KJA131490 KSW131490 LCS131490 LMO131490 LWK131490 MGG131490 MQC131490 MZY131490 NJU131490 NTQ131490 ODM131490 ONI131490 OXE131490 PHA131490 PQW131490 QAS131490 QKO131490 QUK131490 REG131490 ROC131490 RXY131490 SHU131490 SRQ131490 TBM131490 TLI131490 TVE131490 UFA131490 UOW131490 UYS131490 VIO131490 VSK131490 WCG131490 WMC131490 WVY131490 Q197029 JM197026 TI197026 ADE197026 ANA197026 AWW197026 BGS197026 BQO197026 CAK197026 CKG197026 CUC197026 DDY197026 DNU197026 DXQ197026 EHM197026 ERI197026 FBE197026 FLA197026 FUW197026 GES197026 GOO197026 GYK197026 HIG197026 HSC197026 IBY197026 ILU197026 IVQ197026 JFM197026 JPI197026 JZE197026 KJA197026 KSW197026 LCS197026 LMO197026 LWK197026 MGG197026 MQC197026 MZY197026 NJU197026 NTQ197026 ODM197026 ONI197026 OXE197026 PHA197026 PQW197026 QAS197026 QKO197026 QUK197026 REG197026 ROC197026 RXY197026 SHU197026 SRQ197026 TBM197026 TLI197026 TVE197026 UFA197026 UOW197026 UYS197026 VIO197026 VSK197026 WCG197026 WMC197026 WVY197026 Q262565 JM262562 TI262562 ADE262562 ANA262562 AWW262562 BGS262562 BQO262562 CAK262562 CKG262562 CUC262562 DDY262562 DNU262562 DXQ262562 EHM262562 ERI262562 FBE262562 FLA262562 FUW262562 GES262562 GOO262562 GYK262562 HIG262562 HSC262562 IBY262562 ILU262562 IVQ262562 JFM262562 JPI262562 JZE262562 KJA262562 KSW262562 LCS262562 LMO262562 LWK262562 MGG262562 MQC262562 MZY262562 NJU262562 NTQ262562 ODM262562 ONI262562 OXE262562 PHA262562 PQW262562 QAS262562 QKO262562 QUK262562 REG262562 ROC262562 RXY262562 SHU262562 SRQ262562 TBM262562 TLI262562 TVE262562 UFA262562 UOW262562 UYS262562 VIO262562 VSK262562 WCG262562 WMC262562 WVY262562 Q328101 JM328098 TI328098 ADE328098 ANA328098 AWW328098 BGS328098 BQO328098 CAK328098 CKG328098 CUC328098 DDY328098 DNU328098 DXQ328098 EHM328098 ERI328098 FBE328098 FLA328098 FUW328098 GES328098 GOO328098 GYK328098 HIG328098 HSC328098 IBY328098 ILU328098 IVQ328098 JFM328098 JPI328098 JZE328098 KJA328098 KSW328098 LCS328098 LMO328098 LWK328098 MGG328098 MQC328098 MZY328098 NJU328098 NTQ328098 ODM328098 ONI328098 OXE328098 PHA328098 PQW328098 QAS328098 QKO328098 QUK328098 REG328098 ROC328098 RXY328098 SHU328098 SRQ328098 TBM328098 TLI328098 TVE328098 UFA328098 UOW328098 UYS328098 VIO328098 VSK328098 WCG328098 WMC328098 WVY328098 Q393637 JM393634 TI393634 ADE393634 ANA393634 AWW393634 BGS393634 BQO393634 CAK393634 CKG393634 CUC393634 DDY393634 DNU393634 DXQ393634 EHM393634 ERI393634 FBE393634 FLA393634 FUW393634 GES393634 GOO393634 GYK393634 HIG393634 HSC393634 IBY393634 ILU393634 IVQ393634 JFM393634 JPI393634 JZE393634 KJA393634 KSW393634 LCS393634 LMO393634 LWK393634 MGG393634 MQC393634 MZY393634 NJU393634 NTQ393634 ODM393634 ONI393634 OXE393634 PHA393634 PQW393634 QAS393634 QKO393634 QUK393634 REG393634 ROC393634 RXY393634 SHU393634 SRQ393634 TBM393634 TLI393634 TVE393634 UFA393634 UOW393634 UYS393634 VIO393634 VSK393634 WCG393634 WMC393634 WVY393634 Q459173 JM459170 TI459170 ADE459170 ANA459170 AWW459170 BGS459170 BQO459170 CAK459170 CKG459170 CUC459170 DDY459170 DNU459170 DXQ459170 EHM459170 ERI459170 FBE459170 FLA459170 FUW459170 GES459170 GOO459170 GYK459170 HIG459170 HSC459170 IBY459170 ILU459170 IVQ459170 JFM459170 JPI459170 JZE459170 KJA459170 KSW459170 LCS459170 LMO459170 LWK459170 MGG459170 MQC459170 MZY459170 NJU459170 NTQ459170 ODM459170 ONI459170 OXE459170 PHA459170 PQW459170 QAS459170 QKO459170 QUK459170 REG459170 ROC459170 RXY459170 SHU459170 SRQ459170 TBM459170 TLI459170 TVE459170 UFA459170 UOW459170 UYS459170 VIO459170 VSK459170 WCG459170 WMC459170 WVY459170 Q524709 JM524706 TI524706 ADE524706 ANA524706 AWW524706 BGS524706 BQO524706 CAK524706 CKG524706 CUC524706 DDY524706 DNU524706 DXQ524706 EHM524706 ERI524706 FBE524706 FLA524706 FUW524706 GES524706 GOO524706 GYK524706 HIG524706 HSC524706 IBY524706 ILU524706 IVQ524706 JFM524706 JPI524706 JZE524706 KJA524706 KSW524706 LCS524706 LMO524706 LWK524706 MGG524706 MQC524706 MZY524706 NJU524706 NTQ524706 ODM524706 ONI524706 OXE524706 PHA524706 PQW524706 QAS524706 QKO524706 QUK524706 REG524706 ROC524706 RXY524706 SHU524706 SRQ524706 TBM524706 TLI524706 TVE524706 UFA524706 UOW524706 UYS524706 VIO524706 VSK524706 WCG524706 WMC524706 WVY524706 Q590245 JM590242 TI590242 ADE590242 ANA590242 AWW590242 BGS590242 BQO590242 CAK590242 CKG590242 CUC590242 DDY590242 DNU590242 DXQ590242 EHM590242 ERI590242 FBE590242 FLA590242 FUW590242 GES590242 GOO590242 GYK590242 HIG590242 HSC590242 IBY590242 ILU590242 IVQ590242 JFM590242 JPI590242 JZE590242 KJA590242 KSW590242 LCS590242 LMO590242 LWK590242 MGG590242 MQC590242 MZY590242 NJU590242 NTQ590242 ODM590242 ONI590242 OXE590242 PHA590242 PQW590242 QAS590242 QKO590242 QUK590242 REG590242 ROC590242 RXY590242 SHU590242 SRQ590242 TBM590242 TLI590242 TVE590242 UFA590242 UOW590242 UYS590242 VIO590242 VSK590242 WCG590242 WMC590242 WVY590242 Q655781 JM655778 TI655778 ADE655778 ANA655778 AWW655778 BGS655778 BQO655778 CAK655778 CKG655778 CUC655778 DDY655778 DNU655778 DXQ655778 EHM655778 ERI655778 FBE655778 FLA655778 FUW655778 GES655778 GOO655778 GYK655778 HIG655778 HSC655778 IBY655778 ILU655778 IVQ655778 JFM655778 JPI655778 JZE655778 KJA655778 KSW655778 LCS655778 LMO655778 LWK655778 MGG655778 MQC655778 MZY655778 NJU655778 NTQ655778 ODM655778 ONI655778 OXE655778 PHA655778 PQW655778 QAS655778 QKO655778 QUK655778 REG655778 ROC655778 RXY655778 SHU655778 SRQ655778 TBM655778 TLI655778 TVE655778 UFA655778 UOW655778 UYS655778 VIO655778 VSK655778 WCG655778 WMC655778 WVY655778 Q721317 JM721314 TI721314 ADE721314 ANA721314 AWW721314 BGS721314 BQO721314 CAK721314 CKG721314 CUC721314 DDY721314 DNU721314 DXQ721314 EHM721314 ERI721314 FBE721314 FLA721314 FUW721314 GES721314 GOO721314 GYK721314 HIG721314 HSC721314 IBY721314 ILU721314 IVQ721314 JFM721314 JPI721314 JZE721314 KJA721314 KSW721314 LCS721314 LMO721314 LWK721314 MGG721314 MQC721314 MZY721314 NJU721314 NTQ721314 ODM721314 ONI721314 OXE721314 PHA721314 PQW721314 QAS721314 QKO721314 QUK721314 REG721314 ROC721314 RXY721314 SHU721314 SRQ721314 TBM721314 TLI721314 TVE721314 UFA721314 UOW721314 UYS721314 VIO721314 VSK721314 WCG721314 WMC721314 WVY721314 Q786853 JM786850 TI786850 ADE786850 ANA786850 AWW786850 BGS786850 BQO786850 CAK786850 CKG786850 CUC786850 DDY786850 DNU786850 DXQ786850 EHM786850 ERI786850 FBE786850 FLA786850 FUW786850 GES786850 GOO786850 GYK786850 HIG786850 HSC786850 IBY786850 ILU786850 IVQ786850 JFM786850 JPI786850 JZE786850 KJA786850 KSW786850 LCS786850 LMO786850 LWK786850 MGG786850 MQC786850 MZY786850 NJU786850 NTQ786850 ODM786850 ONI786850 OXE786850 PHA786850 PQW786850 QAS786850 QKO786850 QUK786850 REG786850 ROC786850 RXY786850 SHU786850 SRQ786850 TBM786850 TLI786850 TVE786850 UFA786850 UOW786850 UYS786850 VIO786850 VSK786850 WCG786850 WMC786850 WVY786850 Q852389 JM852386 TI852386 ADE852386 ANA852386 AWW852386 BGS852386 BQO852386 CAK852386 CKG852386 CUC852386 DDY852386 DNU852386 DXQ852386 EHM852386 ERI852386 FBE852386 FLA852386 FUW852386 GES852386 GOO852386 GYK852386 HIG852386 HSC852386 IBY852386 ILU852386 IVQ852386 JFM852386 JPI852386 JZE852386 KJA852386 KSW852386 LCS852386 LMO852386 LWK852386 MGG852386 MQC852386 MZY852386 NJU852386 NTQ852386 ODM852386 ONI852386 OXE852386 PHA852386 PQW852386 QAS852386 QKO852386 QUK852386 REG852386 ROC852386 RXY852386 SHU852386 SRQ852386 TBM852386 TLI852386 TVE852386 UFA852386 UOW852386 UYS852386 VIO852386 VSK852386 WCG852386 WMC852386 WVY852386 Q917925 JM917922 TI917922 ADE917922 ANA917922 AWW917922 BGS917922 BQO917922 CAK917922 CKG917922 CUC917922 DDY917922 DNU917922 DXQ917922 EHM917922 ERI917922 FBE917922 FLA917922 FUW917922 GES917922 GOO917922 GYK917922 HIG917922 HSC917922 IBY917922 ILU917922 IVQ917922 JFM917922 JPI917922 JZE917922 KJA917922 KSW917922 LCS917922 LMO917922 LWK917922 MGG917922 MQC917922 MZY917922 NJU917922 NTQ917922 ODM917922 ONI917922 OXE917922 PHA917922 PQW917922 QAS917922 QKO917922 QUK917922 REG917922 ROC917922 RXY917922 SHU917922 SRQ917922 TBM917922 TLI917922 TVE917922 UFA917922 UOW917922 UYS917922 VIO917922 VSK917922 WCG917922 WMC917922 WVY917922 Q983461 JM983458 TI983458 ADE983458 ANA983458 AWW983458 BGS983458 BQO983458 CAK983458 CKG983458 CUC983458 DDY983458 DNU983458 DXQ983458 EHM983458 ERI983458 FBE983458 FLA983458 FUW983458 GES983458 GOO983458 GYK983458 HIG983458 HSC983458 IBY983458 ILU983458 IVQ983458 JFM983458 JPI983458 JZE983458 KJA983458 KSW983458 LCS983458 LMO983458 LWK983458 MGG983458 MQC983458 MZY983458 NJU983458 NTQ983458 ODM983458 ONI983458 OXE983458 PHA983458 PQW983458 QAS983458 QKO983458 QUK983458 REG983458 ROC983458 RXY983458 SHU983458 SRQ983458 TBM983458 TLI983458 TVE983458 UFA983458 UOW983458 UYS983458 VIO983458 VSK983458 WCG983458 WMC983458 WVY983458 Q65971 JM65968 TI65968 ADE65968 ANA65968 AWW65968 BGS65968 BQO65968 CAK65968 CKG65968 CUC65968 DDY65968 DNU65968 DXQ65968 EHM65968 ERI65968 FBE65968 FLA65968 FUW65968 GES65968 GOO65968 GYK65968 HIG65968 HSC65968 IBY65968 ILU65968 IVQ65968 JFM65968 JPI65968 JZE65968 KJA65968 KSW65968 LCS65968 LMO65968 LWK65968 MGG65968 MQC65968 MZY65968 NJU65968 NTQ65968 ODM65968 ONI65968 OXE65968 PHA65968 PQW65968 QAS65968 QKO65968 QUK65968 REG65968 ROC65968 RXY65968 SHU65968 SRQ65968 TBM65968 TLI65968 TVE65968 UFA65968 UOW65968 UYS65968 VIO65968 VSK65968 WCG65968 WMC65968 WVY65968 Q131507 JM131504 TI131504 ADE131504 ANA131504 AWW131504 BGS131504 BQO131504 CAK131504 CKG131504 CUC131504 DDY131504 DNU131504 DXQ131504 EHM131504 ERI131504 FBE131504 FLA131504 FUW131504 GES131504 GOO131504 GYK131504 HIG131504 HSC131504 IBY131504 ILU131504 IVQ131504 JFM131504 JPI131504 JZE131504 KJA131504 KSW131504 LCS131504 LMO131504 LWK131504 MGG131504 MQC131504 MZY131504 NJU131504 NTQ131504 ODM131504 ONI131504 OXE131504 PHA131504 PQW131504 QAS131504 QKO131504 QUK131504 REG131504 ROC131504 RXY131504 SHU131504 SRQ131504 TBM131504 TLI131504 TVE131504 UFA131504 UOW131504 UYS131504 VIO131504 VSK131504 WCG131504 WMC131504 WVY131504 Q197043 JM197040 TI197040 ADE197040 ANA197040 AWW197040 BGS197040 BQO197040 CAK197040 CKG197040 CUC197040 DDY197040 DNU197040 DXQ197040 EHM197040 ERI197040 FBE197040 FLA197040 FUW197040 GES197040 GOO197040 GYK197040 HIG197040 HSC197040 IBY197040 ILU197040 IVQ197040 JFM197040 JPI197040 JZE197040 KJA197040 KSW197040 LCS197040 LMO197040 LWK197040 MGG197040 MQC197040 MZY197040 NJU197040 NTQ197040 ODM197040 ONI197040 OXE197040 PHA197040 PQW197040 QAS197040 QKO197040 QUK197040 REG197040 ROC197040 RXY197040 SHU197040 SRQ197040 TBM197040 TLI197040 TVE197040 UFA197040 UOW197040 UYS197040 VIO197040 VSK197040 WCG197040 WMC197040 WVY197040 Q262579 JM262576 TI262576 ADE262576 ANA262576 AWW262576 BGS262576 BQO262576 CAK262576 CKG262576 CUC262576 DDY262576 DNU262576 DXQ262576 EHM262576 ERI262576 FBE262576 FLA262576 FUW262576 GES262576 GOO262576 GYK262576 HIG262576 HSC262576 IBY262576 ILU262576 IVQ262576 JFM262576 JPI262576 JZE262576 KJA262576 KSW262576 LCS262576 LMO262576 LWK262576 MGG262576 MQC262576 MZY262576 NJU262576 NTQ262576 ODM262576 ONI262576 OXE262576 PHA262576 PQW262576 QAS262576 QKO262576 QUK262576 REG262576 ROC262576 RXY262576 SHU262576 SRQ262576 TBM262576 TLI262576 TVE262576 UFA262576 UOW262576 UYS262576 VIO262576 VSK262576 WCG262576 WMC262576 WVY262576 Q328115 JM328112 TI328112 ADE328112 ANA328112 AWW328112 BGS328112 BQO328112 CAK328112 CKG328112 CUC328112 DDY328112 DNU328112 DXQ328112 EHM328112 ERI328112 FBE328112 FLA328112 FUW328112 GES328112 GOO328112 GYK328112 HIG328112 HSC328112 IBY328112 ILU328112 IVQ328112 JFM328112 JPI328112 JZE328112 KJA328112 KSW328112 LCS328112 LMO328112 LWK328112 MGG328112 MQC328112 MZY328112 NJU328112 NTQ328112 ODM328112 ONI328112 OXE328112 PHA328112 PQW328112 QAS328112 QKO328112 QUK328112 REG328112 ROC328112 RXY328112 SHU328112 SRQ328112 TBM328112 TLI328112 TVE328112 UFA328112 UOW328112 UYS328112 VIO328112 VSK328112 WCG328112 WMC328112 WVY328112 Q393651 JM393648 TI393648 ADE393648 ANA393648 AWW393648 BGS393648 BQO393648 CAK393648 CKG393648 CUC393648 DDY393648 DNU393648 DXQ393648 EHM393648 ERI393648 FBE393648 FLA393648 FUW393648 GES393648 GOO393648 GYK393648 HIG393648 HSC393648 IBY393648 ILU393648 IVQ393648 JFM393648 JPI393648 JZE393648 KJA393648 KSW393648 LCS393648 LMO393648 LWK393648 MGG393648 MQC393648 MZY393648 NJU393648 NTQ393648 ODM393648 ONI393648 OXE393648 PHA393648 PQW393648 QAS393648 QKO393648 QUK393648 REG393648 ROC393648 RXY393648 SHU393648 SRQ393648 TBM393648 TLI393648 TVE393648 UFA393648 UOW393648 UYS393648 VIO393648 VSK393648 WCG393648 WMC393648 WVY393648 Q459187 JM459184 TI459184 ADE459184 ANA459184 AWW459184 BGS459184 BQO459184 CAK459184 CKG459184 CUC459184 DDY459184 DNU459184 DXQ459184 EHM459184 ERI459184 FBE459184 FLA459184 FUW459184 GES459184 GOO459184 GYK459184 HIG459184 HSC459184 IBY459184 ILU459184 IVQ459184 JFM459184 JPI459184 JZE459184 KJA459184 KSW459184 LCS459184 LMO459184 LWK459184 MGG459184 MQC459184 MZY459184 NJU459184 NTQ459184 ODM459184 ONI459184 OXE459184 PHA459184 PQW459184 QAS459184 QKO459184 QUK459184 REG459184 ROC459184 RXY459184 SHU459184 SRQ459184 TBM459184 TLI459184 TVE459184 UFA459184 UOW459184 UYS459184 VIO459184 VSK459184 WCG459184 WMC459184 WVY459184 Q524723 JM524720 TI524720 ADE524720 ANA524720 AWW524720 BGS524720 BQO524720 CAK524720 CKG524720 CUC524720 DDY524720 DNU524720 DXQ524720 EHM524720 ERI524720 FBE524720 FLA524720 FUW524720 GES524720 GOO524720 GYK524720 HIG524720 HSC524720 IBY524720 ILU524720 IVQ524720 JFM524720 JPI524720 JZE524720 KJA524720 KSW524720 LCS524720 LMO524720 LWK524720 MGG524720 MQC524720 MZY524720 NJU524720 NTQ524720 ODM524720 ONI524720 OXE524720 PHA524720 PQW524720 QAS524720 QKO524720 QUK524720 REG524720 ROC524720 RXY524720 SHU524720 SRQ524720 TBM524720 TLI524720 TVE524720 UFA524720 UOW524720 UYS524720 VIO524720 VSK524720 WCG524720 WMC524720 WVY524720 Q590259 JM590256 TI590256 ADE590256 ANA590256 AWW590256 BGS590256 BQO590256 CAK590256 CKG590256 CUC590256 DDY590256 DNU590256 DXQ590256 EHM590256 ERI590256 FBE590256 FLA590256 FUW590256 GES590256 GOO590256 GYK590256 HIG590256 HSC590256 IBY590256 ILU590256 IVQ590256 JFM590256 JPI590256 JZE590256 KJA590256 KSW590256 LCS590256 LMO590256 LWK590256 MGG590256 MQC590256 MZY590256 NJU590256 NTQ590256 ODM590256 ONI590256 OXE590256 PHA590256 PQW590256 QAS590256 QKO590256 QUK590256 REG590256 ROC590256 RXY590256 SHU590256 SRQ590256 TBM590256 TLI590256 TVE590256 UFA590256 UOW590256 UYS590256 VIO590256 VSK590256 WCG590256 WMC590256 WVY590256 Q655795 JM655792 TI655792 ADE655792 ANA655792 AWW655792 BGS655792 BQO655792 CAK655792 CKG655792 CUC655792 DDY655792 DNU655792 DXQ655792 EHM655792 ERI655792 FBE655792 FLA655792 FUW655792 GES655792 GOO655792 GYK655792 HIG655792 HSC655792 IBY655792 ILU655792 IVQ655792 JFM655792 JPI655792 JZE655792 KJA655792 KSW655792 LCS655792 LMO655792 LWK655792 MGG655792 MQC655792 MZY655792 NJU655792 NTQ655792 ODM655792 ONI655792 OXE655792 PHA655792 PQW655792 QAS655792 QKO655792 QUK655792 REG655792 ROC655792 RXY655792 SHU655792 SRQ655792 TBM655792 TLI655792 TVE655792 UFA655792 UOW655792 UYS655792 VIO655792 VSK655792 WCG655792 WMC655792 WVY655792 Q721331 JM721328 TI721328 ADE721328 ANA721328 AWW721328 BGS721328 BQO721328 CAK721328 CKG721328 CUC721328 DDY721328 DNU721328 DXQ721328 EHM721328 ERI721328 FBE721328 FLA721328 FUW721328 GES721328 GOO721328 GYK721328 HIG721328 HSC721328 IBY721328 ILU721328 IVQ721328 JFM721328 JPI721328 JZE721328 KJA721328 KSW721328 LCS721328 LMO721328 LWK721328 MGG721328 MQC721328 MZY721328 NJU721328 NTQ721328 ODM721328 ONI721328 OXE721328 PHA721328 PQW721328 QAS721328 QKO721328 QUK721328 REG721328 ROC721328 RXY721328 SHU721328 SRQ721328 TBM721328 TLI721328 TVE721328 UFA721328 UOW721328 UYS721328 VIO721328 VSK721328 WCG721328 WMC721328 WVY721328 Q786867 JM786864 TI786864 ADE786864 ANA786864 AWW786864 BGS786864 BQO786864 CAK786864 CKG786864 CUC786864 DDY786864 DNU786864 DXQ786864 EHM786864 ERI786864 FBE786864 FLA786864 FUW786864 GES786864 GOO786864 GYK786864 HIG786864 HSC786864 IBY786864 ILU786864 IVQ786864 JFM786864 JPI786864 JZE786864 KJA786864 KSW786864 LCS786864 LMO786864 LWK786864 MGG786864 MQC786864 MZY786864 NJU786864 NTQ786864 ODM786864 ONI786864 OXE786864 PHA786864 PQW786864 QAS786864 QKO786864 QUK786864 REG786864 ROC786864 RXY786864 SHU786864 SRQ786864 TBM786864 TLI786864 TVE786864 UFA786864 UOW786864 UYS786864 VIO786864 VSK786864 WCG786864 WMC786864 WVY786864 Q852403 JM852400 TI852400 ADE852400 ANA852400 AWW852400 BGS852400 BQO852400 CAK852400 CKG852400 CUC852400 DDY852400 DNU852400 DXQ852400 EHM852400 ERI852400 FBE852400 FLA852400 FUW852400 GES852400 GOO852400 GYK852400 HIG852400 HSC852400 IBY852400 ILU852400 IVQ852400 JFM852400 JPI852400 JZE852400 KJA852400 KSW852400 LCS852400 LMO852400 LWK852400 MGG852400 MQC852400 MZY852400 NJU852400 NTQ852400 ODM852400 ONI852400 OXE852400 PHA852400 PQW852400 QAS852400 QKO852400 QUK852400 REG852400 ROC852400 RXY852400 SHU852400 SRQ852400 TBM852400 TLI852400 TVE852400 UFA852400 UOW852400 UYS852400 VIO852400 VSK852400 WCG852400 WMC852400 WVY852400 Q917939 JM917936 TI917936 ADE917936 ANA917936 AWW917936 BGS917936 BQO917936 CAK917936 CKG917936 CUC917936 DDY917936 DNU917936 DXQ917936 EHM917936 ERI917936 FBE917936 FLA917936 FUW917936 GES917936 GOO917936 GYK917936 HIG917936 HSC917936 IBY917936 ILU917936 IVQ917936 JFM917936 JPI917936 JZE917936 KJA917936 KSW917936 LCS917936 LMO917936 LWK917936 MGG917936 MQC917936 MZY917936 NJU917936 NTQ917936 ODM917936 ONI917936 OXE917936 PHA917936 PQW917936 QAS917936 QKO917936 QUK917936 REG917936 ROC917936 RXY917936 SHU917936 SRQ917936 TBM917936 TLI917936 TVE917936 UFA917936 UOW917936 UYS917936 VIO917936 VSK917936 WCG917936 WMC917936 WVY917936 Q983475 JM983472 TI983472 ADE983472 ANA983472 AWW983472 BGS983472 BQO983472 CAK983472 CKG983472 CUC983472 DDY983472 DNU983472 DXQ983472 EHM983472 ERI983472 FBE983472 FLA983472 FUW983472 GES983472 GOO983472 GYK983472 HIG983472 HSC983472 IBY983472 ILU983472 IVQ983472 JFM983472 JPI983472 JZE983472 KJA983472 KSW983472 LCS983472 LMO983472 LWK983472 MGG983472 MQC983472 MZY983472 NJU983472 NTQ983472 ODM983472 ONI983472 OXE983472 PHA983472 PQW983472 QAS983472 QKO983472 QUK983472 REG983472 ROC983472 RXY983472 SHU983472 SRQ983472 TBM983472 TLI983472 TVE983472 UFA983472 UOW983472 UYS983472 VIO983472 VSK983472 WCG983472 WMC983472 WVY983472 Q65974:Q65978 JM65971:JM65975 TI65971:TI65975 ADE65971:ADE65975 ANA65971:ANA65975 AWW65971:AWW65975 BGS65971:BGS65975 BQO65971:BQO65975 CAK65971:CAK65975 CKG65971:CKG65975 CUC65971:CUC65975 DDY65971:DDY65975 DNU65971:DNU65975 DXQ65971:DXQ65975 EHM65971:EHM65975 ERI65971:ERI65975 FBE65971:FBE65975 FLA65971:FLA65975 FUW65971:FUW65975 GES65971:GES65975 GOO65971:GOO65975 GYK65971:GYK65975 HIG65971:HIG65975 HSC65971:HSC65975 IBY65971:IBY65975 ILU65971:ILU65975 IVQ65971:IVQ65975 JFM65971:JFM65975 JPI65971:JPI65975 JZE65971:JZE65975 KJA65971:KJA65975 KSW65971:KSW65975 LCS65971:LCS65975 LMO65971:LMO65975 LWK65971:LWK65975 MGG65971:MGG65975 MQC65971:MQC65975 MZY65971:MZY65975 NJU65971:NJU65975 NTQ65971:NTQ65975 ODM65971:ODM65975 ONI65971:ONI65975 OXE65971:OXE65975 PHA65971:PHA65975 PQW65971:PQW65975 QAS65971:QAS65975 QKO65971:QKO65975 QUK65971:QUK65975 REG65971:REG65975 ROC65971:ROC65975 RXY65971:RXY65975 SHU65971:SHU65975 SRQ65971:SRQ65975 TBM65971:TBM65975 TLI65971:TLI65975 TVE65971:TVE65975 UFA65971:UFA65975 UOW65971:UOW65975 UYS65971:UYS65975 VIO65971:VIO65975 VSK65971:VSK65975 WCG65971:WCG65975 WMC65971:WMC65975 WVY65971:WVY65975 Q131510:Q131514 JM131507:JM131511 TI131507:TI131511 ADE131507:ADE131511 ANA131507:ANA131511 AWW131507:AWW131511 BGS131507:BGS131511 BQO131507:BQO131511 CAK131507:CAK131511 CKG131507:CKG131511 CUC131507:CUC131511 DDY131507:DDY131511 DNU131507:DNU131511 DXQ131507:DXQ131511 EHM131507:EHM131511 ERI131507:ERI131511 FBE131507:FBE131511 FLA131507:FLA131511 FUW131507:FUW131511 GES131507:GES131511 GOO131507:GOO131511 GYK131507:GYK131511 HIG131507:HIG131511 HSC131507:HSC131511 IBY131507:IBY131511 ILU131507:ILU131511 IVQ131507:IVQ131511 JFM131507:JFM131511 JPI131507:JPI131511 JZE131507:JZE131511 KJA131507:KJA131511 KSW131507:KSW131511 LCS131507:LCS131511 LMO131507:LMO131511 LWK131507:LWK131511 MGG131507:MGG131511 MQC131507:MQC131511 MZY131507:MZY131511 NJU131507:NJU131511 NTQ131507:NTQ131511 ODM131507:ODM131511 ONI131507:ONI131511 OXE131507:OXE131511 PHA131507:PHA131511 PQW131507:PQW131511 QAS131507:QAS131511 QKO131507:QKO131511 QUK131507:QUK131511 REG131507:REG131511 ROC131507:ROC131511 RXY131507:RXY131511 SHU131507:SHU131511 SRQ131507:SRQ131511 TBM131507:TBM131511 TLI131507:TLI131511 TVE131507:TVE131511 UFA131507:UFA131511 UOW131507:UOW131511 UYS131507:UYS131511 VIO131507:VIO131511 VSK131507:VSK131511 WCG131507:WCG131511 WMC131507:WMC131511 WVY131507:WVY131511 Q197046:Q197050 JM197043:JM197047 TI197043:TI197047 ADE197043:ADE197047 ANA197043:ANA197047 AWW197043:AWW197047 BGS197043:BGS197047 BQO197043:BQO197047 CAK197043:CAK197047 CKG197043:CKG197047 CUC197043:CUC197047 DDY197043:DDY197047 DNU197043:DNU197047 DXQ197043:DXQ197047 EHM197043:EHM197047 ERI197043:ERI197047 FBE197043:FBE197047 FLA197043:FLA197047 FUW197043:FUW197047 GES197043:GES197047 GOO197043:GOO197047 GYK197043:GYK197047 HIG197043:HIG197047 HSC197043:HSC197047 IBY197043:IBY197047 ILU197043:ILU197047 IVQ197043:IVQ197047 JFM197043:JFM197047 JPI197043:JPI197047 JZE197043:JZE197047 KJA197043:KJA197047 KSW197043:KSW197047 LCS197043:LCS197047 LMO197043:LMO197047 LWK197043:LWK197047 MGG197043:MGG197047 MQC197043:MQC197047 MZY197043:MZY197047 NJU197043:NJU197047 NTQ197043:NTQ197047 ODM197043:ODM197047 ONI197043:ONI197047 OXE197043:OXE197047 PHA197043:PHA197047 PQW197043:PQW197047 QAS197043:QAS197047 QKO197043:QKO197047 QUK197043:QUK197047 REG197043:REG197047 ROC197043:ROC197047 RXY197043:RXY197047 SHU197043:SHU197047 SRQ197043:SRQ197047 TBM197043:TBM197047 TLI197043:TLI197047 TVE197043:TVE197047 UFA197043:UFA197047 UOW197043:UOW197047 UYS197043:UYS197047 VIO197043:VIO197047 VSK197043:VSK197047 WCG197043:WCG197047 WMC197043:WMC197047 WVY197043:WVY197047 Q262582:Q262586 JM262579:JM262583 TI262579:TI262583 ADE262579:ADE262583 ANA262579:ANA262583 AWW262579:AWW262583 BGS262579:BGS262583 BQO262579:BQO262583 CAK262579:CAK262583 CKG262579:CKG262583 CUC262579:CUC262583 DDY262579:DDY262583 DNU262579:DNU262583 DXQ262579:DXQ262583 EHM262579:EHM262583 ERI262579:ERI262583 FBE262579:FBE262583 FLA262579:FLA262583 FUW262579:FUW262583 GES262579:GES262583 GOO262579:GOO262583 GYK262579:GYK262583 HIG262579:HIG262583 HSC262579:HSC262583 IBY262579:IBY262583 ILU262579:ILU262583 IVQ262579:IVQ262583 JFM262579:JFM262583 JPI262579:JPI262583 JZE262579:JZE262583 KJA262579:KJA262583 KSW262579:KSW262583 LCS262579:LCS262583 LMO262579:LMO262583 LWK262579:LWK262583 MGG262579:MGG262583 MQC262579:MQC262583 MZY262579:MZY262583 NJU262579:NJU262583 NTQ262579:NTQ262583 ODM262579:ODM262583 ONI262579:ONI262583 OXE262579:OXE262583 PHA262579:PHA262583 PQW262579:PQW262583 QAS262579:QAS262583 QKO262579:QKO262583 QUK262579:QUK262583 REG262579:REG262583 ROC262579:ROC262583 RXY262579:RXY262583 SHU262579:SHU262583 SRQ262579:SRQ262583 TBM262579:TBM262583 TLI262579:TLI262583 TVE262579:TVE262583 UFA262579:UFA262583 UOW262579:UOW262583 UYS262579:UYS262583 VIO262579:VIO262583 VSK262579:VSK262583 WCG262579:WCG262583 WMC262579:WMC262583 WVY262579:WVY262583 Q328118:Q328122 JM328115:JM328119 TI328115:TI328119 ADE328115:ADE328119 ANA328115:ANA328119 AWW328115:AWW328119 BGS328115:BGS328119 BQO328115:BQO328119 CAK328115:CAK328119 CKG328115:CKG328119 CUC328115:CUC328119 DDY328115:DDY328119 DNU328115:DNU328119 DXQ328115:DXQ328119 EHM328115:EHM328119 ERI328115:ERI328119 FBE328115:FBE328119 FLA328115:FLA328119 FUW328115:FUW328119 GES328115:GES328119 GOO328115:GOO328119 GYK328115:GYK328119 HIG328115:HIG328119 HSC328115:HSC328119 IBY328115:IBY328119 ILU328115:ILU328119 IVQ328115:IVQ328119 JFM328115:JFM328119 JPI328115:JPI328119 JZE328115:JZE328119 KJA328115:KJA328119 KSW328115:KSW328119 LCS328115:LCS328119 LMO328115:LMO328119 LWK328115:LWK328119 MGG328115:MGG328119 MQC328115:MQC328119 MZY328115:MZY328119 NJU328115:NJU328119 NTQ328115:NTQ328119 ODM328115:ODM328119 ONI328115:ONI328119 OXE328115:OXE328119 PHA328115:PHA328119 PQW328115:PQW328119 QAS328115:QAS328119 QKO328115:QKO328119 QUK328115:QUK328119 REG328115:REG328119 ROC328115:ROC328119 RXY328115:RXY328119 SHU328115:SHU328119 SRQ328115:SRQ328119 TBM328115:TBM328119 TLI328115:TLI328119 TVE328115:TVE328119 UFA328115:UFA328119 UOW328115:UOW328119 UYS328115:UYS328119 VIO328115:VIO328119 VSK328115:VSK328119 WCG328115:WCG328119 WMC328115:WMC328119 WVY328115:WVY328119 Q393654:Q393658 JM393651:JM393655 TI393651:TI393655 ADE393651:ADE393655 ANA393651:ANA393655 AWW393651:AWW393655 BGS393651:BGS393655 BQO393651:BQO393655 CAK393651:CAK393655 CKG393651:CKG393655 CUC393651:CUC393655 DDY393651:DDY393655 DNU393651:DNU393655 DXQ393651:DXQ393655 EHM393651:EHM393655 ERI393651:ERI393655 FBE393651:FBE393655 FLA393651:FLA393655 FUW393651:FUW393655 GES393651:GES393655 GOO393651:GOO393655 GYK393651:GYK393655 HIG393651:HIG393655 HSC393651:HSC393655 IBY393651:IBY393655 ILU393651:ILU393655 IVQ393651:IVQ393655 JFM393651:JFM393655 JPI393651:JPI393655 JZE393651:JZE393655 KJA393651:KJA393655 KSW393651:KSW393655 LCS393651:LCS393655 LMO393651:LMO393655 LWK393651:LWK393655 MGG393651:MGG393655 MQC393651:MQC393655 MZY393651:MZY393655 NJU393651:NJU393655 NTQ393651:NTQ393655 ODM393651:ODM393655 ONI393651:ONI393655 OXE393651:OXE393655 PHA393651:PHA393655 PQW393651:PQW393655 QAS393651:QAS393655 QKO393651:QKO393655 QUK393651:QUK393655 REG393651:REG393655 ROC393651:ROC393655 RXY393651:RXY393655 SHU393651:SHU393655 SRQ393651:SRQ393655 TBM393651:TBM393655 TLI393651:TLI393655 TVE393651:TVE393655 UFA393651:UFA393655 UOW393651:UOW393655 UYS393651:UYS393655 VIO393651:VIO393655 VSK393651:VSK393655 WCG393651:WCG393655 WMC393651:WMC393655 WVY393651:WVY393655 Q459190:Q459194 JM459187:JM459191 TI459187:TI459191 ADE459187:ADE459191 ANA459187:ANA459191 AWW459187:AWW459191 BGS459187:BGS459191 BQO459187:BQO459191 CAK459187:CAK459191 CKG459187:CKG459191 CUC459187:CUC459191 DDY459187:DDY459191 DNU459187:DNU459191 DXQ459187:DXQ459191 EHM459187:EHM459191 ERI459187:ERI459191 FBE459187:FBE459191 FLA459187:FLA459191 FUW459187:FUW459191 GES459187:GES459191 GOO459187:GOO459191 GYK459187:GYK459191 HIG459187:HIG459191 HSC459187:HSC459191 IBY459187:IBY459191 ILU459187:ILU459191 IVQ459187:IVQ459191 JFM459187:JFM459191 JPI459187:JPI459191 JZE459187:JZE459191 KJA459187:KJA459191 KSW459187:KSW459191 LCS459187:LCS459191 LMO459187:LMO459191 LWK459187:LWK459191 MGG459187:MGG459191 MQC459187:MQC459191 MZY459187:MZY459191 NJU459187:NJU459191 NTQ459187:NTQ459191 ODM459187:ODM459191 ONI459187:ONI459191 OXE459187:OXE459191 PHA459187:PHA459191 PQW459187:PQW459191 QAS459187:QAS459191 QKO459187:QKO459191 QUK459187:QUK459191 REG459187:REG459191 ROC459187:ROC459191 RXY459187:RXY459191 SHU459187:SHU459191 SRQ459187:SRQ459191 TBM459187:TBM459191 TLI459187:TLI459191 TVE459187:TVE459191 UFA459187:UFA459191 UOW459187:UOW459191 UYS459187:UYS459191 VIO459187:VIO459191 VSK459187:VSK459191 WCG459187:WCG459191 WMC459187:WMC459191 WVY459187:WVY459191 Q524726:Q524730 JM524723:JM524727 TI524723:TI524727 ADE524723:ADE524727 ANA524723:ANA524727 AWW524723:AWW524727 BGS524723:BGS524727 BQO524723:BQO524727 CAK524723:CAK524727 CKG524723:CKG524727 CUC524723:CUC524727 DDY524723:DDY524727 DNU524723:DNU524727 DXQ524723:DXQ524727 EHM524723:EHM524727 ERI524723:ERI524727 FBE524723:FBE524727 FLA524723:FLA524727 FUW524723:FUW524727 GES524723:GES524727 GOO524723:GOO524727 GYK524723:GYK524727 HIG524723:HIG524727 HSC524723:HSC524727 IBY524723:IBY524727 ILU524723:ILU524727 IVQ524723:IVQ524727 JFM524723:JFM524727 JPI524723:JPI524727 JZE524723:JZE524727 KJA524723:KJA524727 KSW524723:KSW524727 LCS524723:LCS524727 LMO524723:LMO524727 LWK524723:LWK524727 MGG524723:MGG524727 MQC524723:MQC524727 MZY524723:MZY524727 NJU524723:NJU524727 NTQ524723:NTQ524727 ODM524723:ODM524727 ONI524723:ONI524727 OXE524723:OXE524727 PHA524723:PHA524727 PQW524723:PQW524727 QAS524723:QAS524727 QKO524723:QKO524727 QUK524723:QUK524727 REG524723:REG524727 ROC524723:ROC524727 RXY524723:RXY524727 SHU524723:SHU524727 SRQ524723:SRQ524727 TBM524723:TBM524727 TLI524723:TLI524727 TVE524723:TVE524727 UFA524723:UFA524727 UOW524723:UOW524727 UYS524723:UYS524727 VIO524723:VIO524727 VSK524723:VSK524727 WCG524723:WCG524727 WMC524723:WMC524727 WVY524723:WVY524727 Q590262:Q590266 JM590259:JM590263 TI590259:TI590263 ADE590259:ADE590263 ANA590259:ANA590263 AWW590259:AWW590263 BGS590259:BGS590263 BQO590259:BQO590263 CAK590259:CAK590263 CKG590259:CKG590263 CUC590259:CUC590263 DDY590259:DDY590263 DNU590259:DNU590263 DXQ590259:DXQ590263 EHM590259:EHM590263 ERI590259:ERI590263 FBE590259:FBE590263 FLA590259:FLA590263 FUW590259:FUW590263 GES590259:GES590263 GOO590259:GOO590263 GYK590259:GYK590263 HIG590259:HIG590263 HSC590259:HSC590263 IBY590259:IBY590263 ILU590259:ILU590263 IVQ590259:IVQ590263 JFM590259:JFM590263 JPI590259:JPI590263 JZE590259:JZE590263 KJA590259:KJA590263 KSW590259:KSW590263 LCS590259:LCS590263 LMO590259:LMO590263 LWK590259:LWK590263 MGG590259:MGG590263 MQC590259:MQC590263 MZY590259:MZY590263 NJU590259:NJU590263 NTQ590259:NTQ590263 ODM590259:ODM590263 ONI590259:ONI590263 OXE590259:OXE590263 PHA590259:PHA590263 PQW590259:PQW590263 QAS590259:QAS590263 QKO590259:QKO590263 QUK590259:QUK590263 REG590259:REG590263 ROC590259:ROC590263 RXY590259:RXY590263 SHU590259:SHU590263 SRQ590259:SRQ590263 TBM590259:TBM590263 TLI590259:TLI590263 TVE590259:TVE590263 UFA590259:UFA590263 UOW590259:UOW590263 UYS590259:UYS590263 VIO590259:VIO590263 VSK590259:VSK590263 WCG590259:WCG590263 WMC590259:WMC590263 WVY590259:WVY590263 Q655798:Q655802 JM655795:JM655799 TI655795:TI655799 ADE655795:ADE655799 ANA655795:ANA655799 AWW655795:AWW655799 BGS655795:BGS655799 BQO655795:BQO655799 CAK655795:CAK655799 CKG655795:CKG655799 CUC655795:CUC655799 DDY655795:DDY655799 DNU655795:DNU655799 DXQ655795:DXQ655799 EHM655795:EHM655799 ERI655795:ERI655799 FBE655795:FBE655799 FLA655795:FLA655799 FUW655795:FUW655799 GES655795:GES655799 GOO655795:GOO655799 GYK655795:GYK655799 HIG655795:HIG655799 HSC655795:HSC655799 IBY655795:IBY655799 ILU655795:ILU655799 IVQ655795:IVQ655799 JFM655795:JFM655799 JPI655795:JPI655799 JZE655795:JZE655799 KJA655795:KJA655799 KSW655795:KSW655799 LCS655795:LCS655799 LMO655795:LMO655799 LWK655795:LWK655799 MGG655795:MGG655799 MQC655795:MQC655799 MZY655795:MZY655799 NJU655795:NJU655799 NTQ655795:NTQ655799 ODM655795:ODM655799 ONI655795:ONI655799 OXE655795:OXE655799 PHA655795:PHA655799 PQW655795:PQW655799 QAS655795:QAS655799 QKO655795:QKO655799 QUK655795:QUK655799 REG655795:REG655799 ROC655795:ROC655799 RXY655795:RXY655799 SHU655795:SHU655799 SRQ655795:SRQ655799 TBM655795:TBM655799 TLI655795:TLI655799 TVE655795:TVE655799 UFA655795:UFA655799 UOW655795:UOW655799 UYS655795:UYS655799 VIO655795:VIO655799 VSK655795:VSK655799 WCG655795:WCG655799 WMC655795:WMC655799 WVY655795:WVY655799 Q721334:Q721338 JM721331:JM721335 TI721331:TI721335 ADE721331:ADE721335 ANA721331:ANA721335 AWW721331:AWW721335 BGS721331:BGS721335 BQO721331:BQO721335 CAK721331:CAK721335 CKG721331:CKG721335 CUC721331:CUC721335 DDY721331:DDY721335 DNU721331:DNU721335 DXQ721331:DXQ721335 EHM721331:EHM721335 ERI721331:ERI721335 FBE721331:FBE721335 FLA721331:FLA721335 FUW721331:FUW721335 GES721331:GES721335 GOO721331:GOO721335 GYK721331:GYK721335 HIG721331:HIG721335 HSC721331:HSC721335 IBY721331:IBY721335 ILU721331:ILU721335 IVQ721331:IVQ721335 JFM721331:JFM721335 JPI721331:JPI721335 JZE721331:JZE721335 KJA721331:KJA721335 KSW721331:KSW721335 LCS721331:LCS721335 LMO721331:LMO721335 LWK721331:LWK721335 MGG721331:MGG721335 MQC721331:MQC721335 MZY721331:MZY721335 NJU721331:NJU721335 NTQ721331:NTQ721335 ODM721331:ODM721335 ONI721331:ONI721335 OXE721331:OXE721335 PHA721331:PHA721335 PQW721331:PQW721335 QAS721331:QAS721335 QKO721331:QKO721335 QUK721331:QUK721335 REG721331:REG721335 ROC721331:ROC721335 RXY721331:RXY721335 SHU721331:SHU721335 SRQ721331:SRQ721335 TBM721331:TBM721335 TLI721331:TLI721335 TVE721331:TVE721335 UFA721331:UFA721335 UOW721331:UOW721335 UYS721331:UYS721335 VIO721331:VIO721335 VSK721331:VSK721335 WCG721331:WCG721335 WMC721331:WMC721335 WVY721331:WVY721335 Q786870:Q786874 JM786867:JM786871 TI786867:TI786871 ADE786867:ADE786871 ANA786867:ANA786871 AWW786867:AWW786871 BGS786867:BGS786871 BQO786867:BQO786871 CAK786867:CAK786871 CKG786867:CKG786871 CUC786867:CUC786871 DDY786867:DDY786871 DNU786867:DNU786871 DXQ786867:DXQ786871 EHM786867:EHM786871 ERI786867:ERI786871 FBE786867:FBE786871 FLA786867:FLA786871 FUW786867:FUW786871 GES786867:GES786871 GOO786867:GOO786871 GYK786867:GYK786871 HIG786867:HIG786871 HSC786867:HSC786871 IBY786867:IBY786871 ILU786867:ILU786871 IVQ786867:IVQ786871 JFM786867:JFM786871 JPI786867:JPI786871 JZE786867:JZE786871 KJA786867:KJA786871 KSW786867:KSW786871 LCS786867:LCS786871 LMO786867:LMO786871 LWK786867:LWK786871 MGG786867:MGG786871 MQC786867:MQC786871 MZY786867:MZY786871 NJU786867:NJU786871 NTQ786867:NTQ786871 ODM786867:ODM786871 ONI786867:ONI786871 OXE786867:OXE786871 PHA786867:PHA786871 PQW786867:PQW786871 QAS786867:QAS786871 QKO786867:QKO786871 QUK786867:QUK786871 REG786867:REG786871 ROC786867:ROC786871 RXY786867:RXY786871 SHU786867:SHU786871 SRQ786867:SRQ786871 TBM786867:TBM786871 TLI786867:TLI786871 TVE786867:TVE786871 UFA786867:UFA786871 UOW786867:UOW786871 UYS786867:UYS786871 VIO786867:VIO786871 VSK786867:VSK786871 WCG786867:WCG786871 WMC786867:WMC786871 WVY786867:WVY786871 Q852406:Q852410 JM852403:JM852407 TI852403:TI852407 ADE852403:ADE852407 ANA852403:ANA852407 AWW852403:AWW852407 BGS852403:BGS852407 BQO852403:BQO852407 CAK852403:CAK852407 CKG852403:CKG852407 CUC852403:CUC852407 DDY852403:DDY852407 DNU852403:DNU852407 DXQ852403:DXQ852407 EHM852403:EHM852407 ERI852403:ERI852407 FBE852403:FBE852407 FLA852403:FLA852407 FUW852403:FUW852407 GES852403:GES852407 GOO852403:GOO852407 GYK852403:GYK852407 HIG852403:HIG852407 HSC852403:HSC852407 IBY852403:IBY852407 ILU852403:ILU852407 IVQ852403:IVQ852407 JFM852403:JFM852407 JPI852403:JPI852407 JZE852403:JZE852407 KJA852403:KJA852407 KSW852403:KSW852407 LCS852403:LCS852407 LMO852403:LMO852407 LWK852403:LWK852407 MGG852403:MGG852407 MQC852403:MQC852407 MZY852403:MZY852407 NJU852403:NJU852407 NTQ852403:NTQ852407 ODM852403:ODM852407 ONI852403:ONI852407 OXE852403:OXE852407 PHA852403:PHA852407 PQW852403:PQW852407 QAS852403:QAS852407 QKO852403:QKO852407 QUK852403:QUK852407 REG852403:REG852407 ROC852403:ROC852407 RXY852403:RXY852407 SHU852403:SHU852407 SRQ852403:SRQ852407 TBM852403:TBM852407 TLI852403:TLI852407 TVE852403:TVE852407 UFA852403:UFA852407 UOW852403:UOW852407 UYS852403:UYS852407 VIO852403:VIO852407 VSK852403:VSK852407 WCG852403:WCG852407 WMC852403:WMC852407 WVY852403:WVY852407 Q917942:Q917946 JM917939:JM917943 TI917939:TI917943 ADE917939:ADE917943 ANA917939:ANA917943 AWW917939:AWW917943 BGS917939:BGS917943 BQO917939:BQO917943 CAK917939:CAK917943 CKG917939:CKG917943 CUC917939:CUC917943 DDY917939:DDY917943 DNU917939:DNU917943 DXQ917939:DXQ917943 EHM917939:EHM917943 ERI917939:ERI917943 FBE917939:FBE917943 FLA917939:FLA917943 FUW917939:FUW917943 GES917939:GES917943 GOO917939:GOO917943 GYK917939:GYK917943 HIG917939:HIG917943 HSC917939:HSC917943 IBY917939:IBY917943 ILU917939:ILU917943 IVQ917939:IVQ917943 JFM917939:JFM917943 JPI917939:JPI917943 JZE917939:JZE917943 KJA917939:KJA917943 KSW917939:KSW917943 LCS917939:LCS917943 LMO917939:LMO917943 LWK917939:LWK917943 MGG917939:MGG917943 MQC917939:MQC917943 MZY917939:MZY917943 NJU917939:NJU917943 NTQ917939:NTQ917943 ODM917939:ODM917943 ONI917939:ONI917943 OXE917939:OXE917943 PHA917939:PHA917943 PQW917939:PQW917943 QAS917939:QAS917943 QKO917939:QKO917943 QUK917939:QUK917943 REG917939:REG917943 ROC917939:ROC917943 RXY917939:RXY917943 SHU917939:SHU917943 SRQ917939:SRQ917943 TBM917939:TBM917943 TLI917939:TLI917943 TVE917939:TVE917943 UFA917939:UFA917943 UOW917939:UOW917943 UYS917939:UYS917943 VIO917939:VIO917943 VSK917939:VSK917943 WCG917939:WCG917943 WMC917939:WMC917943 WVY917939:WVY917943 Q983478:Q983482 JM983475:JM983479 TI983475:TI983479 ADE983475:ADE983479 ANA983475:ANA983479 AWW983475:AWW983479 BGS983475:BGS983479 BQO983475:BQO983479 CAK983475:CAK983479 CKG983475:CKG983479 CUC983475:CUC983479 DDY983475:DDY983479 DNU983475:DNU983479 DXQ983475:DXQ983479 EHM983475:EHM983479 ERI983475:ERI983479 FBE983475:FBE983479 FLA983475:FLA983479 FUW983475:FUW983479 GES983475:GES983479 GOO983475:GOO983479 GYK983475:GYK983479 HIG983475:HIG983479 HSC983475:HSC983479 IBY983475:IBY983479 ILU983475:ILU983479 IVQ983475:IVQ983479 JFM983475:JFM983479 JPI983475:JPI983479 JZE983475:JZE983479 KJA983475:KJA983479 KSW983475:KSW983479 LCS983475:LCS983479 LMO983475:LMO983479 LWK983475:LWK983479 MGG983475:MGG983479 MQC983475:MQC983479 MZY983475:MZY983479 NJU983475:NJU983479 NTQ983475:NTQ983479 ODM983475:ODM983479 ONI983475:ONI983479 OXE983475:OXE983479 PHA983475:PHA983479 PQW983475:PQW983479 QAS983475:QAS983479 QKO983475:QKO983479 QUK983475:QUK983479 REG983475:REG983479 ROC983475:ROC983479 RXY983475:RXY983479 SHU983475:SHU983479 SRQ983475:SRQ983479 TBM983475:TBM983479 TLI983475:TLI983479 TVE983475:TVE983479 UFA983475:UFA983479 UOW983475:UOW983479 UYS983475:UYS983479 VIO983475:VIO983479 VSK983475:VSK983479 WCG983475:WCG983479 WMC983475:WMC983479 WVY983475:WVY983479" xr:uid="{BBD9A114-15BE-41CD-AA69-8493C7A5CA40}"/>
  </dataValidations>
  <hyperlinks>
    <hyperlink ref="B3" location="Content!A1" display="Content (Inhaltsverzeichnis)" xr:uid="{6CED1D6F-1448-4FF8-A0CE-5ED0F1584F46}"/>
  </hyperlinks>
  <pageMargins left="0.59055118110236227" right="3.937007874015748E-2" top="0.39370078740157483" bottom="0.39370078740157483" header="0.31496062992125984" footer="0.11811023622047245"/>
  <pageSetup paperSize="9" scale="90" orientation="portrait" r:id="rId1"/>
  <headerFooter>
    <oddFooter>&amp;L&amp;"Arial,Standard"&amp;7&amp;F&amp;C&amp;"Arial,Standard"&amp;7 © DKG  Alle Rechte vorbehalten&amp;R&amp;"Arial,Standard"&amp;7&amp;P</oddFooter>
    <firstHeader>&amp;C&amp;F&amp;RUnabhängiges Zertifizierungsinstitut
der Deutschen Krebsgesellschaft
Gartenstraße 24, D-89231 Neu-Ulm
Tel. +49  (0)7 31 / 70 51 16 - 0
Fax  +49  (0)7 31 / 70 51 16 - 16
www.onkozert.de, info@onkozert.d</firstHeader>
  </headerFooter>
  <drawing r:id="rId2"/>
  <legacyDrawingHF r:id="rId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27832-A97F-4DC2-8F03-7287E95BFDBF}">
  <dimension ref="A1:O128"/>
  <sheetViews>
    <sheetView showGridLines="0" zoomScale="90" zoomScaleNormal="90" workbookViewId="0">
      <pane ySplit="5" topLeftCell="A47" activePane="bottomLeft" state="frozen"/>
      <selection pane="bottomLeft" activeCell="I2" sqref="I2"/>
    </sheetView>
  </sheetViews>
  <sheetFormatPr baseColWidth="10" defaultColWidth="11.42578125" defaultRowHeight="15" x14ac:dyDescent="0.25"/>
  <cols>
    <col min="1" max="1" width="4.140625" customWidth="1"/>
    <col min="2" max="2" width="3.85546875" customWidth="1"/>
    <col min="3" max="3" width="4" customWidth="1"/>
    <col min="4" max="5" width="4.28515625" customWidth="1"/>
    <col min="6" max="6" width="4.5703125" customWidth="1"/>
    <col min="7" max="7" width="31.7109375" customWidth="1"/>
    <col min="8" max="8" width="26" customWidth="1"/>
    <col min="9" max="9" width="31.42578125" customWidth="1"/>
  </cols>
  <sheetData>
    <row r="1" spans="1:15" ht="3.75" customHeight="1" x14ac:dyDescent="0.25"/>
    <row r="2" spans="1:15" ht="52.5" customHeight="1" x14ac:dyDescent="0.25">
      <c r="B2" s="2588" t="s">
        <v>1384</v>
      </c>
      <c r="C2" s="2588"/>
      <c r="D2" s="2588"/>
      <c r="E2" s="2588"/>
      <c r="F2" s="2588"/>
      <c r="G2" s="2588"/>
      <c r="H2" s="61"/>
      <c r="I2" s="61"/>
      <c r="J2" s="28"/>
    </row>
    <row r="3" spans="1:15" s="1" customFormat="1" ht="16.5" customHeight="1" thickBot="1" x14ac:dyDescent="0.3">
      <c r="B3" s="409" t="s">
        <v>1169</v>
      </c>
      <c r="C3"/>
      <c r="D3"/>
      <c r="E3"/>
      <c r="F3"/>
      <c r="G3"/>
      <c r="H3"/>
      <c r="I3" s="200"/>
      <c r="J3" s="200"/>
      <c r="K3" s="200"/>
      <c r="L3" s="201"/>
      <c r="M3"/>
      <c r="N3"/>
      <c r="O3"/>
    </row>
    <row r="4" spans="1:15" ht="33" customHeight="1" thickBot="1" x14ac:dyDescent="0.3">
      <c r="B4" s="2583" t="s">
        <v>1395</v>
      </c>
      <c r="C4" s="2584"/>
      <c r="D4" s="2585"/>
      <c r="E4" s="2585"/>
      <c r="F4" s="2586"/>
      <c r="G4" s="1808" t="s">
        <v>1396</v>
      </c>
      <c r="H4" s="1808" t="s">
        <v>1398</v>
      </c>
      <c r="I4" s="1808" t="s">
        <v>1397</v>
      </c>
      <c r="J4" s="28"/>
    </row>
    <row r="5" spans="1:15" ht="30" customHeight="1" thickBot="1" x14ac:dyDescent="0.3">
      <c r="B5" s="227" t="s">
        <v>827</v>
      </c>
      <c r="C5" s="227" t="s">
        <v>828</v>
      </c>
      <c r="D5" s="227" t="s">
        <v>1165</v>
      </c>
      <c r="E5" s="227" t="s">
        <v>995</v>
      </c>
      <c r="F5" s="227" t="s">
        <v>148</v>
      </c>
      <c r="G5" s="2587"/>
      <c r="H5" s="2587"/>
      <c r="I5" s="2587"/>
      <c r="J5" s="28"/>
    </row>
    <row r="6" spans="1:15" ht="24" customHeight="1" thickBot="1" x14ac:dyDescent="0.3">
      <c r="A6" s="1086"/>
      <c r="B6" s="3253" t="s">
        <v>3535</v>
      </c>
      <c r="C6" s="3254"/>
      <c r="D6" s="3254"/>
      <c r="E6" s="3254"/>
      <c r="F6" s="3254"/>
      <c r="G6" s="3254"/>
      <c r="H6" s="3254"/>
      <c r="I6" s="3254"/>
    </row>
    <row r="7" spans="1:15" ht="53.1" customHeight="1" x14ac:dyDescent="0.25">
      <c r="A7" s="662"/>
      <c r="B7" s="1100" t="s">
        <v>2</v>
      </c>
      <c r="C7" s="450" t="s">
        <v>2</v>
      </c>
      <c r="D7" s="450" t="s">
        <v>2</v>
      </c>
      <c r="E7" s="450" t="s">
        <v>2</v>
      </c>
      <c r="F7" s="450" t="s">
        <v>2</v>
      </c>
      <c r="G7" s="1064" t="s">
        <v>1471</v>
      </c>
      <c r="H7" s="1065" t="s">
        <v>3536</v>
      </c>
      <c r="I7" s="9" t="s">
        <v>8</v>
      </c>
    </row>
    <row r="8" spans="1:15" ht="53.1" customHeight="1" x14ac:dyDescent="0.25">
      <c r="A8" s="662"/>
      <c r="B8" s="1101" t="s">
        <v>2</v>
      </c>
      <c r="C8" s="1072" t="s">
        <v>2</v>
      </c>
      <c r="D8" s="1072" t="s">
        <v>2</v>
      </c>
      <c r="E8" s="1072" t="s">
        <v>2</v>
      </c>
      <c r="F8" s="1072" t="s">
        <v>2</v>
      </c>
      <c r="G8" s="1063" t="s">
        <v>1472</v>
      </c>
      <c r="H8" s="1119" t="s">
        <v>865</v>
      </c>
      <c r="I8" s="388" t="s">
        <v>865</v>
      </c>
    </row>
    <row r="9" spans="1:15" ht="53.1" customHeight="1" x14ac:dyDescent="0.25">
      <c r="A9" s="662"/>
      <c r="B9" s="1101" t="s">
        <v>2</v>
      </c>
      <c r="C9" s="1072" t="s">
        <v>2</v>
      </c>
      <c r="D9" s="1072" t="s">
        <v>2</v>
      </c>
      <c r="E9" s="1072" t="s">
        <v>2</v>
      </c>
      <c r="F9" s="1072" t="s">
        <v>2</v>
      </c>
      <c r="G9" s="1063" t="s">
        <v>705</v>
      </c>
      <c r="H9" s="54" t="s">
        <v>1376</v>
      </c>
      <c r="I9" s="521" t="s">
        <v>398</v>
      </c>
    </row>
    <row r="10" spans="1:15" ht="53.1" customHeight="1" x14ac:dyDescent="0.25">
      <c r="A10" s="662"/>
      <c r="B10" s="1101" t="s">
        <v>2</v>
      </c>
      <c r="C10" s="1072" t="s">
        <v>2</v>
      </c>
      <c r="D10" s="1072" t="s">
        <v>2</v>
      </c>
      <c r="E10" s="1072" t="s">
        <v>2</v>
      </c>
      <c r="F10" s="1072" t="s">
        <v>2</v>
      </c>
      <c r="G10" s="1068" t="s">
        <v>1474</v>
      </c>
      <c r="H10" s="1070" t="s">
        <v>1483</v>
      </c>
      <c r="I10" s="4" t="s">
        <v>859</v>
      </c>
    </row>
    <row r="11" spans="1:15" ht="53.1" customHeight="1" x14ac:dyDescent="0.25">
      <c r="A11" s="662"/>
      <c r="B11" s="1101" t="s">
        <v>2</v>
      </c>
      <c r="C11" s="1072" t="s">
        <v>2</v>
      </c>
      <c r="D11" s="1072" t="s">
        <v>2</v>
      </c>
      <c r="E11" s="1072" t="s">
        <v>2</v>
      </c>
      <c r="F11" s="1072" t="s">
        <v>2</v>
      </c>
      <c r="G11" s="1068" t="s">
        <v>1475</v>
      </c>
      <c r="H11" s="1070" t="s">
        <v>1483</v>
      </c>
      <c r="I11" s="4" t="s">
        <v>1137</v>
      </c>
    </row>
    <row r="12" spans="1:15" ht="53.1" customHeight="1" x14ac:dyDescent="0.25">
      <c r="A12" s="662"/>
      <c r="B12" s="1101" t="s">
        <v>2</v>
      </c>
      <c r="C12" s="1072" t="s">
        <v>2</v>
      </c>
      <c r="D12" s="1072" t="s">
        <v>2</v>
      </c>
      <c r="E12" s="1072" t="s">
        <v>2</v>
      </c>
      <c r="F12" s="1072" t="s">
        <v>2</v>
      </c>
      <c r="G12" s="1068" t="s">
        <v>1477</v>
      </c>
      <c r="H12" s="1070" t="s">
        <v>1483</v>
      </c>
      <c r="I12" s="4" t="s">
        <v>1476</v>
      </c>
    </row>
    <row r="13" spans="1:15" ht="53.1" customHeight="1" thickBot="1" x14ac:dyDescent="0.3">
      <c r="A13" s="662"/>
      <c r="B13" s="1102" t="s">
        <v>2</v>
      </c>
      <c r="C13" s="452" t="s">
        <v>2</v>
      </c>
      <c r="D13" s="452" t="s">
        <v>2</v>
      </c>
      <c r="E13" s="452" t="s">
        <v>2</v>
      </c>
      <c r="F13" s="452" t="s">
        <v>2</v>
      </c>
      <c r="G13" s="190" t="s">
        <v>1479</v>
      </c>
      <c r="H13" s="1066" t="s">
        <v>1483</v>
      </c>
      <c r="I13" s="1103" t="s">
        <v>1137</v>
      </c>
    </row>
    <row r="14" spans="1:15" ht="24" customHeight="1" thickBot="1" x14ac:dyDescent="0.3">
      <c r="A14" s="1086"/>
      <c r="B14" s="2589" t="s">
        <v>3338</v>
      </c>
      <c r="C14" s="2590"/>
      <c r="D14" s="2590"/>
      <c r="E14" s="2590"/>
      <c r="F14" s="2590"/>
      <c r="G14" s="2590"/>
      <c r="H14" s="2590"/>
      <c r="I14" s="2590"/>
    </row>
    <row r="15" spans="1:15" ht="53.1" customHeight="1" x14ac:dyDescent="0.25">
      <c r="A15" s="662"/>
      <c r="B15" s="1100" t="s">
        <v>2</v>
      </c>
      <c r="C15" s="450" t="s">
        <v>2</v>
      </c>
      <c r="D15" s="450" t="s">
        <v>2</v>
      </c>
      <c r="E15" s="450" t="s">
        <v>2</v>
      </c>
      <c r="F15" s="450" t="s">
        <v>2</v>
      </c>
      <c r="G15" s="1064" t="s">
        <v>1471</v>
      </c>
      <c r="H15" s="1065" t="s">
        <v>3337</v>
      </c>
      <c r="I15" s="9" t="s">
        <v>8</v>
      </c>
    </row>
    <row r="16" spans="1:15" ht="53.1" customHeight="1" x14ac:dyDescent="0.25">
      <c r="A16" s="662"/>
      <c r="B16" s="1101" t="s">
        <v>2</v>
      </c>
      <c r="C16" s="1072" t="s">
        <v>2</v>
      </c>
      <c r="D16" s="1072" t="s">
        <v>2</v>
      </c>
      <c r="E16" s="1072" t="s">
        <v>2</v>
      </c>
      <c r="F16" s="1072" t="s">
        <v>2</v>
      </c>
      <c r="G16" s="1063" t="s">
        <v>1472</v>
      </c>
      <c r="H16" s="1070" t="s">
        <v>870</v>
      </c>
      <c r="I16" s="388" t="s">
        <v>865</v>
      </c>
    </row>
    <row r="17" spans="1:9" ht="47.25" customHeight="1" x14ac:dyDescent="0.25">
      <c r="A17" s="662"/>
      <c r="B17" s="1101" t="s">
        <v>2</v>
      </c>
      <c r="C17" s="1072" t="s">
        <v>2</v>
      </c>
      <c r="D17" s="1072" t="s">
        <v>2</v>
      </c>
      <c r="E17" s="1072" t="s">
        <v>2</v>
      </c>
      <c r="F17" s="1072" t="s">
        <v>2</v>
      </c>
      <c r="G17" s="1063" t="s">
        <v>705</v>
      </c>
      <c r="H17" s="1063" t="s">
        <v>1376</v>
      </c>
      <c r="I17" s="521" t="s">
        <v>398</v>
      </c>
    </row>
    <row r="18" spans="1:9" ht="53.1" customHeight="1" x14ac:dyDescent="0.25">
      <c r="A18" s="662"/>
      <c r="B18" s="1101" t="s">
        <v>2</v>
      </c>
      <c r="C18" s="1072" t="s">
        <v>2</v>
      </c>
      <c r="D18" s="1072" t="s">
        <v>2</v>
      </c>
      <c r="E18" s="1072" t="s">
        <v>2</v>
      </c>
      <c r="F18" s="1072" t="s">
        <v>2</v>
      </c>
      <c r="G18" s="1068" t="s">
        <v>1474</v>
      </c>
      <c r="H18" s="1070" t="s">
        <v>1483</v>
      </c>
      <c r="I18" s="4" t="s">
        <v>859</v>
      </c>
    </row>
    <row r="19" spans="1:9" ht="53.1" customHeight="1" x14ac:dyDescent="0.25">
      <c r="A19" s="662"/>
      <c r="B19" s="1101" t="s">
        <v>2</v>
      </c>
      <c r="C19" s="1072" t="s">
        <v>2</v>
      </c>
      <c r="D19" s="1072" t="s">
        <v>2</v>
      </c>
      <c r="E19" s="1072" t="s">
        <v>2</v>
      </c>
      <c r="F19" s="1072" t="s">
        <v>2</v>
      </c>
      <c r="G19" s="1068" t="s">
        <v>1475</v>
      </c>
      <c r="H19" s="1070" t="s">
        <v>1483</v>
      </c>
      <c r="I19" s="4" t="s">
        <v>1137</v>
      </c>
    </row>
    <row r="20" spans="1:9" ht="53.1" customHeight="1" x14ac:dyDescent="0.25">
      <c r="A20" s="662"/>
      <c r="B20" s="1101" t="s">
        <v>2</v>
      </c>
      <c r="C20" s="1072" t="s">
        <v>2</v>
      </c>
      <c r="D20" s="1072" t="s">
        <v>2</v>
      </c>
      <c r="E20" s="1072" t="s">
        <v>2</v>
      </c>
      <c r="F20" s="1072" t="s">
        <v>2</v>
      </c>
      <c r="G20" s="1068" t="s">
        <v>1477</v>
      </c>
      <c r="H20" s="1070" t="s">
        <v>3339</v>
      </c>
      <c r="I20" s="4" t="s">
        <v>1476</v>
      </c>
    </row>
    <row r="21" spans="1:9" ht="53.1" customHeight="1" x14ac:dyDescent="0.25">
      <c r="A21" s="662"/>
      <c r="B21" s="1101" t="s">
        <v>2</v>
      </c>
      <c r="C21" s="1072" t="s">
        <v>2</v>
      </c>
      <c r="D21" s="1072" t="s">
        <v>2</v>
      </c>
      <c r="E21" s="1072" t="s">
        <v>2</v>
      </c>
      <c r="F21" s="1072" t="s">
        <v>2</v>
      </c>
      <c r="G21" s="1068" t="s">
        <v>1478</v>
      </c>
      <c r="H21" s="1070" t="s">
        <v>3340</v>
      </c>
      <c r="I21" s="4" t="s">
        <v>864</v>
      </c>
    </row>
    <row r="22" spans="1:9" ht="53.1" customHeight="1" x14ac:dyDescent="0.25">
      <c r="A22" s="662"/>
      <c r="B22" s="1101" t="s">
        <v>2</v>
      </c>
      <c r="C22" s="1072" t="s">
        <v>2</v>
      </c>
      <c r="D22" s="1072" t="s">
        <v>2</v>
      </c>
      <c r="E22" s="1072" t="s">
        <v>2</v>
      </c>
      <c r="F22" s="1072" t="s">
        <v>2</v>
      </c>
      <c r="G22" s="1068" t="s">
        <v>1479</v>
      </c>
      <c r="H22" s="1070" t="s">
        <v>1483</v>
      </c>
      <c r="I22" s="4" t="s">
        <v>1137</v>
      </c>
    </row>
    <row r="23" spans="1:9" ht="53.1" customHeight="1" thickBot="1" x14ac:dyDescent="0.3">
      <c r="A23" s="662"/>
      <c r="B23" s="1102" t="s">
        <v>2</v>
      </c>
      <c r="C23" s="452" t="s">
        <v>2</v>
      </c>
      <c r="D23" s="452" t="s">
        <v>2</v>
      </c>
      <c r="E23" s="452" t="s">
        <v>2</v>
      </c>
      <c r="F23" s="452" t="s">
        <v>2</v>
      </c>
      <c r="G23" s="190" t="s">
        <v>1480</v>
      </c>
      <c r="H23" s="1066" t="s">
        <v>8</v>
      </c>
      <c r="I23" s="453" t="s">
        <v>8</v>
      </c>
    </row>
    <row r="24" spans="1:9" ht="24" customHeight="1" thickBot="1" x14ac:dyDescent="0.3">
      <c r="A24" s="1087"/>
      <c r="B24" s="3255" t="s">
        <v>3347</v>
      </c>
      <c r="C24" s="3256"/>
      <c r="D24" s="3256"/>
      <c r="E24" s="3256"/>
      <c r="F24" s="3256"/>
      <c r="G24" s="3256"/>
      <c r="H24" s="3256"/>
      <c r="I24" s="3256"/>
    </row>
    <row r="25" spans="1:9" ht="53.1" customHeight="1" x14ac:dyDescent="0.25">
      <c r="A25" s="1088"/>
      <c r="B25" s="1100" t="s">
        <v>2</v>
      </c>
      <c r="C25" s="450" t="s">
        <v>2</v>
      </c>
      <c r="D25" s="450" t="s">
        <v>2</v>
      </c>
      <c r="E25" s="450" t="s">
        <v>2</v>
      </c>
      <c r="F25" s="450" t="s">
        <v>2</v>
      </c>
      <c r="G25" s="1064" t="s">
        <v>1471</v>
      </c>
      <c r="H25" s="1065" t="s">
        <v>3341</v>
      </c>
      <c r="I25" s="454" t="s">
        <v>8</v>
      </c>
    </row>
    <row r="26" spans="1:9" ht="53.1" customHeight="1" x14ac:dyDescent="0.25">
      <c r="A26" s="1088"/>
      <c r="B26" s="1101" t="s">
        <v>2</v>
      </c>
      <c r="C26" s="1072" t="s">
        <v>2</v>
      </c>
      <c r="D26" s="1072" t="s">
        <v>2</v>
      </c>
      <c r="E26" s="1072" t="s">
        <v>2</v>
      </c>
      <c r="F26" s="1072" t="s">
        <v>2</v>
      </c>
      <c r="G26" s="1063" t="s">
        <v>1472</v>
      </c>
      <c r="H26" s="55" t="s">
        <v>93</v>
      </c>
      <c r="I26" s="388" t="s">
        <v>865</v>
      </c>
    </row>
    <row r="27" spans="1:9" ht="38.25" customHeight="1" x14ac:dyDescent="0.25">
      <c r="A27" s="1088"/>
      <c r="B27" s="1101" t="s">
        <v>2</v>
      </c>
      <c r="C27" s="1072" t="s">
        <v>2</v>
      </c>
      <c r="D27" s="1072" t="s">
        <v>2</v>
      </c>
      <c r="E27" s="1072" t="s">
        <v>2</v>
      </c>
      <c r="F27" s="1072" t="s">
        <v>2</v>
      </c>
      <c r="G27" s="1063" t="s">
        <v>705</v>
      </c>
      <c r="H27" s="1063" t="s">
        <v>1376</v>
      </c>
      <c r="I27" s="521" t="s">
        <v>398</v>
      </c>
    </row>
    <row r="28" spans="1:9" ht="11.25" customHeight="1" thickBot="1" x14ac:dyDescent="0.3">
      <c r="A28" s="1088"/>
      <c r="B28" s="592"/>
      <c r="C28" s="593"/>
      <c r="D28" s="593"/>
      <c r="E28" s="594"/>
      <c r="F28" s="594"/>
      <c r="G28" s="590"/>
      <c r="H28" s="590"/>
      <c r="I28" s="591"/>
    </row>
    <row r="29" spans="1:9" ht="53.1" customHeight="1" thickTop="1" x14ac:dyDescent="0.25">
      <c r="A29" s="1088"/>
      <c r="B29" s="1099" t="s">
        <v>2</v>
      </c>
      <c r="C29" s="577" t="s">
        <v>2</v>
      </c>
      <c r="D29" s="577" t="s">
        <v>2</v>
      </c>
      <c r="E29" s="577" t="s">
        <v>2</v>
      </c>
      <c r="F29" s="577" t="s">
        <v>2</v>
      </c>
      <c r="G29" s="579" t="s">
        <v>1474</v>
      </c>
      <c r="H29" s="580" t="s">
        <v>966</v>
      </c>
      <c r="I29" s="581" t="s">
        <v>859</v>
      </c>
    </row>
    <row r="30" spans="1:9" ht="18.75" customHeight="1" x14ac:dyDescent="0.25">
      <c r="A30" s="1088"/>
      <c r="B30" s="3251"/>
      <c r="C30" s="3252"/>
      <c r="D30" s="3252"/>
      <c r="E30" s="3252"/>
      <c r="F30" s="3252"/>
      <c r="G30" s="1068"/>
      <c r="H30" s="2597" t="s">
        <v>1794</v>
      </c>
      <c r="I30" s="2598"/>
    </row>
    <row r="31" spans="1:9" ht="53.1" customHeight="1" x14ac:dyDescent="0.25">
      <c r="A31" s="1088"/>
      <c r="B31" s="1071" t="s">
        <v>2</v>
      </c>
      <c r="C31" s="1072" t="s">
        <v>2</v>
      </c>
      <c r="D31" s="1072" t="s">
        <v>2</v>
      </c>
      <c r="E31" s="1072" t="s">
        <v>2</v>
      </c>
      <c r="F31" s="1072" t="s">
        <v>2</v>
      </c>
      <c r="G31" s="1068" t="s">
        <v>1475</v>
      </c>
      <c r="H31" s="55" t="s">
        <v>620</v>
      </c>
      <c r="I31" s="583" t="s">
        <v>1137</v>
      </c>
    </row>
    <row r="32" spans="1:9" ht="21" customHeight="1" x14ac:dyDescent="0.25">
      <c r="A32" s="1088"/>
      <c r="B32" s="3251"/>
      <c r="C32" s="3252"/>
      <c r="D32" s="3252"/>
      <c r="E32" s="3252"/>
      <c r="F32" s="3252"/>
      <c r="G32" s="1068"/>
      <c r="H32" s="2597" t="s">
        <v>1794</v>
      </c>
      <c r="I32" s="2598"/>
    </row>
    <row r="33" spans="1:9" ht="53.1" customHeight="1" x14ac:dyDescent="0.25">
      <c r="A33" s="1088"/>
      <c r="B33" s="1071" t="s">
        <v>2</v>
      </c>
      <c r="C33" s="1072" t="s">
        <v>2</v>
      </c>
      <c r="D33" s="1072" t="s">
        <v>2</v>
      </c>
      <c r="E33" s="1072" t="s">
        <v>2</v>
      </c>
      <c r="F33" s="1072" t="s">
        <v>2</v>
      </c>
      <c r="G33" s="1068" t="s">
        <v>1477</v>
      </c>
      <c r="H33" s="55" t="s">
        <v>1374</v>
      </c>
      <c r="I33" s="583" t="s">
        <v>1476</v>
      </c>
    </row>
    <row r="34" spans="1:9" ht="18.75" customHeight="1" x14ac:dyDescent="0.25">
      <c r="A34" s="1088"/>
      <c r="B34" s="3247"/>
      <c r="C34" s="3248"/>
      <c r="D34" s="3248"/>
      <c r="E34" s="3248"/>
      <c r="F34" s="3248"/>
      <c r="G34" s="1068"/>
      <c r="H34" s="2597" t="s">
        <v>1794</v>
      </c>
      <c r="I34" s="2598"/>
    </row>
    <row r="35" spans="1:9" ht="53.1" customHeight="1" thickBot="1" x14ac:dyDescent="0.3">
      <c r="A35" s="1088"/>
      <c r="B35" s="1104" t="s">
        <v>2</v>
      </c>
      <c r="C35" s="585" t="s">
        <v>2</v>
      </c>
      <c r="D35" s="585" t="s">
        <v>2</v>
      </c>
      <c r="E35" s="585" t="s">
        <v>2</v>
      </c>
      <c r="F35" s="585" t="s">
        <v>2</v>
      </c>
      <c r="G35" s="587" t="s">
        <v>1479</v>
      </c>
      <c r="H35" s="588" t="s">
        <v>620</v>
      </c>
      <c r="I35" s="589" t="s">
        <v>1137</v>
      </c>
    </row>
    <row r="36" spans="1:9" ht="24" customHeight="1" thickTop="1" thickBot="1" x14ac:dyDescent="0.3">
      <c r="A36" s="1087"/>
      <c r="B36" s="2589" t="s">
        <v>3338</v>
      </c>
      <c r="C36" s="2590"/>
      <c r="D36" s="2590"/>
      <c r="E36" s="2590"/>
      <c r="F36" s="2590"/>
      <c r="G36" s="2590"/>
      <c r="H36" s="2590"/>
      <c r="I36" s="2590"/>
    </row>
    <row r="37" spans="1:9" ht="53.1" customHeight="1" x14ac:dyDescent="0.25">
      <c r="A37" s="1088"/>
      <c r="B37" s="1100" t="s">
        <v>2</v>
      </c>
      <c r="C37" s="450" t="s">
        <v>2</v>
      </c>
      <c r="D37" s="450" t="s">
        <v>2</v>
      </c>
      <c r="E37" s="450" t="s">
        <v>2</v>
      </c>
      <c r="F37" s="450" t="s">
        <v>2</v>
      </c>
      <c r="G37" s="1064" t="s">
        <v>1471</v>
      </c>
      <c r="H37" s="1065" t="s">
        <v>3337</v>
      </c>
      <c r="I37" s="9" t="s">
        <v>8</v>
      </c>
    </row>
    <row r="38" spans="1:9" ht="53.1" customHeight="1" x14ac:dyDescent="0.25">
      <c r="A38" s="1088"/>
      <c r="B38" s="1101" t="s">
        <v>2</v>
      </c>
      <c r="C38" s="1072" t="s">
        <v>2</v>
      </c>
      <c r="D38" s="1072" t="s">
        <v>2</v>
      </c>
      <c r="E38" s="1072" t="s">
        <v>2</v>
      </c>
      <c r="F38" s="1072" t="s">
        <v>2</v>
      </c>
      <c r="G38" s="1063" t="s">
        <v>1472</v>
      </c>
      <c r="H38" s="1070" t="s">
        <v>870</v>
      </c>
      <c r="I38" s="388" t="s">
        <v>865</v>
      </c>
    </row>
    <row r="39" spans="1:9" ht="47.25" customHeight="1" x14ac:dyDescent="0.25">
      <c r="A39" s="1088"/>
      <c r="B39" s="1101" t="s">
        <v>2</v>
      </c>
      <c r="C39" s="1072" t="s">
        <v>2</v>
      </c>
      <c r="D39" s="1072" t="s">
        <v>2</v>
      </c>
      <c r="E39" s="1072" t="s">
        <v>2</v>
      </c>
      <c r="F39" s="1072" t="s">
        <v>2</v>
      </c>
      <c r="G39" s="1063" t="s">
        <v>705</v>
      </c>
      <c r="H39" s="1063" t="s">
        <v>1376</v>
      </c>
      <c r="I39" s="521" t="s">
        <v>398</v>
      </c>
    </row>
    <row r="40" spans="1:9" ht="53.1" customHeight="1" x14ac:dyDescent="0.25">
      <c r="A40" s="1088"/>
      <c r="B40" s="1101" t="s">
        <v>2</v>
      </c>
      <c r="C40" s="1072" t="s">
        <v>2</v>
      </c>
      <c r="D40" s="1072" t="s">
        <v>2</v>
      </c>
      <c r="E40" s="1072" t="s">
        <v>2</v>
      </c>
      <c r="F40" s="1072" t="s">
        <v>2</v>
      </c>
      <c r="G40" s="1068" t="s">
        <v>1474</v>
      </c>
      <c r="H40" s="1070" t="s">
        <v>1483</v>
      </c>
      <c r="I40" s="4" t="s">
        <v>859</v>
      </c>
    </row>
    <row r="41" spans="1:9" ht="53.1" customHeight="1" x14ac:dyDescent="0.25">
      <c r="A41" s="1088"/>
      <c r="B41" s="1101" t="s">
        <v>2</v>
      </c>
      <c r="C41" s="1072" t="s">
        <v>2</v>
      </c>
      <c r="D41" s="1072" t="s">
        <v>2</v>
      </c>
      <c r="E41" s="1072" t="s">
        <v>2</v>
      </c>
      <c r="F41" s="1072" t="s">
        <v>2</v>
      </c>
      <c r="G41" s="1068" t="s">
        <v>1475</v>
      </c>
      <c r="H41" s="1070" t="s">
        <v>1483</v>
      </c>
      <c r="I41" s="4" t="s">
        <v>1137</v>
      </c>
    </row>
    <row r="42" spans="1:9" ht="53.1" customHeight="1" x14ac:dyDescent="0.25">
      <c r="A42" s="1088"/>
      <c r="B42" s="1101" t="s">
        <v>2</v>
      </c>
      <c r="C42" s="1072" t="s">
        <v>2</v>
      </c>
      <c r="D42" s="1072" t="s">
        <v>2</v>
      </c>
      <c r="E42" s="1072" t="s">
        <v>2</v>
      </c>
      <c r="F42" s="1072" t="s">
        <v>2</v>
      </c>
      <c r="G42" s="1068" t="s">
        <v>1477</v>
      </c>
      <c r="H42" s="1070" t="s">
        <v>3339</v>
      </c>
      <c r="I42" s="4" t="s">
        <v>1476</v>
      </c>
    </row>
    <row r="43" spans="1:9" ht="53.1" customHeight="1" x14ac:dyDescent="0.25">
      <c r="A43" s="1088"/>
      <c r="B43" s="1101" t="s">
        <v>2</v>
      </c>
      <c r="C43" s="1072" t="s">
        <v>2</v>
      </c>
      <c r="D43" s="1072" t="s">
        <v>2</v>
      </c>
      <c r="E43" s="1072" t="s">
        <v>2</v>
      </c>
      <c r="F43" s="1072" t="s">
        <v>2</v>
      </c>
      <c r="G43" s="1068" t="s">
        <v>1478</v>
      </c>
      <c r="H43" s="1070" t="s">
        <v>3340</v>
      </c>
      <c r="I43" s="4" t="s">
        <v>864</v>
      </c>
    </row>
    <row r="44" spans="1:9" ht="53.1" customHeight="1" x14ac:dyDescent="0.25">
      <c r="A44" s="1088"/>
      <c r="B44" s="1101" t="s">
        <v>2</v>
      </c>
      <c r="C44" s="1072" t="s">
        <v>2</v>
      </c>
      <c r="D44" s="1072" t="s">
        <v>2</v>
      </c>
      <c r="E44" s="1072" t="s">
        <v>2</v>
      </c>
      <c r="F44" s="1072" t="s">
        <v>2</v>
      </c>
      <c r="G44" s="1068" t="s">
        <v>1479</v>
      </c>
      <c r="H44" s="1070" t="s">
        <v>1483</v>
      </c>
      <c r="I44" s="4" t="s">
        <v>1137</v>
      </c>
    </row>
    <row r="45" spans="1:9" ht="53.1" customHeight="1" thickBot="1" x14ac:dyDescent="0.3">
      <c r="A45" s="1088"/>
      <c r="B45" s="1102" t="s">
        <v>2</v>
      </c>
      <c r="C45" s="452" t="s">
        <v>2</v>
      </c>
      <c r="D45" s="452" t="s">
        <v>2</v>
      </c>
      <c r="E45" s="452" t="s">
        <v>2</v>
      </c>
      <c r="F45" s="452" t="s">
        <v>2</v>
      </c>
      <c r="G45" s="190" t="s">
        <v>1480</v>
      </c>
      <c r="H45" s="1066" t="s">
        <v>8</v>
      </c>
      <c r="I45" s="453" t="s">
        <v>8</v>
      </c>
    </row>
    <row r="46" spans="1:9" ht="24" customHeight="1" thickBot="1" x14ac:dyDescent="0.3">
      <c r="A46" s="1089"/>
      <c r="B46" s="3249" t="s">
        <v>3343</v>
      </c>
      <c r="C46" s="3250"/>
      <c r="D46" s="3250"/>
      <c r="E46" s="3250"/>
      <c r="F46" s="3250"/>
      <c r="G46" s="3250"/>
      <c r="H46" s="3250"/>
      <c r="I46" s="3250"/>
    </row>
    <row r="47" spans="1:9" ht="53.1" customHeight="1" x14ac:dyDescent="0.25">
      <c r="A47" s="1090"/>
      <c r="B47" s="1100" t="s">
        <v>2</v>
      </c>
      <c r="C47" s="450" t="s">
        <v>2</v>
      </c>
      <c r="D47" s="450" t="s">
        <v>2</v>
      </c>
      <c r="E47" s="450" t="s">
        <v>2</v>
      </c>
      <c r="F47" s="450" t="s">
        <v>2</v>
      </c>
      <c r="G47" s="1064" t="s">
        <v>1471</v>
      </c>
      <c r="H47" s="1065" t="s">
        <v>3342</v>
      </c>
      <c r="I47" s="454" t="s">
        <v>8</v>
      </c>
    </row>
    <row r="48" spans="1:9" ht="53.1" customHeight="1" x14ac:dyDescent="0.25">
      <c r="A48" s="1090"/>
      <c r="B48" s="1101" t="s">
        <v>2</v>
      </c>
      <c r="C48" s="1072" t="s">
        <v>2</v>
      </c>
      <c r="D48" s="1072" t="s">
        <v>2</v>
      </c>
      <c r="E48" s="1072" t="s">
        <v>2</v>
      </c>
      <c r="F48" s="1072" t="s">
        <v>2</v>
      </c>
      <c r="G48" s="1063" t="s">
        <v>1472</v>
      </c>
      <c r="H48" s="55" t="s">
        <v>93</v>
      </c>
      <c r="I48" s="388" t="s">
        <v>865</v>
      </c>
    </row>
    <row r="49" spans="1:9" ht="38.25" customHeight="1" x14ac:dyDescent="0.25">
      <c r="A49" s="1090"/>
      <c r="B49" s="1101" t="s">
        <v>2</v>
      </c>
      <c r="C49" s="1072" t="s">
        <v>2</v>
      </c>
      <c r="D49" s="1072" t="s">
        <v>2</v>
      </c>
      <c r="E49" s="1072" t="s">
        <v>2</v>
      </c>
      <c r="F49" s="1072" t="s">
        <v>2</v>
      </c>
      <c r="G49" s="1069" t="s">
        <v>705</v>
      </c>
      <c r="H49" s="1069" t="s">
        <v>1376</v>
      </c>
      <c r="I49" s="575" t="s">
        <v>398</v>
      </c>
    </row>
    <row r="50" spans="1:9" ht="11.25" customHeight="1" thickBot="1" x14ac:dyDescent="0.3">
      <c r="A50" s="1090"/>
      <c r="B50" s="592"/>
      <c r="C50" s="593"/>
      <c r="D50" s="593"/>
      <c r="E50" s="594"/>
      <c r="F50" s="594"/>
      <c r="G50" s="590"/>
      <c r="H50" s="590"/>
      <c r="I50" s="591"/>
    </row>
    <row r="51" spans="1:9" ht="53.1" customHeight="1" thickTop="1" x14ac:dyDescent="0.25">
      <c r="A51" s="1090"/>
      <c r="B51" s="1099" t="s">
        <v>2</v>
      </c>
      <c r="C51" s="577" t="s">
        <v>2</v>
      </c>
      <c r="D51" s="577" t="s">
        <v>2</v>
      </c>
      <c r="E51" s="577" t="s">
        <v>2</v>
      </c>
      <c r="F51" s="577" t="s">
        <v>2</v>
      </c>
      <c r="G51" s="579" t="s">
        <v>1474</v>
      </c>
      <c r="H51" s="580" t="s">
        <v>966</v>
      </c>
      <c r="I51" s="581" t="s">
        <v>859</v>
      </c>
    </row>
    <row r="52" spans="1:9" ht="18.75" customHeight="1" x14ac:dyDescent="0.25">
      <c r="A52" s="1090"/>
      <c r="B52" s="3251"/>
      <c r="C52" s="3252"/>
      <c r="D52" s="3252"/>
      <c r="E52" s="3252"/>
      <c r="F52" s="3252"/>
      <c r="G52" s="1068"/>
      <c r="H52" s="2597" t="s">
        <v>1794</v>
      </c>
      <c r="I52" s="2598"/>
    </row>
    <row r="53" spans="1:9" ht="53.1" customHeight="1" x14ac:dyDescent="0.25">
      <c r="A53" s="1090"/>
      <c r="B53" s="1071" t="s">
        <v>2</v>
      </c>
      <c r="C53" s="1072" t="s">
        <v>2</v>
      </c>
      <c r="D53" s="1072" t="s">
        <v>2</v>
      </c>
      <c r="E53" s="1072" t="s">
        <v>2</v>
      </c>
      <c r="F53" s="1072" t="s">
        <v>2</v>
      </c>
      <c r="G53" s="1068" t="s">
        <v>1475</v>
      </c>
      <c r="H53" s="55" t="s">
        <v>620</v>
      </c>
      <c r="I53" s="583" t="s">
        <v>1137</v>
      </c>
    </row>
    <row r="54" spans="1:9" ht="21" customHeight="1" x14ac:dyDescent="0.25">
      <c r="A54" s="1090"/>
      <c r="B54" s="3251"/>
      <c r="C54" s="3252"/>
      <c r="D54" s="3252"/>
      <c r="E54" s="3252"/>
      <c r="F54" s="3252"/>
      <c r="G54" s="1068"/>
      <c r="H54" s="2597" t="s">
        <v>1794</v>
      </c>
      <c r="I54" s="2598"/>
    </row>
    <row r="55" spans="1:9" ht="53.1" customHeight="1" x14ac:dyDescent="0.25">
      <c r="A55" s="1090"/>
      <c r="B55" s="1071" t="s">
        <v>2</v>
      </c>
      <c r="C55" s="1072" t="s">
        <v>2</v>
      </c>
      <c r="D55" s="1072" t="s">
        <v>2</v>
      </c>
      <c r="E55" s="1072" t="s">
        <v>2</v>
      </c>
      <c r="F55" s="1072" t="s">
        <v>2</v>
      </c>
      <c r="G55" s="1068" t="s">
        <v>1477</v>
      </c>
      <c r="H55" s="55" t="s">
        <v>1374</v>
      </c>
      <c r="I55" s="583" t="s">
        <v>1476</v>
      </c>
    </row>
    <row r="56" spans="1:9" ht="18.75" customHeight="1" x14ac:dyDescent="0.25">
      <c r="A56" s="1090"/>
      <c r="B56" s="3247"/>
      <c r="C56" s="3248"/>
      <c r="D56" s="3248"/>
      <c r="E56" s="3248"/>
      <c r="F56" s="3248"/>
      <c r="G56" s="1068"/>
      <c r="H56" s="2597" t="s">
        <v>1794</v>
      </c>
      <c r="I56" s="2598"/>
    </row>
    <row r="57" spans="1:9" ht="53.1" customHeight="1" thickBot="1" x14ac:dyDescent="0.3">
      <c r="A57" s="1090"/>
      <c r="B57" s="1104" t="s">
        <v>2</v>
      </c>
      <c r="C57" s="585" t="s">
        <v>2</v>
      </c>
      <c r="D57" s="585" t="s">
        <v>2</v>
      </c>
      <c r="E57" s="585" t="s">
        <v>2</v>
      </c>
      <c r="F57" s="585" t="s">
        <v>2</v>
      </c>
      <c r="G57" s="587" t="s">
        <v>1479</v>
      </c>
      <c r="H57" s="588" t="s">
        <v>620</v>
      </c>
      <c r="I57" s="589" t="s">
        <v>1137</v>
      </c>
    </row>
    <row r="58" spans="1:9" ht="13.5" customHeight="1" thickTop="1" thickBot="1" x14ac:dyDescent="0.3">
      <c r="A58" s="1090"/>
      <c r="B58" s="595"/>
      <c r="C58" s="596"/>
      <c r="D58" s="596"/>
      <c r="E58" s="597"/>
      <c r="F58" s="597"/>
      <c r="G58" s="3235"/>
      <c r="H58" s="3235"/>
      <c r="I58" s="3236"/>
    </row>
    <row r="59" spans="1:9" ht="53.1" customHeight="1" thickBot="1" x14ac:dyDescent="0.3">
      <c r="A59" s="1090"/>
      <c r="B59" s="1102" t="s">
        <v>2</v>
      </c>
      <c r="C59" s="452" t="s">
        <v>2</v>
      </c>
      <c r="D59" s="452" t="s">
        <v>2</v>
      </c>
      <c r="E59" s="452" t="s">
        <v>2</v>
      </c>
      <c r="F59" s="452" t="s">
        <v>2</v>
      </c>
      <c r="G59" s="601" t="s">
        <v>1480</v>
      </c>
      <c r="H59" s="419" t="s">
        <v>1127</v>
      </c>
      <c r="I59" s="602" t="s">
        <v>8</v>
      </c>
    </row>
    <row r="60" spans="1:9" ht="24" customHeight="1" thickBot="1" x14ac:dyDescent="0.3">
      <c r="A60" s="1091"/>
      <c r="B60" s="3237" t="s">
        <v>3345</v>
      </c>
      <c r="C60" s="3238"/>
      <c r="D60" s="3238"/>
      <c r="E60" s="3238"/>
      <c r="F60" s="3238"/>
      <c r="G60" s="3238"/>
      <c r="H60" s="3238"/>
      <c r="I60" s="3238"/>
    </row>
    <row r="61" spans="1:9" ht="53.1" customHeight="1" x14ac:dyDescent="0.25">
      <c r="A61" s="1092"/>
      <c r="B61" s="1100" t="s">
        <v>2</v>
      </c>
      <c r="C61" s="450" t="s">
        <v>2</v>
      </c>
      <c r="D61" s="450" t="s">
        <v>2</v>
      </c>
      <c r="E61" s="450" t="s">
        <v>2</v>
      </c>
      <c r="F61" s="450" t="s">
        <v>2</v>
      </c>
      <c r="G61" s="1064" t="s">
        <v>1471</v>
      </c>
      <c r="H61" s="1065" t="s">
        <v>3344</v>
      </c>
      <c r="I61" s="9" t="s">
        <v>8</v>
      </c>
    </row>
    <row r="62" spans="1:9" ht="53.1" customHeight="1" x14ac:dyDescent="0.25">
      <c r="A62" s="1092"/>
      <c r="B62" s="1101" t="s">
        <v>2</v>
      </c>
      <c r="C62" s="1072" t="s">
        <v>2</v>
      </c>
      <c r="D62" s="1072" t="s">
        <v>2</v>
      </c>
      <c r="E62" s="1072" t="s">
        <v>2</v>
      </c>
      <c r="F62" s="1072" t="s">
        <v>2</v>
      </c>
      <c r="G62" s="1063" t="s">
        <v>1472</v>
      </c>
      <c r="H62" s="1070" t="s">
        <v>93</v>
      </c>
      <c r="I62" s="388" t="s">
        <v>865</v>
      </c>
    </row>
    <row r="63" spans="1:9" ht="53.1" customHeight="1" x14ac:dyDescent="0.25">
      <c r="A63" s="1092"/>
      <c r="B63" s="1101" t="s">
        <v>2</v>
      </c>
      <c r="C63" s="1072" t="s">
        <v>2</v>
      </c>
      <c r="D63" s="1072" t="s">
        <v>2</v>
      </c>
      <c r="E63" s="1072" t="s">
        <v>2</v>
      </c>
      <c r="F63" s="1072" t="s">
        <v>2</v>
      </c>
      <c r="G63" s="1063" t="s">
        <v>705</v>
      </c>
      <c r="H63" s="54" t="s">
        <v>1376</v>
      </c>
      <c r="I63" s="521" t="s">
        <v>398</v>
      </c>
    </row>
    <row r="64" spans="1:9" ht="53.1" customHeight="1" x14ac:dyDescent="0.25">
      <c r="A64" s="1092"/>
      <c r="B64" s="1101" t="s">
        <v>2</v>
      </c>
      <c r="C64" s="1072" t="s">
        <v>2</v>
      </c>
      <c r="D64" s="1072" t="s">
        <v>2</v>
      </c>
      <c r="E64" s="1072" t="s">
        <v>2</v>
      </c>
      <c r="F64" s="1072" t="s">
        <v>2</v>
      </c>
      <c r="G64" s="1068" t="s">
        <v>1474</v>
      </c>
      <c r="H64" s="1070" t="s">
        <v>1483</v>
      </c>
      <c r="I64" s="4" t="s">
        <v>859</v>
      </c>
    </row>
    <row r="65" spans="1:9" ht="53.1" customHeight="1" x14ac:dyDescent="0.25">
      <c r="A65" s="1092"/>
      <c r="B65" s="1101" t="s">
        <v>2</v>
      </c>
      <c r="C65" s="1072" t="s">
        <v>2</v>
      </c>
      <c r="D65" s="1072" t="s">
        <v>2</v>
      </c>
      <c r="E65" s="1072" t="s">
        <v>2</v>
      </c>
      <c r="F65" s="1072" t="s">
        <v>2</v>
      </c>
      <c r="G65" s="1068" t="s">
        <v>1475</v>
      </c>
      <c r="H65" s="1070" t="s">
        <v>1483</v>
      </c>
      <c r="I65" s="4" t="s">
        <v>1137</v>
      </c>
    </row>
    <row r="66" spans="1:9" ht="53.1" customHeight="1" x14ac:dyDescent="0.25">
      <c r="A66" s="1092"/>
      <c r="B66" s="1101" t="s">
        <v>2</v>
      </c>
      <c r="C66" s="1072" t="s">
        <v>2</v>
      </c>
      <c r="D66" s="1072" t="s">
        <v>2</v>
      </c>
      <c r="E66" s="1072" t="s">
        <v>2</v>
      </c>
      <c r="F66" s="1072" t="s">
        <v>2</v>
      </c>
      <c r="G66" s="1068" t="s">
        <v>1477</v>
      </c>
      <c r="H66" s="1070" t="s">
        <v>1483</v>
      </c>
      <c r="I66" s="4" t="s">
        <v>1476</v>
      </c>
    </row>
    <row r="67" spans="1:9" ht="53.1" customHeight="1" x14ac:dyDescent="0.25">
      <c r="A67" s="1092"/>
      <c r="B67" s="1101" t="s">
        <v>2</v>
      </c>
      <c r="C67" s="1072" t="s">
        <v>2</v>
      </c>
      <c r="D67" s="1072" t="s">
        <v>2</v>
      </c>
      <c r="E67" s="1072" t="s">
        <v>2</v>
      </c>
      <c r="F67" s="1072" t="s">
        <v>2</v>
      </c>
      <c r="G67" s="1068" t="s">
        <v>1479</v>
      </c>
      <c r="H67" s="1070" t="s">
        <v>1483</v>
      </c>
      <c r="I67" s="4" t="s">
        <v>1137</v>
      </c>
    </row>
    <row r="68" spans="1:9" ht="53.1" customHeight="1" thickBot="1" x14ac:dyDescent="0.3">
      <c r="A68" s="1092"/>
      <c r="B68" s="1102" t="s">
        <v>2</v>
      </c>
      <c r="C68" s="452" t="s">
        <v>2</v>
      </c>
      <c r="D68" s="452" t="s">
        <v>2</v>
      </c>
      <c r="E68" s="452" t="s">
        <v>2</v>
      </c>
      <c r="F68" s="452" t="s">
        <v>2</v>
      </c>
      <c r="G68" s="190" t="s">
        <v>1480</v>
      </c>
      <c r="H68" s="1066" t="s">
        <v>1127</v>
      </c>
      <c r="I68" s="1067" t="s">
        <v>8</v>
      </c>
    </row>
    <row r="69" spans="1:9" ht="24" customHeight="1" thickBot="1" x14ac:dyDescent="0.3">
      <c r="A69" s="1091"/>
      <c r="B69" s="3239" t="s">
        <v>1407</v>
      </c>
      <c r="C69" s="3240"/>
      <c r="D69" s="3240"/>
      <c r="E69" s="3240"/>
      <c r="F69" s="3240"/>
      <c r="G69" s="3240"/>
      <c r="H69" s="3240"/>
      <c r="I69" s="3240"/>
    </row>
    <row r="70" spans="1:9" ht="79.5" customHeight="1" x14ac:dyDescent="0.25">
      <c r="A70" s="1092"/>
      <c r="B70" s="1100" t="s">
        <v>2</v>
      </c>
      <c r="C70" s="450" t="s">
        <v>2</v>
      </c>
      <c r="D70" s="450" t="s">
        <v>2</v>
      </c>
      <c r="E70" s="450" t="s">
        <v>2</v>
      </c>
      <c r="F70" s="450" t="s">
        <v>2</v>
      </c>
      <c r="G70" s="1064" t="s">
        <v>1471</v>
      </c>
      <c r="H70" s="1065" t="s">
        <v>3346</v>
      </c>
      <c r="I70" s="454" t="s">
        <v>8</v>
      </c>
    </row>
    <row r="71" spans="1:9" ht="53.1" customHeight="1" x14ac:dyDescent="0.25">
      <c r="A71" s="1092"/>
      <c r="B71" s="1101" t="s">
        <v>2</v>
      </c>
      <c r="C71" s="1072" t="s">
        <v>2</v>
      </c>
      <c r="D71" s="1072" t="s">
        <v>2</v>
      </c>
      <c r="E71" s="1072" t="s">
        <v>2</v>
      </c>
      <c r="F71" s="1072" t="s">
        <v>2</v>
      </c>
      <c r="G71" s="1063" t="s">
        <v>1472</v>
      </c>
      <c r="H71" s="1070" t="s">
        <v>93</v>
      </c>
      <c r="I71" s="388" t="s">
        <v>865</v>
      </c>
    </row>
    <row r="72" spans="1:9" ht="53.1" customHeight="1" x14ac:dyDescent="0.25">
      <c r="A72" s="1092"/>
      <c r="B72" s="1101" t="s">
        <v>2</v>
      </c>
      <c r="C72" s="1072" t="s">
        <v>2</v>
      </c>
      <c r="D72" s="1072" t="s">
        <v>2</v>
      </c>
      <c r="E72" s="1072" t="s">
        <v>2</v>
      </c>
      <c r="F72" s="1072" t="s">
        <v>2</v>
      </c>
      <c r="G72" s="1063" t="s">
        <v>705</v>
      </c>
      <c r="H72" s="54" t="s">
        <v>1376</v>
      </c>
      <c r="I72" s="521" t="s">
        <v>398</v>
      </c>
    </row>
    <row r="73" spans="1:9" ht="53.1" customHeight="1" x14ac:dyDescent="0.25">
      <c r="A73" s="1092"/>
      <c r="B73" s="1101" t="s">
        <v>2</v>
      </c>
      <c r="C73" s="1072" t="s">
        <v>2</v>
      </c>
      <c r="D73" s="1072" t="s">
        <v>2</v>
      </c>
      <c r="E73" s="1072" t="s">
        <v>2</v>
      </c>
      <c r="F73" s="1072" t="s">
        <v>2</v>
      </c>
      <c r="G73" s="1068" t="s">
        <v>1474</v>
      </c>
      <c r="H73" s="1070" t="s">
        <v>936</v>
      </c>
      <c r="I73" s="4" t="s">
        <v>859</v>
      </c>
    </row>
    <row r="74" spans="1:9" ht="53.1" customHeight="1" x14ac:dyDescent="0.25">
      <c r="A74" s="1092"/>
      <c r="B74" s="1101" t="s">
        <v>2</v>
      </c>
      <c r="C74" s="1072" t="s">
        <v>2</v>
      </c>
      <c r="D74" s="1072" t="s">
        <v>2</v>
      </c>
      <c r="E74" s="1072" t="s">
        <v>2</v>
      </c>
      <c r="F74" s="1072" t="s">
        <v>2</v>
      </c>
      <c r="G74" s="1068" t="s">
        <v>1475</v>
      </c>
      <c r="H74" s="1070" t="s">
        <v>936</v>
      </c>
      <c r="I74" s="4" t="s">
        <v>1137</v>
      </c>
    </row>
    <row r="75" spans="1:9" ht="53.1" customHeight="1" x14ac:dyDescent="0.25">
      <c r="A75" s="1092"/>
      <c r="B75" s="1101" t="s">
        <v>2</v>
      </c>
      <c r="C75" s="1072" t="s">
        <v>2</v>
      </c>
      <c r="D75" s="1072" t="s">
        <v>2</v>
      </c>
      <c r="E75" s="1072" t="s">
        <v>2</v>
      </c>
      <c r="F75" s="1072" t="s">
        <v>2</v>
      </c>
      <c r="G75" s="1068" t="s">
        <v>1477</v>
      </c>
      <c r="H75" s="1070" t="s">
        <v>936</v>
      </c>
      <c r="I75" s="4" t="s">
        <v>1476</v>
      </c>
    </row>
    <row r="76" spans="1:9" ht="53.1" customHeight="1" x14ac:dyDescent="0.25">
      <c r="A76" s="1092"/>
      <c r="B76" s="1101" t="s">
        <v>2</v>
      </c>
      <c r="C76" s="1072" t="s">
        <v>2</v>
      </c>
      <c r="D76" s="1072" t="s">
        <v>2</v>
      </c>
      <c r="E76" s="1072" t="s">
        <v>2</v>
      </c>
      <c r="F76" s="1072" t="s">
        <v>2</v>
      </c>
      <c r="G76" s="1068" t="s">
        <v>1478</v>
      </c>
      <c r="H76" s="1070" t="s">
        <v>1485</v>
      </c>
      <c r="I76" s="4" t="s">
        <v>864</v>
      </c>
    </row>
    <row r="77" spans="1:9" ht="53.1" customHeight="1" thickBot="1" x14ac:dyDescent="0.3">
      <c r="A77" s="1092"/>
      <c r="B77" s="1102" t="s">
        <v>2</v>
      </c>
      <c r="C77" s="452" t="s">
        <v>2</v>
      </c>
      <c r="D77" s="452" t="s">
        <v>2</v>
      </c>
      <c r="E77" s="452" t="s">
        <v>2</v>
      </c>
      <c r="F77" s="452" t="s">
        <v>2</v>
      </c>
      <c r="G77" s="1068" t="s">
        <v>1479</v>
      </c>
      <c r="H77" s="54" t="s">
        <v>1375</v>
      </c>
      <c r="I77" s="4" t="s">
        <v>1137</v>
      </c>
    </row>
    <row r="78" spans="1:9" ht="24" customHeight="1" thickBot="1" x14ac:dyDescent="0.3">
      <c r="A78" s="1122"/>
      <c r="B78" s="3245" t="s">
        <v>3594</v>
      </c>
      <c r="C78" s="3246"/>
      <c r="D78" s="3246"/>
      <c r="E78" s="3246"/>
      <c r="F78" s="3246"/>
      <c r="G78" s="3246"/>
      <c r="H78" s="3246"/>
      <c r="I78" s="3246"/>
    </row>
    <row r="79" spans="1:9" ht="53.1" customHeight="1" x14ac:dyDescent="0.25">
      <c r="A79" s="1123"/>
      <c r="B79" s="1100" t="s">
        <v>2</v>
      </c>
      <c r="C79" s="1111"/>
      <c r="D79" s="1111"/>
      <c r="E79" s="1111"/>
      <c r="F79" s="1111"/>
      <c r="G79" s="1110" t="s">
        <v>1471</v>
      </c>
      <c r="H79" s="1114" t="s">
        <v>3344</v>
      </c>
      <c r="I79" s="9" t="s">
        <v>8</v>
      </c>
    </row>
    <row r="80" spans="1:9" ht="53.1" customHeight="1" x14ac:dyDescent="0.25">
      <c r="A80" s="1123"/>
      <c r="B80" s="1101" t="s">
        <v>2</v>
      </c>
      <c r="C80" s="1112"/>
      <c r="D80" s="1112"/>
      <c r="E80" s="1112"/>
      <c r="F80" s="1112"/>
      <c r="G80" s="1109" t="s">
        <v>1472</v>
      </c>
      <c r="H80" s="1118" t="s">
        <v>93</v>
      </c>
      <c r="I80" s="388" t="s">
        <v>865</v>
      </c>
    </row>
    <row r="81" spans="1:9" ht="53.1" customHeight="1" x14ac:dyDescent="0.25">
      <c r="A81" s="1123"/>
      <c r="B81" s="1101" t="s">
        <v>2</v>
      </c>
      <c r="C81" s="1112"/>
      <c r="D81" s="1112"/>
      <c r="E81" s="1112"/>
      <c r="F81" s="1112"/>
      <c r="G81" s="1109" t="s">
        <v>705</v>
      </c>
      <c r="H81" s="54" t="s">
        <v>1376</v>
      </c>
      <c r="I81" s="521" t="s">
        <v>398</v>
      </c>
    </row>
    <row r="82" spans="1:9" ht="53.1" customHeight="1" x14ac:dyDescent="0.25">
      <c r="A82" s="1123"/>
      <c r="B82" s="1101" t="s">
        <v>2</v>
      </c>
      <c r="C82" s="1112"/>
      <c r="D82" s="1112"/>
      <c r="E82" s="1112"/>
      <c r="F82" s="1112"/>
      <c r="G82" s="1117" t="s">
        <v>1474</v>
      </c>
      <c r="H82" s="1118" t="s">
        <v>1483</v>
      </c>
      <c r="I82" s="4" t="s">
        <v>859</v>
      </c>
    </row>
    <row r="83" spans="1:9" ht="53.1" customHeight="1" x14ac:dyDescent="0.25">
      <c r="A83" s="1123"/>
      <c r="B83" s="1101" t="s">
        <v>2</v>
      </c>
      <c r="C83" s="1112"/>
      <c r="D83" s="1112"/>
      <c r="E83" s="1112"/>
      <c r="F83" s="1112"/>
      <c r="G83" s="1117" t="s">
        <v>1475</v>
      </c>
      <c r="H83" s="1118" t="s">
        <v>1483</v>
      </c>
      <c r="I83" s="4" t="s">
        <v>1137</v>
      </c>
    </row>
    <row r="84" spans="1:9" ht="53.1" customHeight="1" x14ac:dyDescent="0.25">
      <c r="A84" s="1123"/>
      <c r="B84" s="1101" t="s">
        <v>2</v>
      </c>
      <c r="C84" s="1112"/>
      <c r="D84" s="1112"/>
      <c r="E84" s="1112"/>
      <c r="F84" s="1112"/>
      <c r="G84" s="1117" t="s">
        <v>1477</v>
      </c>
      <c r="H84" s="1118" t="s">
        <v>1483</v>
      </c>
      <c r="I84" s="4" t="s">
        <v>1476</v>
      </c>
    </row>
    <row r="85" spans="1:9" ht="53.1" customHeight="1" x14ac:dyDescent="0.25">
      <c r="A85" s="1123"/>
      <c r="B85" s="1101" t="s">
        <v>2</v>
      </c>
      <c r="C85" s="1112"/>
      <c r="D85" s="1112"/>
      <c r="E85" s="1112"/>
      <c r="F85" s="1112"/>
      <c r="G85" s="1117" t="s">
        <v>1479</v>
      </c>
      <c r="H85" s="1118" t="s">
        <v>1483</v>
      </c>
      <c r="I85" s="4" t="s">
        <v>1137</v>
      </c>
    </row>
    <row r="86" spans="1:9" ht="53.1" customHeight="1" thickBot="1" x14ac:dyDescent="0.3">
      <c r="A86" s="1123"/>
      <c r="B86" s="1102" t="s">
        <v>2</v>
      </c>
      <c r="C86" s="1113"/>
      <c r="D86" s="1113"/>
      <c r="E86" s="1113"/>
      <c r="F86" s="1113"/>
      <c r="G86" s="190" t="s">
        <v>1480</v>
      </c>
      <c r="H86" s="1115" t="s">
        <v>1127</v>
      </c>
      <c r="I86" s="1116" t="s">
        <v>8</v>
      </c>
    </row>
    <row r="87" spans="1:9" ht="24" customHeight="1" thickBot="1" x14ac:dyDescent="0.3">
      <c r="A87" s="1124"/>
      <c r="B87" s="3239" t="s">
        <v>1407</v>
      </c>
      <c r="C87" s="3240"/>
      <c r="D87" s="3240"/>
      <c r="E87" s="3240"/>
      <c r="F87" s="3240"/>
      <c r="G87" s="3240"/>
      <c r="H87" s="3240"/>
      <c r="I87" s="3240"/>
    </row>
    <row r="88" spans="1:9" ht="79.5" customHeight="1" x14ac:dyDescent="0.25">
      <c r="A88" s="1123"/>
      <c r="B88" s="1100" t="s">
        <v>2</v>
      </c>
      <c r="C88" s="1111"/>
      <c r="D88" s="1111"/>
      <c r="E88" s="1111"/>
      <c r="F88" s="1111"/>
      <c r="G88" s="1110" t="s">
        <v>1471</v>
      </c>
      <c r="H88" s="1114" t="s">
        <v>3346</v>
      </c>
      <c r="I88" s="454" t="s">
        <v>8</v>
      </c>
    </row>
    <row r="89" spans="1:9" ht="53.1" customHeight="1" x14ac:dyDescent="0.25">
      <c r="A89" s="1123"/>
      <c r="B89" s="1101" t="s">
        <v>2</v>
      </c>
      <c r="C89" s="1112"/>
      <c r="D89" s="1112"/>
      <c r="E89" s="1112"/>
      <c r="F89" s="1112"/>
      <c r="G89" s="1109" t="s">
        <v>1472</v>
      </c>
      <c r="H89" s="1118" t="s">
        <v>93</v>
      </c>
      <c r="I89" s="388" t="s">
        <v>865</v>
      </c>
    </row>
    <row r="90" spans="1:9" ht="53.1" customHeight="1" x14ac:dyDescent="0.25">
      <c r="A90" s="1123"/>
      <c r="B90" s="1101" t="s">
        <v>2</v>
      </c>
      <c r="C90" s="1112"/>
      <c r="D90" s="1112"/>
      <c r="E90" s="1112"/>
      <c r="F90" s="1112"/>
      <c r="G90" s="1109" t="s">
        <v>705</v>
      </c>
      <c r="H90" s="54" t="s">
        <v>1376</v>
      </c>
      <c r="I90" s="521" t="s">
        <v>398</v>
      </c>
    </row>
    <row r="91" spans="1:9" ht="53.1" customHeight="1" x14ac:dyDescent="0.25">
      <c r="A91" s="1123"/>
      <c r="B91" s="1101" t="s">
        <v>2</v>
      </c>
      <c r="C91" s="1112"/>
      <c r="D91" s="1112"/>
      <c r="E91" s="1112"/>
      <c r="F91" s="1112"/>
      <c r="G91" s="1117" t="s">
        <v>1474</v>
      </c>
      <c r="H91" s="1118" t="s">
        <v>936</v>
      </c>
      <c r="I91" s="4" t="s">
        <v>859</v>
      </c>
    </row>
    <row r="92" spans="1:9" ht="53.1" customHeight="1" x14ac:dyDescent="0.25">
      <c r="A92" s="1123"/>
      <c r="B92" s="1101" t="s">
        <v>2</v>
      </c>
      <c r="C92" s="1112"/>
      <c r="D92" s="1112"/>
      <c r="E92" s="1112"/>
      <c r="F92" s="1112"/>
      <c r="G92" s="1117" t="s">
        <v>1475</v>
      </c>
      <c r="H92" s="1118" t="s">
        <v>936</v>
      </c>
      <c r="I92" s="4" t="s">
        <v>1137</v>
      </c>
    </row>
    <row r="93" spans="1:9" ht="53.1" customHeight="1" x14ac:dyDescent="0.25">
      <c r="A93" s="1123"/>
      <c r="B93" s="1101" t="s">
        <v>2</v>
      </c>
      <c r="C93" s="1112"/>
      <c r="D93" s="1112"/>
      <c r="E93" s="1112"/>
      <c r="F93" s="1112"/>
      <c r="G93" s="1117" t="s">
        <v>1477</v>
      </c>
      <c r="H93" s="1118" t="s">
        <v>936</v>
      </c>
      <c r="I93" s="4" t="s">
        <v>1476</v>
      </c>
    </row>
    <row r="94" spans="1:9" ht="53.1" customHeight="1" x14ac:dyDescent="0.25">
      <c r="A94" s="1123"/>
      <c r="B94" s="1101" t="s">
        <v>2</v>
      </c>
      <c r="C94" s="1112"/>
      <c r="D94" s="1112"/>
      <c r="E94" s="1112"/>
      <c r="F94" s="1112"/>
      <c r="G94" s="1120" t="s">
        <v>2378</v>
      </c>
      <c r="H94" s="1120" t="s">
        <v>3588</v>
      </c>
      <c r="I94" s="1121" t="s">
        <v>864</v>
      </c>
    </row>
    <row r="95" spans="1:9" ht="53.1" customHeight="1" thickBot="1" x14ac:dyDescent="0.3">
      <c r="A95" s="1123"/>
      <c r="B95" s="1102" t="s">
        <v>2</v>
      </c>
      <c r="C95" s="1113"/>
      <c r="D95" s="1113"/>
      <c r="E95" s="1113"/>
      <c r="F95" s="1113"/>
      <c r="G95" s="1117" t="s">
        <v>1479</v>
      </c>
      <c r="H95" s="54" t="s">
        <v>1375</v>
      </c>
      <c r="I95" s="4" t="s">
        <v>1137</v>
      </c>
    </row>
    <row r="96" spans="1:9" ht="24" customHeight="1" thickBot="1" x14ac:dyDescent="0.3">
      <c r="A96" s="1093"/>
      <c r="B96" s="3241" t="s">
        <v>3593</v>
      </c>
      <c r="C96" s="3242"/>
      <c r="D96" s="3242"/>
      <c r="E96" s="3242"/>
      <c r="F96" s="3242"/>
      <c r="G96" s="3242"/>
      <c r="H96" s="3242"/>
      <c r="I96" s="3242"/>
    </row>
    <row r="97" spans="1:9" ht="67.5" customHeight="1" x14ac:dyDescent="0.25">
      <c r="A97" s="1094"/>
      <c r="B97" s="1100" t="s">
        <v>2</v>
      </c>
      <c r="C97" s="450" t="s">
        <v>2</v>
      </c>
      <c r="D97" s="450" t="s">
        <v>2</v>
      </c>
      <c r="E97" s="450" t="s">
        <v>2</v>
      </c>
      <c r="F97" s="450" t="s">
        <v>2</v>
      </c>
      <c r="G97" s="1064" t="s">
        <v>1471</v>
      </c>
      <c r="H97" s="1002" t="s">
        <v>3348</v>
      </c>
      <c r="I97" s="9" t="s">
        <v>8</v>
      </c>
    </row>
    <row r="98" spans="1:9" ht="53.1" customHeight="1" x14ac:dyDescent="0.25">
      <c r="A98" s="1094"/>
      <c r="B98" s="1101" t="s">
        <v>2</v>
      </c>
      <c r="C98" s="1072" t="s">
        <v>2</v>
      </c>
      <c r="D98" s="1072" t="s">
        <v>2</v>
      </c>
      <c r="E98" s="1072" t="s">
        <v>2</v>
      </c>
      <c r="F98" s="1072" t="s">
        <v>2</v>
      </c>
      <c r="G98" s="1063" t="s">
        <v>1472</v>
      </c>
      <c r="H98" s="1070" t="s">
        <v>2717</v>
      </c>
      <c r="I98" s="388" t="s">
        <v>865</v>
      </c>
    </row>
    <row r="99" spans="1:9" ht="53.1" customHeight="1" x14ac:dyDescent="0.25">
      <c r="A99" s="1094"/>
      <c r="B99" s="1101" t="s">
        <v>2</v>
      </c>
      <c r="C99" s="1072" t="s">
        <v>2</v>
      </c>
      <c r="D99" s="1072" t="s">
        <v>2</v>
      </c>
      <c r="E99" s="1072" t="s">
        <v>2</v>
      </c>
      <c r="F99" s="1072" t="s">
        <v>2</v>
      </c>
      <c r="G99" s="1063" t="s">
        <v>705</v>
      </c>
      <c r="H99" s="54" t="s">
        <v>1376</v>
      </c>
      <c r="I99" s="563" t="s">
        <v>398</v>
      </c>
    </row>
    <row r="100" spans="1:9" ht="53.1" customHeight="1" x14ac:dyDescent="0.25">
      <c r="A100" s="1094"/>
      <c r="B100" s="1101" t="s">
        <v>2</v>
      </c>
      <c r="C100" s="1072" t="s">
        <v>2</v>
      </c>
      <c r="D100" s="1072" t="s">
        <v>2</v>
      </c>
      <c r="E100" s="1072" t="s">
        <v>2</v>
      </c>
      <c r="F100" s="1072" t="s">
        <v>2</v>
      </c>
      <c r="G100" s="1068" t="s">
        <v>1474</v>
      </c>
      <c r="H100" s="1070" t="s">
        <v>3317</v>
      </c>
      <c r="I100" s="4" t="s">
        <v>859</v>
      </c>
    </row>
    <row r="101" spans="1:9" ht="53.1" customHeight="1" x14ac:dyDescent="0.25">
      <c r="A101" s="1094"/>
      <c r="B101" s="1101" t="s">
        <v>2</v>
      </c>
      <c r="C101" s="1072" t="s">
        <v>2</v>
      </c>
      <c r="D101" s="1072" t="s">
        <v>2</v>
      </c>
      <c r="E101" s="1072" t="s">
        <v>2</v>
      </c>
      <c r="F101" s="1072" t="s">
        <v>2</v>
      </c>
      <c r="G101" s="1068" t="s">
        <v>1475</v>
      </c>
      <c r="H101" s="1070" t="s">
        <v>3317</v>
      </c>
      <c r="I101" s="4" t="s">
        <v>1137</v>
      </c>
    </row>
    <row r="102" spans="1:9" ht="53.1" customHeight="1" x14ac:dyDescent="0.25">
      <c r="A102" s="1094"/>
      <c r="B102" s="1101" t="s">
        <v>2</v>
      </c>
      <c r="C102" s="1072" t="s">
        <v>2</v>
      </c>
      <c r="D102" s="1072" t="s">
        <v>2</v>
      </c>
      <c r="E102" s="1072" t="s">
        <v>2</v>
      </c>
      <c r="F102" s="1072" t="s">
        <v>2</v>
      </c>
      <c r="G102" s="1068" t="s">
        <v>1477</v>
      </c>
      <c r="H102" s="1070" t="s">
        <v>3317</v>
      </c>
      <c r="I102" s="4" t="s">
        <v>1476</v>
      </c>
    </row>
    <row r="103" spans="1:9" ht="53.1" customHeight="1" x14ac:dyDescent="0.25">
      <c r="A103" s="1094"/>
      <c r="B103" s="1101" t="s">
        <v>2</v>
      </c>
      <c r="C103" s="1072" t="s">
        <v>2</v>
      </c>
      <c r="D103" s="1072" t="s">
        <v>2</v>
      </c>
      <c r="E103" s="1072" t="s">
        <v>2</v>
      </c>
      <c r="F103" s="1072" t="s">
        <v>2</v>
      </c>
      <c r="G103" s="1068" t="s">
        <v>1479</v>
      </c>
      <c r="H103" s="54" t="s">
        <v>3317</v>
      </c>
      <c r="I103" s="4" t="s">
        <v>1137</v>
      </c>
    </row>
    <row r="104" spans="1:9" ht="53.1" customHeight="1" thickBot="1" x14ac:dyDescent="0.3">
      <c r="A104" s="1094"/>
      <c r="B104" s="1102" t="s">
        <v>2</v>
      </c>
      <c r="C104" s="452" t="s">
        <v>2</v>
      </c>
      <c r="D104" s="452" t="s">
        <v>2</v>
      </c>
      <c r="E104" s="452" t="s">
        <v>2</v>
      </c>
      <c r="F104" s="452" t="s">
        <v>2</v>
      </c>
      <c r="G104" s="190" t="s">
        <v>1480</v>
      </c>
      <c r="H104" s="1066" t="s">
        <v>1127</v>
      </c>
      <c r="I104" s="1067" t="s">
        <v>8</v>
      </c>
    </row>
    <row r="105" spans="1:9" ht="24" customHeight="1" thickBot="1" x14ac:dyDescent="0.3">
      <c r="A105" s="1095"/>
      <c r="B105" s="3243" t="s">
        <v>3595</v>
      </c>
      <c r="C105" s="3244"/>
      <c r="D105" s="3244"/>
      <c r="E105" s="3244"/>
      <c r="F105" s="3244"/>
      <c r="G105" s="3244"/>
      <c r="H105" s="3244"/>
      <c r="I105" s="3244"/>
    </row>
    <row r="106" spans="1:9" ht="67.5" customHeight="1" x14ac:dyDescent="0.25">
      <c r="A106" s="1096"/>
      <c r="B106" s="1100" t="s">
        <v>2</v>
      </c>
      <c r="C106" s="450" t="s">
        <v>2</v>
      </c>
      <c r="D106" s="450" t="s">
        <v>2</v>
      </c>
      <c r="E106" s="450" t="s">
        <v>2</v>
      </c>
      <c r="F106" s="450" t="s">
        <v>2</v>
      </c>
      <c r="G106" s="1064" t="s">
        <v>1471</v>
      </c>
      <c r="H106" s="1002" t="s">
        <v>3349</v>
      </c>
      <c r="I106" s="9" t="s">
        <v>8</v>
      </c>
    </row>
    <row r="107" spans="1:9" ht="53.1" customHeight="1" thickBot="1" x14ac:dyDescent="0.3">
      <c r="A107" s="1096"/>
      <c r="B107" s="1102" t="s">
        <v>2</v>
      </c>
      <c r="C107" s="452" t="s">
        <v>2</v>
      </c>
      <c r="D107" s="452" t="s">
        <v>2</v>
      </c>
      <c r="E107" s="452" t="s">
        <v>2</v>
      </c>
      <c r="F107" s="452" t="s">
        <v>2</v>
      </c>
      <c r="G107" s="190" t="s">
        <v>1480</v>
      </c>
      <c r="H107" s="1066" t="s">
        <v>1127</v>
      </c>
      <c r="I107" s="1067" t="s">
        <v>8</v>
      </c>
    </row>
    <row r="108" spans="1:9" ht="24" customHeight="1" thickBot="1" x14ac:dyDescent="0.3">
      <c r="A108" s="1097"/>
      <c r="B108" s="3233" t="s">
        <v>3596</v>
      </c>
      <c r="C108" s="3234"/>
      <c r="D108" s="3234"/>
      <c r="E108" s="3234"/>
      <c r="F108" s="3234"/>
      <c r="G108" s="3234"/>
      <c r="H108" s="3234"/>
      <c r="I108" s="3234"/>
    </row>
    <row r="109" spans="1:9" ht="67.5" customHeight="1" x14ac:dyDescent="0.25">
      <c r="A109" s="1098"/>
      <c r="B109" s="1100" t="s">
        <v>2</v>
      </c>
      <c r="C109" s="450" t="s">
        <v>2</v>
      </c>
      <c r="D109" s="450" t="s">
        <v>2</v>
      </c>
      <c r="E109" s="450" t="s">
        <v>2</v>
      </c>
      <c r="F109" s="450" t="s">
        <v>2</v>
      </c>
      <c r="G109" s="1064" t="s">
        <v>1471</v>
      </c>
      <c r="H109" s="1002" t="s">
        <v>3349</v>
      </c>
      <c r="I109" s="9" t="s">
        <v>8</v>
      </c>
    </row>
    <row r="110" spans="1:9" ht="53.1" customHeight="1" thickBot="1" x14ac:dyDescent="0.3">
      <c r="A110" s="1098"/>
      <c r="B110" s="1102" t="s">
        <v>2</v>
      </c>
      <c r="C110" s="452" t="s">
        <v>2</v>
      </c>
      <c r="D110" s="452" t="s">
        <v>2</v>
      </c>
      <c r="E110" s="452" t="s">
        <v>2</v>
      </c>
      <c r="F110" s="452" t="s">
        <v>2</v>
      </c>
      <c r="G110" s="190" t="s">
        <v>1480</v>
      </c>
      <c r="H110" s="1067" t="s">
        <v>8</v>
      </c>
      <c r="I110" s="1067" t="s">
        <v>8</v>
      </c>
    </row>
    <row r="111" spans="1:9" ht="24" customHeight="1" x14ac:dyDescent="0.25"/>
    <row r="112" spans="1:9" ht="53.1" customHeight="1" x14ac:dyDescent="0.25"/>
    <row r="113" ht="53.1" customHeight="1" x14ac:dyDescent="0.25"/>
    <row r="114" ht="53.1" customHeight="1" x14ac:dyDescent="0.25"/>
    <row r="115" ht="53.1" customHeight="1" x14ac:dyDescent="0.25"/>
    <row r="116" ht="53.1" customHeight="1" x14ac:dyDescent="0.25"/>
    <row r="117" ht="53.1" customHeight="1" x14ac:dyDescent="0.25"/>
    <row r="118" ht="53.1" customHeight="1" x14ac:dyDescent="0.25"/>
    <row r="119" ht="53.1" customHeight="1" x14ac:dyDescent="0.25"/>
    <row r="120" ht="24" customHeight="1" x14ac:dyDescent="0.25"/>
    <row r="121" ht="79.5" customHeight="1" x14ac:dyDescent="0.25"/>
    <row r="122" ht="53.1" customHeight="1" x14ac:dyDescent="0.25"/>
    <row r="123" ht="53.1" customHeight="1" x14ac:dyDescent="0.25"/>
    <row r="124" ht="53.1" customHeight="1" x14ac:dyDescent="0.25"/>
    <row r="125" ht="53.1" customHeight="1" x14ac:dyDescent="0.25"/>
    <row r="126" ht="53.1" customHeight="1" x14ac:dyDescent="0.25"/>
    <row r="127" ht="53.1" customHeight="1" x14ac:dyDescent="0.25"/>
    <row r="128" ht="53.1" customHeight="1" x14ac:dyDescent="0.25"/>
  </sheetData>
  <sheetProtection algorithmName="SHA-512" hashValue="wiYkhMPggg298k8yc5MMfalRgs+NxKFsII4I+K3MtwZ64+8h0bn+qrQX/fDagUzejYwfCUyReR2hDigaoDIcNg==" saltValue="F/oHcq7boOopBI1WEa9pzQ==" spinCount="100000" sheet="1" objects="1" scenarios="1"/>
  <mergeCells count="30">
    <mergeCell ref="B14:I14"/>
    <mergeCell ref="B24:I24"/>
    <mergeCell ref="B36:I36"/>
    <mergeCell ref="B30:F30"/>
    <mergeCell ref="H30:I30"/>
    <mergeCell ref="B32:F32"/>
    <mergeCell ref="H32:I32"/>
    <mergeCell ref="B34:F34"/>
    <mergeCell ref="H34:I34"/>
    <mergeCell ref="B6:I6"/>
    <mergeCell ref="B2:G2"/>
    <mergeCell ref="B4:F4"/>
    <mergeCell ref="G4:G5"/>
    <mergeCell ref="H4:H5"/>
    <mergeCell ref="I4:I5"/>
    <mergeCell ref="B56:F56"/>
    <mergeCell ref="H56:I56"/>
    <mergeCell ref="B46:I46"/>
    <mergeCell ref="B52:F52"/>
    <mergeCell ref="H52:I52"/>
    <mergeCell ref="B54:F54"/>
    <mergeCell ref="H54:I54"/>
    <mergeCell ref="B108:I108"/>
    <mergeCell ref="G58:I58"/>
    <mergeCell ref="B60:I60"/>
    <mergeCell ref="B69:I69"/>
    <mergeCell ref="B96:I96"/>
    <mergeCell ref="B105:I105"/>
    <mergeCell ref="B78:I78"/>
    <mergeCell ref="B87:I87"/>
  </mergeCells>
  <hyperlinks>
    <hyperlink ref="B3" location="Content!A1" display="Content (Inhaltsverzeichnis)" xr:uid="{278DFF15-97D1-4DAB-8F20-6A61AA9B032C}"/>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9"/>
  <dimension ref="A1:O140"/>
  <sheetViews>
    <sheetView showGridLines="0" zoomScaleNormal="100" zoomScalePageLayoutView="150" workbookViewId="0">
      <pane ySplit="3" topLeftCell="A4" activePane="bottomLeft" state="frozen"/>
      <selection activeCell="F16" sqref="F16:G18"/>
      <selection pane="bottomLeft" activeCell="B3" sqref="B3:E3"/>
    </sheetView>
  </sheetViews>
  <sheetFormatPr baseColWidth="10" defaultColWidth="9.140625" defaultRowHeight="14.25" x14ac:dyDescent="0.2"/>
  <cols>
    <col min="1" max="1" width="1.7109375" style="64" customWidth="1"/>
    <col min="2" max="2" width="10.28515625" style="64" customWidth="1"/>
    <col min="3" max="3" width="10.5703125" style="64" customWidth="1"/>
    <col min="4" max="4" width="2.7109375" style="64" customWidth="1"/>
    <col min="5" max="5" width="6.7109375" style="64" customWidth="1"/>
    <col min="6" max="6" width="26.28515625" style="184" customWidth="1"/>
    <col min="7" max="7" width="26.140625" style="184" customWidth="1"/>
    <col min="8" max="8" width="24.85546875" style="184" customWidth="1"/>
    <col min="9" max="9" width="33" style="184" customWidth="1"/>
    <col min="10" max="10" width="29.140625" style="64" customWidth="1"/>
    <col min="11" max="16384" width="9.140625" style="64"/>
  </cols>
  <sheetData>
    <row r="1" spans="1:13" ht="8.25" customHeight="1" x14ac:dyDescent="0.2">
      <c r="A1" s="198"/>
      <c r="B1" s="29"/>
      <c r="C1" s="29"/>
      <c r="D1" s="29"/>
      <c r="E1" s="29"/>
      <c r="F1" s="29"/>
      <c r="G1" s="29"/>
      <c r="H1" s="29"/>
      <c r="I1" s="29"/>
      <c r="J1" s="29"/>
      <c r="K1" s="29"/>
      <c r="L1" s="29"/>
      <c r="M1" s="29"/>
    </row>
    <row r="2" spans="1:13" ht="44.25" customHeight="1" x14ac:dyDescent="0.25">
      <c r="B2" s="1278" t="s">
        <v>1241</v>
      </c>
      <c r="C2" s="1278"/>
      <c r="D2" s="1278"/>
      <c r="E2" s="1278"/>
      <c r="F2" s="1278"/>
      <c r="G2" s="1278"/>
      <c r="H2" s="199"/>
      <c r="I2" s="199"/>
      <c r="J2" s="29"/>
      <c r="K2" s="29"/>
      <c r="L2" s="29"/>
      <c r="M2" s="29"/>
    </row>
    <row r="3" spans="1:13" s="1" customFormat="1" ht="21" customHeight="1" x14ac:dyDescent="0.25">
      <c r="B3" s="1264" t="s">
        <v>1169</v>
      </c>
      <c r="C3" s="1264"/>
      <c r="D3" s="1264"/>
      <c r="E3" s="1264"/>
      <c r="F3"/>
      <c r="G3" s="200"/>
      <c r="H3" s="200"/>
      <c r="I3" s="200"/>
      <c r="J3" s="201"/>
      <c r="K3" s="1265"/>
      <c r="L3" s="1265"/>
      <c r="M3" s="1265"/>
    </row>
    <row r="4" spans="1:13" ht="27.75" customHeight="1" x14ac:dyDescent="0.25">
      <c r="B4" s="169"/>
      <c r="C4" s="169"/>
      <c r="D4" s="169"/>
      <c r="E4" s="169"/>
      <c r="F4" s="169"/>
      <c r="G4" s="169"/>
      <c r="H4" s="169"/>
      <c r="I4" s="169"/>
      <c r="J4" s="29"/>
      <c r="K4" s="1265"/>
      <c r="L4" s="1265"/>
      <c r="M4" s="1265"/>
    </row>
    <row r="11" spans="1:13" ht="23.1" customHeight="1" x14ac:dyDescent="0.2"/>
    <row r="12" spans="1:13" ht="23.1" customHeight="1" x14ac:dyDescent="0.2"/>
    <row r="13" spans="1:13" ht="23.1" customHeight="1" x14ac:dyDescent="0.2"/>
    <row r="14" spans="1:13" ht="23.1" customHeight="1" x14ac:dyDescent="0.2"/>
    <row r="15" spans="1:13" ht="23.1" customHeight="1" x14ac:dyDescent="0.2"/>
    <row r="16" spans="1:13" ht="23.1" customHeight="1" x14ac:dyDescent="0.2"/>
    <row r="17" ht="23.1" customHeight="1" x14ac:dyDescent="0.2"/>
    <row r="23" ht="18.75" customHeight="1" x14ac:dyDescent="0.2"/>
    <row r="24" ht="23.25" customHeight="1" x14ac:dyDescent="0.2"/>
    <row r="27" ht="20.100000000000001" customHeight="1" x14ac:dyDescent="0.2"/>
    <row r="28" ht="20.100000000000001" customHeight="1" x14ac:dyDescent="0.2"/>
    <row r="29" ht="20.100000000000001" customHeight="1" x14ac:dyDescent="0.2"/>
    <row r="31" ht="24.95" customHeight="1" x14ac:dyDescent="0.2"/>
    <row r="32" ht="24.95" customHeight="1" x14ac:dyDescent="0.2"/>
    <row r="33" spans="2:15" ht="24.95" customHeight="1" x14ac:dyDescent="0.2"/>
    <row r="34" spans="2:15" ht="24.95" customHeight="1" x14ac:dyDescent="0.2"/>
    <row r="35" spans="2:15" ht="18.75" customHeight="1" x14ac:dyDescent="0.2"/>
    <row r="38" spans="2:15" s="203" customFormat="1" ht="24.95" customHeight="1" x14ac:dyDescent="0.25">
      <c r="B38" s="1266" t="s">
        <v>1719</v>
      </c>
      <c r="C38" s="1266"/>
      <c r="D38" s="1266"/>
      <c r="E38" s="1266"/>
      <c r="F38" s="202" t="s">
        <v>1401</v>
      </c>
      <c r="G38" s="202" t="s">
        <v>1720</v>
      </c>
      <c r="H38" s="202" t="s">
        <v>1671</v>
      </c>
      <c r="I38" s="202" t="s">
        <v>1721</v>
      </c>
      <c r="J38" s="202" t="s">
        <v>1722</v>
      </c>
    </row>
    <row r="39" spans="2:15" s="203" customFormat="1" ht="35.25" customHeight="1" x14ac:dyDescent="0.25">
      <c r="B39" s="1267" t="s">
        <v>1183</v>
      </c>
      <c r="C39" s="1267"/>
      <c r="D39" s="1267"/>
      <c r="E39" s="1267"/>
      <c r="F39" s="32" t="s">
        <v>710</v>
      </c>
      <c r="G39" s="38"/>
      <c r="H39" s="32" t="s">
        <v>640</v>
      </c>
      <c r="I39" s="56" t="s">
        <v>637</v>
      </c>
      <c r="J39" s="56" t="s">
        <v>1170</v>
      </c>
      <c r="K39" s="204"/>
      <c r="L39" s="204"/>
      <c r="M39" s="204"/>
      <c r="N39" s="204"/>
      <c r="O39" s="204"/>
    </row>
    <row r="40" spans="2:15" s="203" customFormat="1" ht="35.25" customHeight="1" x14ac:dyDescent="0.25">
      <c r="B40" s="1267" t="s">
        <v>1183</v>
      </c>
      <c r="C40" s="1267"/>
      <c r="D40" s="1267"/>
      <c r="E40" s="1267"/>
      <c r="F40" s="32" t="s">
        <v>710</v>
      </c>
      <c r="G40" s="38" t="s">
        <v>1173</v>
      </c>
      <c r="H40" s="32" t="s">
        <v>640</v>
      </c>
      <c r="I40" s="32" t="s">
        <v>638</v>
      </c>
      <c r="J40" s="32" t="s">
        <v>1901</v>
      </c>
      <c r="K40" s="204"/>
      <c r="L40" s="204"/>
      <c r="M40" s="204"/>
      <c r="N40" s="204"/>
      <c r="O40" s="204"/>
    </row>
    <row r="41" spans="2:15" s="203" customFormat="1" ht="52.5" customHeight="1" x14ac:dyDescent="0.25">
      <c r="B41" s="1267" t="s">
        <v>1183</v>
      </c>
      <c r="C41" s="1267"/>
      <c r="D41" s="1267"/>
      <c r="E41" s="1267"/>
      <c r="F41" s="32" t="s">
        <v>899</v>
      </c>
      <c r="G41" s="46"/>
      <c r="H41" s="46" t="s">
        <v>8</v>
      </c>
      <c r="I41" s="56" t="s">
        <v>637</v>
      </c>
      <c r="J41" s="56" t="s">
        <v>1170</v>
      </c>
    </row>
    <row r="42" spans="2:15" s="203" customFormat="1" ht="49.5" customHeight="1" x14ac:dyDescent="0.25">
      <c r="B42" s="1267" t="s">
        <v>1183</v>
      </c>
      <c r="C42" s="1267"/>
      <c r="D42" s="1267"/>
      <c r="E42" s="1267"/>
      <c r="F42" s="32" t="s">
        <v>711</v>
      </c>
      <c r="G42" s="38"/>
      <c r="H42" s="38" t="s">
        <v>812</v>
      </c>
      <c r="I42" s="56" t="s">
        <v>637</v>
      </c>
      <c r="J42" s="56" t="s">
        <v>1170</v>
      </c>
      <c r="K42" s="204"/>
      <c r="L42" s="204"/>
      <c r="M42" s="204"/>
      <c r="N42" s="204"/>
      <c r="O42" s="204"/>
    </row>
    <row r="43" spans="2:15" s="203" customFormat="1" ht="48" customHeight="1" x14ac:dyDescent="0.25">
      <c r="B43" s="1267" t="s">
        <v>1183</v>
      </c>
      <c r="C43" s="1267"/>
      <c r="D43" s="1267"/>
      <c r="E43" s="1267"/>
      <c r="F43" s="32" t="s">
        <v>711</v>
      </c>
      <c r="G43" s="38" t="s">
        <v>1174</v>
      </c>
      <c r="H43" s="38" t="s">
        <v>812</v>
      </c>
      <c r="I43" s="32" t="s">
        <v>638</v>
      </c>
      <c r="J43" s="32" t="s">
        <v>1901</v>
      </c>
      <c r="K43" s="204"/>
      <c r="L43" s="204"/>
      <c r="M43" s="204"/>
      <c r="N43" s="204"/>
      <c r="O43" s="204"/>
    </row>
    <row r="44" spans="2:15" s="203" customFormat="1" ht="48" customHeight="1" x14ac:dyDescent="0.25">
      <c r="B44" s="1270" t="s">
        <v>1183</v>
      </c>
      <c r="C44" s="1271"/>
      <c r="D44" s="1271"/>
      <c r="E44" s="1272"/>
      <c r="F44" s="32" t="s">
        <v>711</v>
      </c>
      <c r="G44" s="32" t="s">
        <v>615</v>
      </c>
      <c r="H44" s="32" t="s">
        <v>812</v>
      </c>
      <c r="I44" s="1276" t="s">
        <v>637</v>
      </c>
      <c r="J44" s="1276" t="s">
        <v>1170</v>
      </c>
      <c r="K44" s="204"/>
      <c r="L44" s="204"/>
      <c r="M44" s="204"/>
      <c r="N44" s="204"/>
      <c r="O44" s="204"/>
    </row>
    <row r="45" spans="2:15" s="203" customFormat="1" ht="48.75" customHeight="1" x14ac:dyDescent="0.25">
      <c r="B45" s="1273"/>
      <c r="C45" s="1274"/>
      <c r="D45" s="1274"/>
      <c r="E45" s="1275"/>
      <c r="F45" s="38" t="s">
        <v>716</v>
      </c>
      <c r="G45" s="54"/>
      <c r="H45" s="38" t="s">
        <v>107</v>
      </c>
      <c r="I45" s="1277"/>
      <c r="J45" s="1277"/>
      <c r="K45" s="204"/>
      <c r="L45" s="204"/>
      <c r="M45" s="204"/>
      <c r="N45" s="204"/>
      <c r="O45" s="204"/>
    </row>
    <row r="46" spans="2:15" s="47" customFormat="1" ht="4.9000000000000004" customHeight="1" x14ac:dyDescent="0.25">
      <c r="B46" s="1268"/>
      <c r="C46" s="1269"/>
      <c r="D46" s="1269"/>
      <c r="E46" s="1269"/>
      <c r="F46" s="384"/>
      <c r="G46" s="384"/>
      <c r="H46" s="384"/>
      <c r="I46" s="384"/>
      <c r="J46" s="384"/>
    </row>
    <row r="47" spans="2:15" s="203" customFormat="1" ht="45.75" customHeight="1" x14ac:dyDescent="0.25">
      <c r="B47" s="1267" t="s">
        <v>1184</v>
      </c>
      <c r="C47" s="1267"/>
      <c r="D47" s="1267"/>
      <c r="E47" s="1267"/>
      <c r="F47" s="38" t="s">
        <v>716</v>
      </c>
      <c r="G47" s="32" t="s">
        <v>641</v>
      </c>
      <c r="H47" s="38" t="s">
        <v>107</v>
      </c>
      <c r="I47" s="32" t="s">
        <v>642</v>
      </c>
      <c r="J47" s="32" t="s">
        <v>1172</v>
      </c>
      <c r="K47" s="383"/>
      <c r="L47" s="383"/>
      <c r="M47" s="383"/>
      <c r="N47" s="383"/>
      <c r="O47" s="383"/>
    </row>
    <row r="48" spans="2:15" s="47" customFormat="1" ht="4.9000000000000004" customHeight="1" x14ac:dyDescent="0.25">
      <c r="B48" s="1268"/>
      <c r="C48" s="1269"/>
      <c r="D48" s="1269"/>
      <c r="E48" s="1269"/>
      <c r="F48" s="384"/>
      <c r="G48" s="384"/>
      <c r="H48" s="384"/>
      <c r="I48" s="384"/>
      <c r="J48" s="384"/>
    </row>
    <row r="49" spans="2:15" s="203" customFormat="1" ht="36.75" customHeight="1" x14ac:dyDescent="0.25">
      <c r="B49" s="1267" t="s">
        <v>1184</v>
      </c>
      <c r="C49" s="1267"/>
      <c r="D49" s="1267"/>
      <c r="E49" s="1267"/>
      <c r="F49" s="32" t="s">
        <v>710</v>
      </c>
      <c r="G49" s="38" t="s">
        <v>643</v>
      </c>
      <c r="H49" s="32" t="s">
        <v>640</v>
      </c>
      <c r="I49" s="38" t="s">
        <v>639</v>
      </c>
      <c r="J49" s="38" t="s">
        <v>1171</v>
      </c>
      <c r="K49" s="383"/>
      <c r="L49" s="383"/>
      <c r="M49" s="383"/>
      <c r="N49" s="383"/>
      <c r="O49" s="383"/>
    </row>
    <row r="50" spans="2:15" s="47" customFormat="1" ht="4.9000000000000004" customHeight="1" x14ac:dyDescent="0.25">
      <c r="B50" s="1268"/>
      <c r="C50" s="1269"/>
      <c r="D50" s="1269"/>
      <c r="E50" s="1269"/>
      <c r="F50" s="384"/>
      <c r="G50" s="384"/>
      <c r="H50" s="384"/>
      <c r="I50" s="384"/>
      <c r="J50" s="384"/>
    </row>
    <row r="51" spans="2:15" s="203" customFormat="1" ht="49.5" customHeight="1" x14ac:dyDescent="0.25">
      <c r="B51" s="1281" t="s">
        <v>2057</v>
      </c>
      <c r="C51" s="1282"/>
      <c r="D51" s="1282"/>
      <c r="E51" s="1283"/>
      <c r="F51" s="32" t="s">
        <v>2059</v>
      </c>
      <c r="G51" s="32" t="s">
        <v>360</v>
      </c>
      <c r="H51" s="1279" t="s">
        <v>2293</v>
      </c>
      <c r="I51" s="1279" t="s">
        <v>2060</v>
      </c>
      <c r="J51" s="1279" t="s">
        <v>2061</v>
      </c>
      <c r="K51" s="383"/>
      <c r="L51" s="383"/>
      <c r="M51" s="383"/>
      <c r="N51" s="383"/>
      <c r="O51" s="383"/>
    </row>
    <row r="52" spans="2:15" s="203" customFormat="1" ht="48" customHeight="1" x14ac:dyDescent="0.25">
      <c r="B52" s="1284"/>
      <c r="C52" s="1285"/>
      <c r="D52" s="1285"/>
      <c r="E52" s="1286"/>
      <c r="F52" s="32" t="s">
        <v>2231</v>
      </c>
      <c r="G52" s="32" t="s">
        <v>360</v>
      </c>
      <c r="H52" s="1280"/>
      <c r="I52" s="1280"/>
      <c r="J52" s="1280"/>
      <c r="K52" s="383"/>
      <c r="L52" s="383"/>
      <c r="M52" s="383"/>
      <c r="N52" s="383"/>
      <c r="O52" s="383"/>
    </row>
    <row r="53" spans="2:15" s="47" customFormat="1" ht="4.9000000000000004" customHeight="1" x14ac:dyDescent="0.25">
      <c r="B53" s="1268"/>
      <c r="C53" s="1269"/>
      <c r="D53" s="1269"/>
      <c r="E53" s="1269"/>
      <c r="F53" s="384"/>
      <c r="G53" s="384"/>
      <c r="H53" s="384"/>
      <c r="I53" s="384"/>
      <c r="J53" s="384"/>
    </row>
    <row r="54" spans="2:15" s="203" customFormat="1" ht="49.5" customHeight="1" x14ac:dyDescent="0.25">
      <c r="B54" s="1281" t="s">
        <v>2295</v>
      </c>
      <c r="C54" s="1282"/>
      <c r="D54" s="1282"/>
      <c r="E54" s="1283"/>
      <c r="F54" s="32" t="s">
        <v>2231</v>
      </c>
      <c r="G54" s="32" t="s">
        <v>360</v>
      </c>
      <c r="H54" s="1279" t="s">
        <v>2294</v>
      </c>
      <c r="I54" s="1279" t="s">
        <v>2291</v>
      </c>
      <c r="J54" s="1279" t="s">
        <v>2292</v>
      </c>
      <c r="K54" s="383"/>
      <c r="L54" s="383"/>
      <c r="M54" s="383"/>
      <c r="N54" s="383"/>
      <c r="O54" s="383"/>
    </row>
    <row r="55" spans="2:15" s="203" customFormat="1" ht="48" customHeight="1" x14ac:dyDescent="0.25">
      <c r="B55" s="1284"/>
      <c r="C55" s="1285"/>
      <c r="D55" s="1285"/>
      <c r="E55" s="1286"/>
      <c r="F55" s="32" t="s">
        <v>2059</v>
      </c>
      <c r="G55" s="32" t="s">
        <v>360</v>
      </c>
      <c r="H55" s="1280"/>
      <c r="I55" s="1280"/>
      <c r="J55" s="1280"/>
      <c r="K55" s="383"/>
      <c r="L55" s="383"/>
      <c r="M55" s="383"/>
      <c r="N55" s="383"/>
      <c r="O55" s="383"/>
    </row>
    <row r="56" spans="2:15" s="47" customFormat="1" ht="4.9000000000000004" customHeight="1" x14ac:dyDescent="0.25">
      <c r="B56" s="1268"/>
      <c r="C56" s="1269"/>
      <c r="D56" s="1269"/>
      <c r="E56" s="1269"/>
      <c r="F56" s="384"/>
      <c r="G56" s="384"/>
      <c r="H56" s="384"/>
      <c r="I56" s="384"/>
      <c r="J56" s="384"/>
    </row>
    <row r="57" spans="2:15" s="203" customFormat="1" ht="49.5" customHeight="1" x14ac:dyDescent="0.25">
      <c r="B57" s="1281" t="s">
        <v>2299</v>
      </c>
      <c r="C57" s="1282"/>
      <c r="D57" s="1282"/>
      <c r="E57" s="1283"/>
      <c r="F57" s="32" t="s">
        <v>355</v>
      </c>
      <c r="G57" s="32" t="s">
        <v>360</v>
      </c>
      <c r="H57" s="1279" t="s">
        <v>2374</v>
      </c>
      <c r="I57" s="1279" t="s">
        <v>2065</v>
      </c>
      <c r="J57" s="1279" t="s">
        <v>2066</v>
      </c>
      <c r="K57" s="383"/>
      <c r="L57" s="383"/>
      <c r="M57" s="383"/>
      <c r="N57" s="383"/>
      <c r="O57" s="383"/>
    </row>
    <row r="58" spans="2:15" s="203" customFormat="1" ht="48" customHeight="1" x14ac:dyDescent="0.25">
      <c r="B58" s="1284"/>
      <c r="C58" s="1285"/>
      <c r="D58" s="1285"/>
      <c r="E58" s="1286"/>
      <c r="F58" s="32" t="s">
        <v>2059</v>
      </c>
      <c r="G58" s="32" t="s">
        <v>360</v>
      </c>
      <c r="H58" s="1280"/>
      <c r="I58" s="1280"/>
      <c r="J58" s="1280"/>
      <c r="K58" s="383"/>
      <c r="L58" s="383"/>
      <c r="M58" s="383"/>
      <c r="N58" s="383"/>
      <c r="O58" s="383"/>
    </row>
    <row r="59" spans="2:15" s="205" customFormat="1" ht="11.25" x14ac:dyDescent="0.2">
      <c r="F59" s="206"/>
      <c r="G59" s="206"/>
      <c r="H59" s="206"/>
      <c r="I59" s="206"/>
    </row>
    <row r="60" spans="2:15" s="205" customFormat="1" ht="11.25" x14ac:dyDescent="0.2">
      <c r="F60" s="206"/>
      <c r="G60" s="206"/>
      <c r="H60" s="206"/>
      <c r="I60" s="206"/>
    </row>
    <row r="61" spans="2:15" s="205" customFormat="1" ht="11.25" x14ac:dyDescent="0.2">
      <c r="F61" s="206"/>
      <c r="G61" s="206"/>
      <c r="H61" s="206"/>
      <c r="I61" s="206"/>
    </row>
    <row r="62" spans="2:15" s="205" customFormat="1" ht="11.25" x14ac:dyDescent="0.2">
      <c r="F62" s="206"/>
      <c r="G62" s="206"/>
      <c r="H62" s="206"/>
      <c r="I62" s="206"/>
    </row>
    <row r="63" spans="2:15" s="205" customFormat="1" ht="11.25" x14ac:dyDescent="0.2">
      <c r="F63" s="206"/>
      <c r="G63" s="206"/>
      <c r="H63" s="206"/>
      <c r="I63" s="206"/>
    </row>
    <row r="64" spans="2:15" s="205" customFormat="1" ht="11.25" x14ac:dyDescent="0.2"/>
    <row r="65" spans="6:8" s="205" customFormat="1" ht="23.1" customHeight="1" x14ac:dyDescent="0.2"/>
    <row r="66" spans="6:8" s="205" customFormat="1" ht="23.1" customHeight="1" x14ac:dyDescent="0.2"/>
    <row r="67" spans="6:8" s="205" customFormat="1" ht="23.1" customHeight="1" x14ac:dyDescent="0.2"/>
    <row r="68" spans="6:8" s="205" customFormat="1" ht="12" customHeight="1" x14ac:dyDescent="0.2"/>
    <row r="69" spans="6:8" s="205" customFormat="1" ht="12" customHeight="1" x14ac:dyDescent="0.2">
      <c r="F69" s="207"/>
      <c r="H69" s="208"/>
    </row>
    <row r="70" spans="6:8" s="205" customFormat="1" ht="23.1" customHeight="1" x14ac:dyDescent="0.2">
      <c r="F70" s="207"/>
      <c r="H70" s="208"/>
    </row>
    <row r="71" spans="6:8" s="205" customFormat="1" ht="23.1" customHeight="1" x14ac:dyDescent="0.2">
      <c r="F71" s="207"/>
      <c r="H71" s="208"/>
    </row>
    <row r="72" spans="6:8" s="205" customFormat="1" ht="15" customHeight="1" x14ac:dyDescent="0.2">
      <c r="F72" s="207"/>
      <c r="H72" s="208"/>
    </row>
    <row r="73" spans="6:8" s="205" customFormat="1" ht="9.9499999999999993" customHeight="1" x14ac:dyDescent="0.2">
      <c r="F73" s="207"/>
      <c r="H73" s="208"/>
    </row>
    <row r="74" spans="6:8" s="205" customFormat="1" ht="9.9499999999999993" customHeight="1" x14ac:dyDescent="0.2">
      <c r="F74" s="207"/>
      <c r="H74" s="208"/>
    </row>
    <row r="75" spans="6:8" s="205" customFormat="1" ht="9.9499999999999993" customHeight="1" x14ac:dyDescent="0.2">
      <c r="F75" s="207"/>
      <c r="H75" s="208"/>
    </row>
    <row r="76" spans="6:8" s="205" customFormat="1" ht="9.9499999999999993" customHeight="1" x14ac:dyDescent="0.2">
      <c r="F76" s="207"/>
      <c r="H76" s="208"/>
    </row>
    <row r="77" spans="6:8" s="205" customFormat="1" ht="9.9499999999999993" customHeight="1" x14ac:dyDescent="0.2">
      <c r="F77" s="207"/>
      <c r="H77" s="208"/>
    </row>
    <row r="78" spans="6:8" s="205" customFormat="1" ht="9.9499999999999993" customHeight="1" x14ac:dyDescent="0.2">
      <c r="F78" s="207"/>
      <c r="H78" s="208"/>
    </row>
    <row r="79" spans="6:8" s="205" customFormat="1" ht="9.9499999999999993" customHeight="1" x14ac:dyDescent="0.2">
      <c r="F79" s="207"/>
      <c r="H79" s="208"/>
    </row>
    <row r="80" spans="6:8" s="205" customFormat="1" ht="13.5" customHeight="1" x14ac:dyDescent="0.2">
      <c r="F80" s="207"/>
      <c r="H80" s="208"/>
    </row>
    <row r="81" spans="3:9" s="209" customFormat="1" x14ac:dyDescent="0.2">
      <c r="C81" s="205"/>
      <c r="D81" s="205"/>
      <c r="E81" s="205"/>
      <c r="F81" s="205"/>
      <c r="G81" s="205"/>
      <c r="H81" s="205"/>
      <c r="I81" s="205"/>
    </row>
    <row r="82" spans="3:9" ht="24" customHeight="1" x14ac:dyDescent="0.2">
      <c r="C82" s="27"/>
      <c r="D82" s="27"/>
      <c r="E82" s="27"/>
      <c r="F82" s="29"/>
      <c r="G82" s="205"/>
      <c r="H82" s="29"/>
      <c r="I82" s="29"/>
    </row>
    <row r="83" spans="3:9" s="205" customFormat="1" ht="21" customHeight="1" x14ac:dyDescent="0.2">
      <c r="F83" s="210"/>
      <c r="G83" s="210"/>
      <c r="H83" s="211"/>
      <c r="I83" s="211"/>
    </row>
    <row r="84" spans="3:9" s="205" customFormat="1" ht="21" customHeight="1" x14ac:dyDescent="0.2">
      <c r="F84" s="210"/>
      <c r="G84" s="210"/>
      <c r="H84" s="211"/>
      <c r="I84" s="211"/>
    </row>
    <row r="85" spans="3:9" s="205" customFormat="1" ht="21" customHeight="1" x14ac:dyDescent="0.2">
      <c r="F85" s="210"/>
      <c r="G85" s="210"/>
      <c r="H85" s="211"/>
      <c r="I85" s="211"/>
    </row>
    <row r="86" spans="3:9" s="205" customFormat="1" ht="21" customHeight="1" x14ac:dyDescent="0.2">
      <c r="F86" s="210"/>
      <c r="G86" s="210"/>
      <c r="H86" s="211"/>
      <c r="I86" s="211"/>
    </row>
    <row r="87" spans="3:9" s="205" customFormat="1" ht="21" customHeight="1" x14ac:dyDescent="0.2">
      <c r="F87" s="210"/>
      <c r="G87" s="210"/>
      <c r="H87" s="211"/>
      <c r="I87" s="211"/>
    </row>
    <row r="88" spans="3:9" s="205" customFormat="1" ht="21" customHeight="1" x14ac:dyDescent="0.2">
      <c r="F88" s="210"/>
      <c r="G88" s="210"/>
      <c r="H88" s="211"/>
      <c r="I88" s="211"/>
    </row>
    <row r="89" spans="3:9" s="205" customFormat="1" ht="21" customHeight="1" x14ac:dyDescent="0.2">
      <c r="F89" s="210"/>
      <c r="G89" s="210"/>
      <c r="H89" s="211"/>
      <c r="I89" s="211"/>
    </row>
    <row r="90" spans="3:9" s="205" customFormat="1" ht="21" customHeight="1" x14ac:dyDescent="0.2">
      <c r="F90" s="210"/>
      <c r="G90" s="210"/>
      <c r="H90" s="211"/>
      <c r="I90" s="211"/>
    </row>
    <row r="91" spans="3:9" s="205" customFormat="1" ht="21" customHeight="1" x14ac:dyDescent="0.2">
      <c r="F91" s="210"/>
      <c r="G91" s="210"/>
      <c r="H91" s="211"/>
      <c r="I91" s="211"/>
    </row>
    <row r="92" spans="3:9" s="205" customFormat="1" ht="21" customHeight="1" x14ac:dyDescent="0.2">
      <c r="F92" s="210"/>
      <c r="G92" s="210"/>
      <c r="H92" s="211"/>
      <c r="I92" s="211"/>
    </row>
    <row r="93" spans="3:9" s="205" customFormat="1" ht="21" customHeight="1" x14ac:dyDescent="0.2">
      <c r="F93" s="210"/>
      <c r="G93" s="210"/>
      <c r="H93" s="211"/>
      <c r="I93" s="211"/>
    </row>
    <row r="94" spans="3:9" s="205" customFormat="1" ht="21" customHeight="1" x14ac:dyDescent="0.2">
      <c r="F94" s="210"/>
      <c r="G94" s="210"/>
      <c r="H94" s="211"/>
      <c r="I94" s="211"/>
    </row>
    <row r="95" spans="3:9" s="205" customFormat="1" ht="21" customHeight="1" x14ac:dyDescent="0.2">
      <c r="F95" s="210"/>
      <c r="G95" s="210"/>
      <c r="H95" s="211"/>
      <c r="I95" s="211"/>
    </row>
    <row r="96" spans="3:9" s="205" customFormat="1" ht="21" customHeight="1" x14ac:dyDescent="0.2">
      <c r="F96" s="210"/>
      <c r="G96" s="210"/>
      <c r="H96" s="211"/>
      <c r="I96" s="211"/>
    </row>
    <row r="97" spans="6:9" s="205" customFormat="1" ht="21" customHeight="1" x14ac:dyDescent="0.2">
      <c r="F97" s="210"/>
      <c r="G97" s="210"/>
      <c r="H97" s="211"/>
      <c r="I97" s="211"/>
    </row>
    <row r="98" spans="6:9" s="205" customFormat="1" ht="21" customHeight="1" x14ac:dyDescent="0.2">
      <c r="F98" s="210"/>
      <c r="G98" s="210"/>
      <c r="H98" s="211"/>
      <c r="I98" s="211"/>
    </row>
    <row r="99" spans="6:9" s="205" customFormat="1" ht="21" customHeight="1" x14ac:dyDescent="0.2">
      <c r="F99" s="210"/>
      <c r="G99" s="210"/>
      <c r="H99" s="211"/>
      <c r="I99" s="211"/>
    </row>
    <row r="100" spans="6:9" s="205" customFormat="1" ht="21" customHeight="1" x14ac:dyDescent="0.2">
      <c r="F100" s="210"/>
      <c r="G100" s="210"/>
      <c r="H100" s="211"/>
      <c r="I100" s="211"/>
    </row>
    <row r="101" spans="6:9" s="205" customFormat="1" ht="21" customHeight="1" x14ac:dyDescent="0.2">
      <c r="F101" s="210"/>
      <c r="G101" s="210"/>
      <c r="H101" s="211"/>
      <c r="I101" s="211"/>
    </row>
    <row r="102" spans="6:9" s="205" customFormat="1" ht="21" customHeight="1" x14ac:dyDescent="0.2">
      <c r="F102" s="210"/>
      <c r="G102" s="210"/>
      <c r="H102" s="211"/>
      <c r="I102" s="211"/>
    </row>
    <row r="103" spans="6:9" s="205" customFormat="1" ht="21" customHeight="1" x14ac:dyDescent="0.2">
      <c r="F103" s="210"/>
      <c r="G103" s="210"/>
      <c r="H103" s="211"/>
      <c r="I103" s="211"/>
    </row>
    <row r="104" spans="6:9" s="205" customFormat="1" ht="21" customHeight="1" x14ac:dyDescent="0.2">
      <c r="F104" s="210"/>
      <c r="G104" s="210"/>
      <c r="H104" s="211"/>
      <c r="I104" s="211"/>
    </row>
    <row r="105" spans="6:9" s="205" customFormat="1" ht="21" customHeight="1" x14ac:dyDescent="0.2">
      <c r="F105" s="210"/>
      <c r="G105" s="210"/>
      <c r="H105" s="211"/>
      <c r="I105" s="211"/>
    </row>
    <row r="106" spans="6:9" s="205" customFormat="1" ht="21" customHeight="1" x14ac:dyDescent="0.2">
      <c r="F106" s="210"/>
      <c r="G106" s="210"/>
      <c r="H106" s="211"/>
      <c r="I106" s="211"/>
    </row>
    <row r="107" spans="6:9" s="205" customFormat="1" ht="21" customHeight="1" x14ac:dyDescent="0.2">
      <c r="F107" s="210"/>
      <c r="G107" s="210"/>
      <c r="H107" s="211"/>
      <c r="I107" s="211"/>
    </row>
    <row r="108" spans="6:9" s="205" customFormat="1" ht="21" customHeight="1" x14ac:dyDescent="0.2">
      <c r="F108" s="210"/>
      <c r="G108" s="210"/>
      <c r="H108" s="211"/>
      <c r="I108" s="211"/>
    </row>
    <row r="109" spans="6:9" s="205" customFormat="1" ht="21" customHeight="1" x14ac:dyDescent="0.2">
      <c r="F109" s="210"/>
      <c r="G109" s="210"/>
      <c r="H109" s="211"/>
      <c r="I109" s="211"/>
    </row>
    <row r="110" spans="6:9" s="205" customFormat="1" ht="21" customHeight="1" x14ac:dyDescent="0.2">
      <c r="F110" s="210"/>
      <c r="G110" s="210"/>
      <c r="H110" s="211"/>
      <c r="I110" s="211"/>
    </row>
    <row r="111" spans="6:9" s="205" customFormat="1" ht="21" customHeight="1" x14ac:dyDescent="0.2">
      <c r="F111" s="210"/>
      <c r="G111" s="210"/>
      <c r="H111" s="211"/>
      <c r="I111" s="211"/>
    </row>
    <row r="112" spans="6:9" s="205" customFormat="1" ht="21" customHeight="1" x14ac:dyDescent="0.2">
      <c r="F112" s="210"/>
      <c r="G112" s="210"/>
      <c r="H112" s="211"/>
      <c r="I112" s="211"/>
    </row>
    <row r="113" spans="3:9" s="205" customFormat="1" ht="21" customHeight="1" x14ac:dyDescent="0.2">
      <c r="F113" s="210"/>
      <c r="G113" s="210"/>
      <c r="H113" s="211"/>
      <c r="I113" s="211"/>
    </row>
    <row r="114" spans="3:9" s="205" customFormat="1" ht="21" customHeight="1" x14ac:dyDescent="0.2">
      <c r="F114" s="210"/>
      <c r="G114" s="210"/>
      <c r="H114" s="211"/>
      <c r="I114" s="211"/>
    </row>
    <row r="115" spans="3:9" s="205" customFormat="1" ht="21" customHeight="1" x14ac:dyDescent="0.2">
      <c r="F115" s="210"/>
      <c r="G115" s="210"/>
      <c r="H115" s="211"/>
      <c r="I115" s="211"/>
    </row>
    <row r="116" spans="3:9" s="205" customFormat="1" ht="21" customHeight="1" x14ac:dyDescent="0.2">
      <c r="F116" s="210"/>
      <c r="G116" s="210"/>
      <c r="H116" s="211"/>
      <c r="I116" s="211"/>
    </row>
    <row r="117" spans="3:9" s="205" customFormat="1" ht="21" customHeight="1" x14ac:dyDescent="0.2">
      <c r="F117" s="210"/>
      <c r="G117" s="210"/>
      <c r="H117" s="211"/>
      <c r="I117" s="211"/>
    </row>
    <row r="118" spans="3:9" s="205" customFormat="1" ht="21" customHeight="1" x14ac:dyDescent="0.2">
      <c r="F118" s="210"/>
      <c r="G118" s="210"/>
      <c r="H118" s="211"/>
      <c r="I118" s="211"/>
    </row>
    <row r="119" spans="3:9" s="205" customFormat="1" ht="21" customHeight="1" x14ac:dyDescent="0.2">
      <c r="F119" s="210"/>
      <c r="G119" s="210"/>
      <c r="H119" s="211"/>
      <c r="I119" s="211"/>
    </row>
    <row r="120" spans="3:9" s="205" customFormat="1" ht="21" customHeight="1" x14ac:dyDescent="0.2">
      <c r="F120" s="210"/>
      <c r="G120" s="210"/>
      <c r="H120" s="211"/>
      <c r="I120" s="211"/>
    </row>
    <row r="121" spans="3:9" s="205" customFormat="1" ht="21" customHeight="1" x14ac:dyDescent="0.2">
      <c r="F121" s="210"/>
      <c r="G121" s="210"/>
      <c r="H121" s="211"/>
      <c r="I121" s="211"/>
    </row>
    <row r="122" spans="3:9" x14ac:dyDescent="0.2">
      <c r="C122" s="27"/>
      <c r="D122" s="27"/>
      <c r="E122" s="27"/>
      <c r="F122" s="29"/>
      <c r="G122" s="29"/>
      <c r="H122" s="29"/>
      <c r="I122" s="29"/>
    </row>
    <row r="123" spans="3:9" x14ac:dyDescent="0.2">
      <c r="C123" s="27"/>
      <c r="D123" s="27"/>
      <c r="E123" s="27"/>
      <c r="F123" s="29"/>
      <c r="G123" s="29"/>
      <c r="H123" s="29"/>
      <c r="I123" s="29"/>
    </row>
    <row r="124" spans="3:9" x14ac:dyDescent="0.2">
      <c r="C124" s="27"/>
      <c r="D124" s="27"/>
      <c r="E124" s="27"/>
      <c r="F124" s="29"/>
      <c r="G124" s="29"/>
      <c r="H124" s="29"/>
      <c r="I124" s="29"/>
    </row>
    <row r="125" spans="3:9" x14ac:dyDescent="0.2">
      <c r="C125" s="27"/>
      <c r="D125" s="27"/>
      <c r="E125" s="27"/>
      <c r="F125" s="29"/>
      <c r="G125" s="29"/>
      <c r="H125" s="29"/>
      <c r="I125" s="29"/>
    </row>
    <row r="126" spans="3:9" x14ac:dyDescent="0.2">
      <c r="C126" s="27"/>
      <c r="D126" s="27"/>
      <c r="E126" s="27"/>
      <c r="F126" s="29"/>
      <c r="G126" s="29"/>
      <c r="H126" s="29"/>
      <c r="I126" s="29"/>
    </row>
    <row r="127" spans="3:9" x14ac:dyDescent="0.2">
      <c r="C127" s="27"/>
      <c r="D127" s="27"/>
      <c r="E127" s="27"/>
      <c r="F127" s="29"/>
      <c r="G127" s="29"/>
      <c r="H127" s="29"/>
      <c r="I127" s="29"/>
    </row>
    <row r="128" spans="3:9" x14ac:dyDescent="0.2">
      <c r="C128" s="27"/>
      <c r="D128" s="27"/>
      <c r="E128" s="27"/>
      <c r="F128" s="29"/>
      <c r="G128" s="29"/>
      <c r="H128" s="29"/>
      <c r="I128" s="29"/>
    </row>
    <row r="129" spans="3:9" x14ac:dyDescent="0.2">
      <c r="C129" s="27"/>
      <c r="D129" s="27"/>
      <c r="E129" s="27"/>
      <c r="F129" s="29"/>
      <c r="G129" s="29"/>
      <c r="H129" s="29"/>
      <c r="I129" s="29"/>
    </row>
    <row r="130" spans="3:9" x14ac:dyDescent="0.2">
      <c r="C130" s="27"/>
      <c r="D130" s="27"/>
      <c r="E130" s="27"/>
      <c r="F130" s="29"/>
      <c r="G130" s="29"/>
      <c r="H130" s="29"/>
      <c r="I130" s="29"/>
    </row>
    <row r="131" spans="3:9" x14ac:dyDescent="0.2">
      <c r="C131" s="27"/>
      <c r="D131" s="27"/>
      <c r="E131" s="27"/>
      <c r="F131" s="29"/>
      <c r="G131" s="29"/>
      <c r="H131" s="29"/>
      <c r="I131" s="29"/>
    </row>
    <row r="132" spans="3:9" x14ac:dyDescent="0.2">
      <c r="C132" s="27"/>
      <c r="D132" s="27"/>
      <c r="E132" s="27"/>
      <c r="F132" s="29"/>
      <c r="G132" s="29"/>
      <c r="H132" s="29"/>
      <c r="I132" s="29"/>
    </row>
    <row r="133" spans="3:9" x14ac:dyDescent="0.2">
      <c r="C133" s="27"/>
      <c r="D133" s="27"/>
      <c r="E133" s="27"/>
      <c r="F133" s="29"/>
      <c r="G133" s="29"/>
      <c r="H133" s="29"/>
      <c r="I133" s="29"/>
    </row>
    <row r="134" spans="3:9" x14ac:dyDescent="0.2">
      <c r="C134" s="27"/>
      <c r="D134" s="27"/>
      <c r="E134" s="27"/>
      <c r="F134" s="29"/>
      <c r="G134" s="29"/>
      <c r="H134" s="29"/>
      <c r="I134" s="29"/>
    </row>
    <row r="135" spans="3:9" x14ac:dyDescent="0.2">
      <c r="C135" s="27"/>
      <c r="D135" s="27"/>
      <c r="E135" s="27"/>
      <c r="F135" s="29"/>
      <c r="G135" s="29"/>
      <c r="H135" s="29"/>
      <c r="I135" s="29"/>
    </row>
    <row r="136" spans="3:9" x14ac:dyDescent="0.2">
      <c r="C136" s="27"/>
      <c r="D136" s="27"/>
      <c r="E136" s="27"/>
      <c r="F136" s="29"/>
      <c r="G136" s="29"/>
      <c r="H136" s="29"/>
      <c r="I136" s="29"/>
    </row>
    <row r="137" spans="3:9" x14ac:dyDescent="0.2">
      <c r="C137" s="27"/>
      <c r="D137" s="27"/>
      <c r="E137" s="27"/>
      <c r="F137" s="29"/>
      <c r="G137" s="29"/>
      <c r="H137" s="29"/>
      <c r="I137" s="29"/>
    </row>
    <row r="138" spans="3:9" x14ac:dyDescent="0.2">
      <c r="C138" s="27"/>
      <c r="D138" s="27"/>
      <c r="E138" s="27"/>
      <c r="F138" s="29"/>
      <c r="G138" s="29"/>
      <c r="H138" s="29"/>
      <c r="I138" s="29"/>
    </row>
    <row r="139" spans="3:9" x14ac:dyDescent="0.2">
      <c r="C139" s="27"/>
      <c r="D139" s="27"/>
      <c r="E139" s="27"/>
      <c r="F139" s="29"/>
      <c r="G139" s="29"/>
      <c r="H139" s="29"/>
      <c r="I139" s="29"/>
    </row>
    <row r="140" spans="3:9" x14ac:dyDescent="0.2">
      <c r="C140" s="27"/>
      <c r="D140" s="27"/>
      <c r="E140" s="27"/>
      <c r="F140" s="29"/>
      <c r="G140" s="29"/>
      <c r="H140" s="29"/>
      <c r="I140" s="29"/>
    </row>
  </sheetData>
  <sheetProtection password="CA09" sheet="1" objects="1" scenarios="1"/>
  <mergeCells count="31">
    <mergeCell ref="B53:E53"/>
    <mergeCell ref="H57:H58"/>
    <mergeCell ref="I57:I58"/>
    <mergeCell ref="J57:J58"/>
    <mergeCell ref="B54:E55"/>
    <mergeCell ref="H54:H55"/>
    <mergeCell ref="I54:I55"/>
    <mergeCell ref="J54:J55"/>
    <mergeCell ref="B56:E56"/>
    <mergeCell ref="B57:E58"/>
    <mergeCell ref="B50:E50"/>
    <mergeCell ref="H51:H52"/>
    <mergeCell ref="I51:I52"/>
    <mergeCell ref="B51:E52"/>
    <mergeCell ref="J51:J52"/>
    <mergeCell ref="I44:I45"/>
    <mergeCell ref="J44:J45"/>
    <mergeCell ref="B2:G2"/>
    <mergeCell ref="B3:E3"/>
    <mergeCell ref="B48:E48"/>
    <mergeCell ref="B49:E49"/>
    <mergeCell ref="B42:E42"/>
    <mergeCell ref="B43:E43"/>
    <mergeCell ref="B46:E46"/>
    <mergeCell ref="B47:E47"/>
    <mergeCell ref="B44:E45"/>
    <mergeCell ref="K3:M4"/>
    <mergeCell ref="B38:E38"/>
    <mergeCell ref="B39:E39"/>
    <mergeCell ref="B40:E40"/>
    <mergeCell ref="B41:E41"/>
  </mergeCells>
  <hyperlinks>
    <hyperlink ref="B3:E3" location="Content!A1" display="Content (Inhaltsverzeichnis)" xr:uid="{00000000-0004-0000-0400-000000000000}"/>
  </hyperlinks>
  <pageMargins left="0.23622047244094491" right="0.23622047244094491" top="0.35433070866141736" bottom="0.35433070866141736" header="0.11811023622047245" footer="0.11811023622047245"/>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21"/>
  <dimension ref="A1:M66"/>
  <sheetViews>
    <sheetView showGridLines="0" zoomScaleNormal="100" workbookViewId="0">
      <pane ySplit="3" topLeftCell="A4" activePane="bottomLeft" state="frozen"/>
      <selection pane="bottomLeft" activeCell="D50" sqref="D50"/>
    </sheetView>
  </sheetViews>
  <sheetFormatPr baseColWidth="10" defaultColWidth="11.42578125" defaultRowHeight="15" x14ac:dyDescent="0.25"/>
  <cols>
    <col min="1" max="1" width="3.28515625" customWidth="1"/>
    <col min="2" max="2" width="29.42578125" customWidth="1"/>
    <col min="3" max="3" width="23.85546875" customWidth="1"/>
    <col min="4" max="4" width="33.140625" customWidth="1"/>
    <col min="5" max="5" width="19.5703125" customWidth="1"/>
    <col min="6" max="6" width="35.140625" customWidth="1"/>
    <col min="7" max="7" width="18.42578125" customWidth="1"/>
    <col min="9" max="9" width="10.5703125" customWidth="1"/>
    <col min="10" max="10" width="9.42578125" customWidth="1"/>
    <col min="11" max="11" width="7.85546875" customWidth="1"/>
    <col min="12" max="12" width="7" customWidth="1"/>
    <col min="14" max="14" width="7.5703125" customWidth="1"/>
    <col min="15" max="15" width="7" customWidth="1"/>
    <col min="17" max="17" width="9.85546875" customWidth="1"/>
    <col min="18" max="18" width="6.28515625" customWidth="1"/>
  </cols>
  <sheetData>
    <row r="1" spans="1:13" s="64" customFormat="1" ht="8.25" customHeight="1" x14ac:dyDescent="0.2">
      <c r="A1" s="198"/>
      <c r="B1" s="29"/>
      <c r="C1" s="29"/>
      <c r="D1" s="29"/>
      <c r="E1" s="29"/>
      <c r="F1" s="29"/>
      <c r="G1" s="29"/>
      <c r="H1" s="29"/>
      <c r="I1" s="29"/>
      <c r="J1" s="29"/>
      <c r="K1" s="29"/>
      <c r="L1" s="29"/>
      <c r="M1" s="29"/>
    </row>
    <row r="2" spans="1:13" s="64" customFormat="1" ht="50.25" customHeight="1" x14ac:dyDescent="0.25">
      <c r="B2" s="1278" t="s">
        <v>1240</v>
      </c>
      <c r="C2" s="1278"/>
      <c r="D2" s="1278"/>
      <c r="E2" s="1278"/>
      <c r="F2" s="1278"/>
      <c r="G2" s="199"/>
      <c r="H2" s="199"/>
      <c r="I2" s="199"/>
      <c r="J2" s="29"/>
      <c r="K2" s="29"/>
      <c r="L2" s="29"/>
      <c r="M2" s="29"/>
    </row>
    <row r="3" spans="1:13" s="1" customFormat="1" ht="21" customHeight="1" x14ac:dyDescent="0.25">
      <c r="B3" s="385" t="s">
        <v>1169</v>
      </c>
      <c r="C3"/>
      <c r="D3"/>
      <c r="E3"/>
      <c r="F3"/>
      <c r="G3" s="200"/>
      <c r="H3" s="200"/>
      <c r="I3" s="200"/>
      <c r="J3" s="201"/>
      <c r="K3"/>
      <c r="L3"/>
      <c r="M3"/>
    </row>
    <row r="5" spans="1:13" s="184" customFormat="1" ht="24" customHeight="1" thickBot="1" x14ac:dyDescent="0.25"/>
    <row r="6" spans="1:13" s="184" customFormat="1" ht="33.950000000000003" customHeight="1" thickBot="1" x14ac:dyDescent="0.25">
      <c r="B6" s="1287" t="s">
        <v>1667</v>
      </c>
      <c r="C6" s="1288"/>
      <c r="D6" s="1289"/>
    </row>
    <row r="7" spans="1:13" s="184" customFormat="1" ht="24.75" customHeight="1" x14ac:dyDescent="0.2">
      <c r="B7" s="378" t="s">
        <v>1401</v>
      </c>
      <c r="C7" s="187" t="s">
        <v>1670</v>
      </c>
      <c r="D7" s="188" t="s">
        <v>1671</v>
      </c>
    </row>
    <row r="8" spans="1:13" s="184" customFormat="1" ht="36.75" customHeight="1" x14ac:dyDescent="0.2">
      <c r="B8" s="10" t="s">
        <v>710</v>
      </c>
      <c r="C8" s="38" t="s">
        <v>590</v>
      </c>
      <c r="D8" s="11" t="s">
        <v>640</v>
      </c>
    </row>
    <row r="9" spans="1:13" s="184" customFormat="1" ht="51" customHeight="1" x14ac:dyDescent="0.2">
      <c r="B9" s="10" t="s">
        <v>899</v>
      </c>
      <c r="C9" s="46" t="s">
        <v>8</v>
      </c>
      <c r="D9" s="11" t="s">
        <v>8</v>
      </c>
    </row>
    <row r="10" spans="1:13" s="184" customFormat="1" ht="51.75" customHeight="1" x14ac:dyDescent="0.2">
      <c r="B10" s="10" t="s">
        <v>711</v>
      </c>
      <c r="C10" s="32" t="s">
        <v>615</v>
      </c>
      <c r="D10" s="11" t="s">
        <v>815</v>
      </c>
    </row>
    <row r="11" spans="1:13" s="184" customFormat="1" ht="37.5" customHeight="1" x14ac:dyDescent="0.2">
      <c r="B11" s="16" t="s">
        <v>718</v>
      </c>
      <c r="C11" s="38" t="s">
        <v>1161</v>
      </c>
      <c r="D11" s="11" t="s">
        <v>1161</v>
      </c>
    </row>
    <row r="12" spans="1:13" s="184" customFormat="1" ht="40.5" customHeight="1" x14ac:dyDescent="0.2">
      <c r="B12" s="16" t="s">
        <v>719</v>
      </c>
      <c r="C12" s="32" t="s">
        <v>1047</v>
      </c>
      <c r="D12" s="11" t="s">
        <v>1047</v>
      </c>
    </row>
    <row r="13" spans="1:13" s="184" customFormat="1" ht="36" customHeight="1" x14ac:dyDescent="0.2">
      <c r="B13" s="16" t="s">
        <v>720</v>
      </c>
      <c r="C13" s="38" t="s">
        <v>30</v>
      </c>
      <c r="D13" s="11" t="s">
        <v>2716</v>
      </c>
    </row>
    <row r="14" spans="1:13" s="184" customFormat="1" ht="36.75" customHeight="1" x14ac:dyDescent="0.2">
      <c r="B14" s="16" t="s">
        <v>721</v>
      </c>
      <c r="C14" s="38" t="s">
        <v>31</v>
      </c>
      <c r="D14" s="11" t="s">
        <v>31</v>
      </c>
    </row>
    <row r="15" spans="1:13" s="184" customFormat="1" ht="42.75" customHeight="1" x14ac:dyDescent="0.2">
      <c r="B15" s="5" t="s">
        <v>725</v>
      </c>
      <c r="C15" s="43" t="s">
        <v>1159</v>
      </c>
      <c r="D15" s="11" t="s">
        <v>1159</v>
      </c>
    </row>
    <row r="16" spans="1:13" s="184" customFormat="1" ht="44.25" customHeight="1" x14ac:dyDescent="0.2">
      <c r="B16" s="5" t="s">
        <v>726</v>
      </c>
      <c r="C16" s="43" t="s">
        <v>1159</v>
      </c>
      <c r="D16" s="11" t="s">
        <v>1159</v>
      </c>
    </row>
    <row r="17" spans="2:5" s="184" customFormat="1" ht="40.5" customHeight="1" x14ac:dyDescent="0.2">
      <c r="B17" s="10" t="s">
        <v>778</v>
      </c>
      <c r="C17" s="32" t="s">
        <v>591</v>
      </c>
      <c r="D17" s="11" t="s">
        <v>813</v>
      </c>
      <c r="E17" s="290" t="s">
        <v>1246</v>
      </c>
    </row>
    <row r="18" spans="2:5" s="184" customFormat="1" ht="41.25" customHeight="1" x14ac:dyDescent="0.2">
      <c r="B18" s="10" t="s">
        <v>730</v>
      </c>
      <c r="C18" s="32" t="s">
        <v>589</v>
      </c>
      <c r="D18" s="11" t="s">
        <v>593</v>
      </c>
      <c r="E18" s="290" t="s">
        <v>1246</v>
      </c>
    </row>
    <row r="19" spans="2:5" s="184" customFormat="1" ht="39.75" customHeight="1" thickBot="1" x14ac:dyDescent="0.25">
      <c r="B19" s="305" t="s">
        <v>741</v>
      </c>
      <c r="C19" s="226" t="s">
        <v>589</v>
      </c>
      <c r="D19" s="191" t="s">
        <v>625</v>
      </c>
      <c r="E19" s="290" t="s">
        <v>1246</v>
      </c>
    </row>
    <row r="20" spans="2:5" s="184" customFormat="1" ht="37.5" customHeight="1" thickBot="1" x14ac:dyDescent="0.25">
      <c r="B20" s="185"/>
      <c r="C20" s="186"/>
      <c r="D20" s="186"/>
    </row>
    <row r="21" spans="2:5" s="184" customFormat="1" ht="33.950000000000003" customHeight="1" thickBot="1" x14ac:dyDescent="0.25">
      <c r="B21" s="1287" t="s">
        <v>1668</v>
      </c>
      <c r="C21" s="1288"/>
      <c r="D21" s="1289"/>
    </row>
    <row r="22" spans="2:5" s="184" customFormat="1" ht="24.75" customHeight="1" x14ac:dyDescent="0.2">
      <c r="B22" s="378" t="s">
        <v>1401</v>
      </c>
      <c r="C22" s="187" t="s">
        <v>1670</v>
      </c>
      <c r="D22" s="188" t="s">
        <v>1671</v>
      </c>
    </row>
    <row r="23" spans="2:5" s="184" customFormat="1" ht="37.5" customHeight="1" x14ac:dyDescent="0.2">
      <c r="B23" s="10" t="s">
        <v>710</v>
      </c>
      <c r="C23" s="38" t="s">
        <v>590</v>
      </c>
      <c r="D23" s="11" t="s">
        <v>640</v>
      </c>
    </row>
    <row r="24" spans="2:5" s="184" customFormat="1" ht="36.75" customHeight="1" x14ac:dyDescent="0.2">
      <c r="B24" s="10" t="s">
        <v>899</v>
      </c>
      <c r="C24" s="46" t="s">
        <v>8</v>
      </c>
      <c r="D24" s="11" t="s">
        <v>8</v>
      </c>
    </row>
    <row r="25" spans="2:5" s="184" customFormat="1" ht="40.5" customHeight="1" x14ac:dyDescent="0.2">
      <c r="B25" s="10" t="s">
        <v>711</v>
      </c>
      <c r="C25" s="32" t="s">
        <v>615</v>
      </c>
      <c r="D25" s="11" t="s">
        <v>815</v>
      </c>
    </row>
    <row r="26" spans="2:5" s="184" customFormat="1" ht="33.75" customHeight="1" x14ac:dyDescent="0.2">
      <c r="B26" s="16" t="s">
        <v>718</v>
      </c>
      <c r="C26" s="38" t="s">
        <v>1161</v>
      </c>
      <c r="D26" s="11" t="s">
        <v>1161</v>
      </c>
    </row>
    <row r="27" spans="2:5" s="184" customFormat="1" ht="36" customHeight="1" x14ac:dyDescent="0.2">
      <c r="B27" s="16" t="s">
        <v>719</v>
      </c>
      <c r="C27" s="32" t="s">
        <v>1047</v>
      </c>
      <c r="D27" s="11" t="s">
        <v>1047</v>
      </c>
    </row>
    <row r="28" spans="2:5" s="184" customFormat="1" ht="36.75" customHeight="1" x14ac:dyDescent="0.2">
      <c r="B28" s="16" t="s">
        <v>720</v>
      </c>
      <c r="C28" s="38" t="s">
        <v>30</v>
      </c>
      <c r="D28" s="11" t="s">
        <v>2716</v>
      </c>
    </row>
    <row r="29" spans="2:5" s="184" customFormat="1" ht="42.75" customHeight="1" x14ac:dyDescent="0.2">
      <c r="B29" s="16" t="s">
        <v>721</v>
      </c>
      <c r="C29" s="38" t="s">
        <v>31</v>
      </c>
      <c r="D29" s="11" t="s">
        <v>31</v>
      </c>
    </row>
    <row r="30" spans="2:5" s="184" customFormat="1" ht="44.25" customHeight="1" x14ac:dyDescent="0.2">
      <c r="B30" s="5" t="s">
        <v>725</v>
      </c>
      <c r="C30" s="43" t="s">
        <v>1159</v>
      </c>
      <c r="D30" s="11" t="s">
        <v>1159</v>
      </c>
    </row>
    <row r="31" spans="2:5" s="184" customFormat="1" ht="46.5" customHeight="1" x14ac:dyDescent="0.2">
      <c r="B31" s="5" t="s">
        <v>726</v>
      </c>
      <c r="C31" s="43" t="s">
        <v>1160</v>
      </c>
      <c r="D31" s="11" t="s">
        <v>1160</v>
      </c>
    </row>
    <row r="32" spans="2:5" s="184" customFormat="1" ht="46.5" customHeight="1" x14ac:dyDescent="0.2">
      <c r="B32" s="10" t="s">
        <v>735</v>
      </c>
      <c r="C32" s="32" t="s">
        <v>2302</v>
      </c>
      <c r="D32" s="11" t="s">
        <v>2301</v>
      </c>
    </row>
    <row r="33" spans="2:5" s="184" customFormat="1" ht="30" customHeight="1" x14ac:dyDescent="0.2">
      <c r="B33" s="1293" t="s">
        <v>1740</v>
      </c>
      <c r="C33" s="1294"/>
      <c r="D33" s="1295"/>
    </row>
    <row r="34" spans="2:5" s="184" customFormat="1" ht="41.25" customHeight="1" x14ac:dyDescent="0.2">
      <c r="B34" s="10" t="s">
        <v>730</v>
      </c>
      <c r="C34" s="32" t="s">
        <v>1164</v>
      </c>
      <c r="D34" s="11" t="s">
        <v>1348</v>
      </c>
      <c r="E34" s="632" t="s">
        <v>1245</v>
      </c>
    </row>
    <row r="35" spans="2:5" s="184" customFormat="1" ht="19.5" customHeight="1" x14ac:dyDescent="0.2">
      <c r="B35" s="379"/>
      <c r="C35" s="1296" t="s">
        <v>1677</v>
      </c>
      <c r="D35" s="1297"/>
      <c r="E35" s="633"/>
    </row>
    <row r="36" spans="2:5" s="184" customFormat="1" ht="37.5" customHeight="1" x14ac:dyDescent="0.2">
      <c r="B36" s="10" t="s">
        <v>741</v>
      </c>
      <c r="C36" s="44" t="s">
        <v>1164</v>
      </c>
      <c r="D36" s="11" t="s">
        <v>625</v>
      </c>
      <c r="E36" s="632" t="s">
        <v>1245</v>
      </c>
    </row>
    <row r="37" spans="2:5" s="184" customFormat="1" ht="19.5" customHeight="1" x14ac:dyDescent="0.2">
      <c r="B37" s="379"/>
      <c r="C37" s="1296" t="s">
        <v>1677</v>
      </c>
      <c r="D37" s="1297"/>
      <c r="E37" s="633"/>
    </row>
    <row r="38" spans="2:5" s="184" customFormat="1" ht="40.5" customHeight="1" thickBot="1" x14ac:dyDescent="0.25">
      <c r="B38" s="305" t="s">
        <v>778</v>
      </c>
      <c r="C38" s="189" t="s">
        <v>1164</v>
      </c>
      <c r="D38" s="191" t="s">
        <v>813</v>
      </c>
      <c r="E38" s="632" t="s">
        <v>1245</v>
      </c>
    </row>
    <row r="40" spans="2:5" ht="15.75" thickBot="1" x14ac:dyDescent="0.3"/>
    <row r="41" spans="2:5" s="184" customFormat="1" ht="33.950000000000003" customHeight="1" thickBot="1" x14ac:dyDescent="0.25">
      <c r="B41" s="1287" t="s">
        <v>1669</v>
      </c>
      <c r="C41" s="1288"/>
      <c r="D41" s="1289"/>
    </row>
    <row r="42" spans="2:5" s="184" customFormat="1" ht="24.75" customHeight="1" x14ac:dyDescent="0.2">
      <c r="B42" s="378" t="s">
        <v>1401</v>
      </c>
      <c r="C42" s="187" t="s">
        <v>1670</v>
      </c>
      <c r="D42" s="188" t="s">
        <v>1671</v>
      </c>
    </row>
    <row r="43" spans="2:5" s="184" customFormat="1" ht="38.25" customHeight="1" x14ac:dyDescent="0.2">
      <c r="B43" s="10" t="s">
        <v>710</v>
      </c>
      <c r="C43" s="38" t="s">
        <v>590</v>
      </c>
      <c r="D43" s="11" t="s">
        <v>640</v>
      </c>
    </row>
    <row r="44" spans="2:5" s="184" customFormat="1" ht="36.75" customHeight="1" x14ac:dyDescent="0.2">
      <c r="B44" s="10" t="s">
        <v>899</v>
      </c>
      <c r="C44" s="46" t="s">
        <v>8</v>
      </c>
      <c r="D44" s="11" t="s">
        <v>8</v>
      </c>
    </row>
    <row r="45" spans="2:5" s="184" customFormat="1" ht="57.75" customHeight="1" x14ac:dyDescent="0.2">
      <c r="B45" s="10" t="s">
        <v>711</v>
      </c>
      <c r="C45" s="32" t="s">
        <v>615</v>
      </c>
      <c r="D45" s="11" t="s">
        <v>815</v>
      </c>
    </row>
    <row r="46" spans="2:5" s="184" customFormat="1" ht="37.5" customHeight="1" x14ac:dyDescent="0.2">
      <c r="B46" s="10" t="s">
        <v>730</v>
      </c>
      <c r="C46" s="32" t="s">
        <v>1349</v>
      </c>
      <c r="D46" s="11" t="s">
        <v>1350</v>
      </c>
      <c r="E46" s="290" t="s">
        <v>1246</v>
      </c>
    </row>
    <row r="47" spans="2:5" s="184" customFormat="1" ht="43.5" customHeight="1" x14ac:dyDescent="0.2">
      <c r="B47" s="10" t="s">
        <v>735</v>
      </c>
      <c r="C47" s="32" t="s">
        <v>592</v>
      </c>
      <c r="D47" s="11" t="s">
        <v>2300</v>
      </c>
    </row>
    <row r="48" spans="2:5" s="184" customFormat="1" ht="36" customHeight="1" x14ac:dyDescent="0.2">
      <c r="B48" s="16" t="s">
        <v>736</v>
      </c>
      <c r="C48" s="32" t="s">
        <v>1046</v>
      </c>
      <c r="D48" s="11" t="s">
        <v>1046</v>
      </c>
    </row>
    <row r="49" spans="2:4" s="184" customFormat="1" ht="36.75" customHeight="1" x14ac:dyDescent="0.2">
      <c r="B49" s="16" t="s">
        <v>737</v>
      </c>
      <c r="C49" s="46" t="s">
        <v>43</v>
      </c>
      <c r="D49" s="11" t="s">
        <v>2716</v>
      </c>
    </row>
    <row r="50" spans="2:4" s="184" customFormat="1" ht="42.75" customHeight="1" x14ac:dyDescent="0.2">
      <c r="B50" s="16" t="s">
        <v>738</v>
      </c>
      <c r="C50" s="46" t="s">
        <v>127</v>
      </c>
      <c r="D50" s="21" t="s">
        <v>127</v>
      </c>
    </row>
    <row r="51" spans="2:4" s="184" customFormat="1" ht="44.25" customHeight="1" x14ac:dyDescent="0.2">
      <c r="B51" s="5" t="s">
        <v>739</v>
      </c>
      <c r="C51" s="44" t="s">
        <v>1159</v>
      </c>
      <c r="D51" s="11" t="s">
        <v>1159</v>
      </c>
    </row>
    <row r="52" spans="2:4" s="184" customFormat="1" ht="40.5" customHeight="1" x14ac:dyDescent="0.2">
      <c r="B52" s="5" t="s">
        <v>740</v>
      </c>
      <c r="C52" s="44" t="s">
        <v>1159</v>
      </c>
      <c r="D52" s="11" t="s">
        <v>1160</v>
      </c>
    </row>
    <row r="53" spans="2:4" s="184" customFormat="1" ht="44.25" customHeight="1" thickBot="1" x14ac:dyDescent="0.25">
      <c r="B53" s="380" t="s">
        <v>718</v>
      </c>
      <c r="C53" s="189" t="s">
        <v>1161</v>
      </c>
      <c r="D53" s="191" t="s">
        <v>1161</v>
      </c>
    </row>
    <row r="55" spans="2:4" ht="15.75" thickBot="1" x14ac:dyDescent="0.3"/>
    <row r="56" spans="2:4" ht="33.950000000000003" customHeight="1" thickBot="1" x14ac:dyDescent="0.3">
      <c r="B56" s="1290" t="s">
        <v>1738</v>
      </c>
      <c r="C56" s="1291"/>
      <c r="D56" s="1292"/>
    </row>
    <row r="57" spans="2:4" s="184" customFormat="1" ht="24.75" customHeight="1" x14ac:dyDescent="0.2">
      <c r="B57" s="378" t="s">
        <v>1401</v>
      </c>
      <c r="C57" s="187" t="s">
        <v>1670</v>
      </c>
      <c r="D57" s="188" t="s">
        <v>1671</v>
      </c>
    </row>
    <row r="58" spans="2:4" s="184" customFormat="1" ht="36.75" customHeight="1" x14ac:dyDescent="0.2">
      <c r="B58" s="10" t="s">
        <v>710</v>
      </c>
      <c r="C58" s="38" t="s">
        <v>590</v>
      </c>
      <c r="D58" s="11" t="s">
        <v>640</v>
      </c>
    </row>
    <row r="59" spans="2:4" s="184" customFormat="1" ht="48.75" customHeight="1" x14ac:dyDescent="0.2">
      <c r="B59" s="10" t="s">
        <v>899</v>
      </c>
      <c r="C59" s="46" t="s">
        <v>8</v>
      </c>
      <c r="D59" s="11" t="s">
        <v>8</v>
      </c>
    </row>
    <row r="60" spans="2:4" s="184" customFormat="1" ht="57.75" customHeight="1" thickBot="1" x14ac:dyDescent="0.25">
      <c r="B60" s="305" t="s">
        <v>711</v>
      </c>
      <c r="C60" s="189" t="s">
        <v>966</v>
      </c>
      <c r="D60" s="191" t="s">
        <v>815</v>
      </c>
    </row>
    <row r="61" spans="2:4" ht="15.75" thickBot="1" x14ac:dyDescent="0.3"/>
    <row r="62" spans="2:4" ht="33.950000000000003" customHeight="1" thickBot="1" x14ac:dyDescent="0.3">
      <c r="B62" s="1290" t="s">
        <v>1739</v>
      </c>
      <c r="C62" s="1291"/>
      <c r="D62" s="1292"/>
    </row>
    <row r="63" spans="2:4" s="184" customFormat="1" ht="24.75" customHeight="1" x14ac:dyDescent="0.2">
      <c r="B63" s="378" t="s">
        <v>1401</v>
      </c>
      <c r="C63" s="187" t="s">
        <v>1670</v>
      </c>
      <c r="D63" s="188" t="s">
        <v>1671</v>
      </c>
    </row>
    <row r="64" spans="2:4" s="184" customFormat="1" ht="36.75" customHeight="1" x14ac:dyDescent="0.2">
      <c r="B64" s="10" t="s">
        <v>710</v>
      </c>
      <c r="C64" s="38" t="s">
        <v>590</v>
      </c>
      <c r="D64" s="11" t="s">
        <v>640</v>
      </c>
    </row>
    <row r="65" spans="2:4" s="184" customFormat="1" ht="48.75" customHeight="1" x14ac:dyDescent="0.2">
      <c r="B65" s="10" t="s">
        <v>899</v>
      </c>
      <c r="C65" s="46" t="s">
        <v>1900</v>
      </c>
      <c r="D65" s="11" t="s">
        <v>8</v>
      </c>
    </row>
    <row r="66" spans="2:4" s="184" customFormat="1" ht="57.75" customHeight="1" thickBot="1" x14ac:dyDescent="0.25">
      <c r="B66" s="305" t="s">
        <v>711</v>
      </c>
      <c r="C66" s="189" t="s">
        <v>148</v>
      </c>
      <c r="D66" s="191" t="s">
        <v>815</v>
      </c>
    </row>
  </sheetData>
  <sheetProtection password="CA09" sheet="1" objects="1" scenarios="1"/>
  <mergeCells count="9">
    <mergeCell ref="B41:D41"/>
    <mergeCell ref="B56:D56"/>
    <mergeCell ref="B62:D62"/>
    <mergeCell ref="B2:F2"/>
    <mergeCell ref="B6:D6"/>
    <mergeCell ref="B21:D21"/>
    <mergeCell ref="B33:D33"/>
    <mergeCell ref="C35:D35"/>
    <mergeCell ref="C37:D37"/>
  </mergeCells>
  <hyperlinks>
    <hyperlink ref="B3" location="Content!A1" display="Content (Inhaltsverzeichnis)" xr:uid="{00000000-0004-0000-0500-000000000000}"/>
  </hyperlinks>
  <pageMargins left="0.7" right="0.7" top="0.78740157499999996" bottom="0.78740157499999996"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2"/>
  <dimension ref="A1:M51"/>
  <sheetViews>
    <sheetView showGridLines="0" zoomScaleNormal="100" workbookViewId="0">
      <pane ySplit="3" topLeftCell="A4" activePane="bottomLeft" state="frozen"/>
      <selection pane="bottomLeft" activeCell="D52" sqref="D52"/>
    </sheetView>
  </sheetViews>
  <sheetFormatPr baseColWidth="10" defaultColWidth="11.42578125" defaultRowHeight="15" x14ac:dyDescent="0.25"/>
  <cols>
    <col min="1" max="1" width="4.42578125" customWidth="1"/>
    <col min="2" max="2" width="29.42578125" customWidth="1"/>
    <col min="3" max="3" width="23.85546875" customWidth="1"/>
    <col min="4" max="4" width="33.140625" customWidth="1"/>
    <col min="5" max="5" width="28.140625" customWidth="1"/>
    <col min="6" max="6" width="35.140625" customWidth="1"/>
    <col min="7" max="7" width="18.42578125" customWidth="1"/>
    <col min="9" max="9" width="10.5703125" customWidth="1"/>
    <col min="10" max="10" width="9.42578125" customWidth="1"/>
    <col min="11" max="11" width="7.85546875" customWidth="1"/>
    <col min="12" max="12" width="7" customWidth="1"/>
    <col min="14" max="14" width="7.5703125" customWidth="1"/>
    <col min="15" max="15" width="7" customWidth="1"/>
    <col min="17" max="17" width="9.85546875" customWidth="1"/>
    <col min="18" max="18" width="6.28515625" customWidth="1"/>
  </cols>
  <sheetData>
    <row r="1" spans="1:13" s="64" customFormat="1" ht="8.25" customHeight="1" x14ac:dyDescent="0.2">
      <c r="A1" s="198"/>
      <c r="B1" s="29"/>
      <c r="C1" s="29"/>
      <c r="D1" s="29"/>
      <c r="E1" s="29"/>
      <c r="F1" s="29"/>
      <c r="G1" s="29"/>
      <c r="H1" s="29"/>
      <c r="I1" s="29"/>
      <c r="J1" s="29"/>
      <c r="K1" s="29"/>
      <c r="L1" s="29"/>
      <c r="M1" s="29"/>
    </row>
    <row r="2" spans="1:13" s="64" customFormat="1" ht="47.25" customHeight="1" x14ac:dyDescent="0.2">
      <c r="B2" s="1278" t="s">
        <v>1238</v>
      </c>
      <c r="C2" s="1278"/>
      <c r="D2" s="1278"/>
      <c r="E2" s="381"/>
      <c r="F2" s="381"/>
      <c r="G2" s="381"/>
      <c r="H2" s="381"/>
      <c r="I2" s="381"/>
      <c r="J2" s="381"/>
      <c r="K2" s="381"/>
      <c r="L2" s="381"/>
      <c r="M2" s="381"/>
    </row>
    <row r="3" spans="1:13" s="1" customFormat="1" ht="22.5" customHeight="1" x14ac:dyDescent="0.25">
      <c r="B3" s="408" t="s">
        <v>1169</v>
      </c>
      <c r="C3"/>
      <c r="D3"/>
      <c r="E3"/>
      <c r="F3" s="382"/>
      <c r="G3" s="382"/>
      <c r="H3" s="382"/>
      <c r="I3" s="382"/>
      <c r="J3" s="382"/>
      <c r="K3"/>
      <c r="L3"/>
      <c r="M3"/>
    </row>
    <row r="5" spans="1:13" s="184" customFormat="1" ht="24" customHeight="1" thickBot="1" x14ac:dyDescent="0.25"/>
    <row r="6" spans="1:13" s="64" customFormat="1" ht="43.5" customHeight="1" thickBot="1" x14ac:dyDescent="0.25">
      <c r="B6" s="1325" t="s">
        <v>1747</v>
      </c>
      <c r="C6" s="1326"/>
      <c r="D6" s="1326"/>
      <c r="E6" s="1327"/>
    </row>
    <row r="7" spans="1:13" s="64" customFormat="1" ht="30" customHeight="1" thickBot="1" x14ac:dyDescent="0.25">
      <c r="B7" s="1311" t="s">
        <v>1672</v>
      </c>
      <c r="C7" s="1312"/>
      <c r="D7" s="398" t="s">
        <v>1673</v>
      </c>
      <c r="E7" s="399" t="s">
        <v>1674</v>
      </c>
    </row>
    <row r="8" spans="1:13" s="64" customFormat="1" ht="33" customHeight="1" thickBot="1" x14ac:dyDescent="0.25">
      <c r="B8" s="1328" t="s">
        <v>1187</v>
      </c>
      <c r="C8" s="1329"/>
      <c r="D8" s="1329"/>
      <c r="E8" s="1330"/>
    </row>
    <row r="9" spans="1:13" s="64" customFormat="1" ht="36.75" customHeight="1" thickBot="1" x14ac:dyDescent="0.25">
      <c r="B9" s="375" t="s">
        <v>721</v>
      </c>
      <c r="C9" s="400"/>
      <c r="D9" s="401" t="s">
        <v>31</v>
      </c>
      <c r="E9" s="402" t="s">
        <v>927</v>
      </c>
    </row>
    <row r="10" spans="1:13" s="64" customFormat="1" ht="35.25" customHeight="1" thickBot="1" x14ac:dyDescent="0.25">
      <c r="B10" s="1328" t="s">
        <v>1186</v>
      </c>
      <c r="C10" s="1329"/>
      <c r="D10" s="1329"/>
      <c r="E10" s="1330"/>
    </row>
    <row r="11" spans="1:13" s="64" customFormat="1" ht="36.75" customHeight="1" x14ac:dyDescent="0.2">
      <c r="B11" s="386" t="s">
        <v>720</v>
      </c>
      <c r="C11" s="390"/>
      <c r="D11" s="241" t="s">
        <v>2716</v>
      </c>
      <c r="E11" s="387" t="s">
        <v>2750</v>
      </c>
    </row>
    <row r="12" spans="1:13" s="64" customFormat="1" ht="36.75" customHeight="1" thickBot="1" x14ac:dyDescent="0.25">
      <c r="B12" s="380" t="s">
        <v>721</v>
      </c>
      <c r="C12" s="391"/>
      <c r="D12" s="396" t="s">
        <v>31</v>
      </c>
      <c r="E12" s="397" t="s">
        <v>599</v>
      </c>
    </row>
    <row r="13" spans="1:13" s="64" customFormat="1" ht="39" customHeight="1" thickBot="1" x14ac:dyDescent="0.25">
      <c r="B13" s="1328" t="s">
        <v>1185</v>
      </c>
      <c r="C13" s="1329"/>
      <c r="D13" s="1329"/>
      <c r="E13" s="1330"/>
    </row>
    <row r="14" spans="1:13" s="64" customFormat="1" ht="36.75" customHeight="1" x14ac:dyDescent="0.2">
      <c r="B14" s="386" t="s">
        <v>719</v>
      </c>
      <c r="C14" s="392"/>
      <c r="D14" s="838" t="s">
        <v>1326</v>
      </c>
      <c r="E14" s="387" t="s">
        <v>1335</v>
      </c>
    </row>
    <row r="15" spans="1:13" s="64" customFormat="1" ht="36.75" customHeight="1" x14ac:dyDescent="0.2">
      <c r="B15" s="16" t="s">
        <v>720</v>
      </c>
      <c r="C15" s="393"/>
      <c r="D15" s="41" t="s">
        <v>2716</v>
      </c>
      <c r="E15" s="388" t="s">
        <v>598</v>
      </c>
    </row>
    <row r="16" spans="1:13" s="64" customFormat="1" ht="36.75" customHeight="1" thickBot="1" x14ac:dyDescent="0.25">
      <c r="B16" s="380" t="s">
        <v>721</v>
      </c>
      <c r="C16" s="394"/>
      <c r="D16" s="396" t="s">
        <v>31</v>
      </c>
      <c r="E16" s="397" t="s">
        <v>599</v>
      </c>
    </row>
    <row r="17" spans="2:5" s="64" customFormat="1" ht="34.5" customHeight="1" thickBot="1" x14ac:dyDescent="0.25">
      <c r="B17" s="1331" t="s">
        <v>1862</v>
      </c>
      <c r="C17" s="1332"/>
      <c r="D17" s="1332"/>
      <c r="E17" s="1333"/>
    </row>
    <row r="18" spans="2:5" s="64" customFormat="1" ht="36.75" customHeight="1" x14ac:dyDescent="0.2">
      <c r="B18" s="386" t="s">
        <v>720</v>
      </c>
      <c r="C18" s="395"/>
      <c r="D18" s="241" t="s">
        <v>2716</v>
      </c>
      <c r="E18" s="387" t="s">
        <v>598</v>
      </c>
    </row>
    <row r="19" spans="2:5" s="64" customFormat="1" ht="36.75" customHeight="1" x14ac:dyDescent="0.2">
      <c r="B19" s="16" t="s">
        <v>721</v>
      </c>
      <c r="C19" s="299"/>
      <c r="D19" s="244" t="s">
        <v>31</v>
      </c>
      <c r="E19" s="388" t="s">
        <v>599</v>
      </c>
    </row>
    <row r="20" spans="2:5" s="64" customFormat="1" ht="20.100000000000001" customHeight="1" x14ac:dyDescent="0.2">
      <c r="B20" s="1335"/>
      <c r="C20" s="1319" t="s">
        <v>1748</v>
      </c>
      <c r="D20" s="1320"/>
      <c r="E20" s="1321"/>
    </row>
    <row r="21" spans="2:5" s="64" customFormat="1" ht="36.75" customHeight="1" x14ac:dyDescent="0.2">
      <c r="B21" s="1335"/>
      <c r="C21" s="38" t="s">
        <v>719</v>
      </c>
      <c r="D21" s="244" t="s">
        <v>1326</v>
      </c>
      <c r="E21" s="388" t="s">
        <v>604</v>
      </c>
    </row>
    <row r="22" spans="2:5" s="64" customFormat="1" ht="20.100000000000001" customHeight="1" x14ac:dyDescent="0.2">
      <c r="B22" s="1335"/>
      <c r="C22" s="244"/>
      <c r="D22" s="1319" t="s">
        <v>1677</v>
      </c>
      <c r="E22" s="1321"/>
    </row>
    <row r="23" spans="2:5" s="64" customFormat="1" ht="36.75" customHeight="1" x14ac:dyDescent="0.2">
      <c r="B23" s="1335"/>
      <c r="C23" s="38" t="s">
        <v>718</v>
      </c>
      <c r="D23" s="41" t="s">
        <v>1175</v>
      </c>
      <c r="E23" s="388" t="s">
        <v>605</v>
      </c>
    </row>
    <row r="24" spans="2:5" s="64" customFormat="1" ht="20.100000000000001" customHeight="1" x14ac:dyDescent="0.2">
      <c r="B24" s="1335"/>
      <c r="C24" s="244"/>
      <c r="D24" s="1319" t="s">
        <v>1677</v>
      </c>
      <c r="E24" s="1321"/>
    </row>
    <row r="25" spans="2:5" s="64" customFormat="1" ht="36.75" customHeight="1" x14ac:dyDescent="0.2">
      <c r="B25" s="1335"/>
      <c r="C25" s="36" t="s">
        <v>725</v>
      </c>
      <c r="D25" s="298" t="s">
        <v>28</v>
      </c>
      <c r="E25" s="1308" t="s">
        <v>606</v>
      </c>
    </row>
    <row r="26" spans="2:5" s="64" customFormat="1" ht="36.75" customHeight="1" thickBot="1" x14ac:dyDescent="0.25">
      <c r="B26" s="1336"/>
      <c r="C26" s="190" t="s">
        <v>726</v>
      </c>
      <c r="D26" s="389" t="s">
        <v>28</v>
      </c>
      <c r="E26" s="1334"/>
    </row>
    <row r="27" spans="2:5" s="64" customFormat="1" ht="35.25" customHeight="1" thickBot="1" x14ac:dyDescent="0.25">
      <c r="B27" s="1304" t="s">
        <v>1863</v>
      </c>
      <c r="C27" s="1305"/>
      <c r="D27" s="1305"/>
      <c r="E27" s="1306"/>
    </row>
    <row r="28" spans="2:5" s="64" customFormat="1" ht="36.75" customHeight="1" x14ac:dyDescent="0.2">
      <c r="B28" s="386" t="s">
        <v>720</v>
      </c>
      <c r="C28" s="1317"/>
      <c r="D28" s="241" t="s">
        <v>2716</v>
      </c>
      <c r="E28" s="387" t="s">
        <v>598</v>
      </c>
    </row>
    <row r="29" spans="2:5" s="64" customFormat="1" ht="36.75" customHeight="1" x14ac:dyDescent="0.2">
      <c r="B29" s="16" t="s">
        <v>721</v>
      </c>
      <c r="C29" s="1318"/>
      <c r="D29" s="244" t="s">
        <v>31</v>
      </c>
      <c r="E29" s="388" t="s">
        <v>599</v>
      </c>
    </row>
    <row r="30" spans="2:5" s="64" customFormat="1" ht="20.100000000000001" customHeight="1" x14ac:dyDescent="0.2">
      <c r="B30" s="1309"/>
      <c r="C30" s="1319" t="s">
        <v>1748</v>
      </c>
      <c r="D30" s="1320"/>
      <c r="E30" s="1321"/>
    </row>
    <row r="31" spans="2:5" s="64" customFormat="1" ht="36.75" customHeight="1" x14ac:dyDescent="0.2">
      <c r="B31" s="1309"/>
      <c r="C31" s="38" t="s">
        <v>719</v>
      </c>
      <c r="D31" s="244" t="s">
        <v>1326</v>
      </c>
      <c r="E31" s="388" t="s">
        <v>603</v>
      </c>
    </row>
    <row r="32" spans="2:5" s="64" customFormat="1" ht="20.100000000000001" customHeight="1" x14ac:dyDescent="0.2">
      <c r="B32" s="1309"/>
      <c r="C32" s="244"/>
      <c r="D32" s="1319" t="s">
        <v>1677</v>
      </c>
      <c r="E32" s="1321"/>
    </row>
    <row r="33" spans="2:5" s="64" customFormat="1" ht="36.75" customHeight="1" x14ac:dyDescent="0.2">
      <c r="B33" s="1309"/>
      <c r="C33" s="38" t="s">
        <v>718</v>
      </c>
      <c r="D33" s="41" t="s">
        <v>1175</v>
      </c>
      <c r="E33" s="388" t="s">
        <v>1327</v>
      </c>
    </row>
    <row r="34" spans="2:5" s="64" customFormat="1" ht="20.100000000000001" customHeight="1" x14ac:dyDescent="0.2">
      <c r="B34" s="1309"/>
      <c r="C34" s="244"/>
      <c r="D34" s="1319" t="s">
        <v>1677</v>
      </c>
      <c r="E34" s="1321"/>
    </row>
    <row r="35" spans="2:5" s="64" customFormat="1" ht="36.75" customHeight="1" x14ac:dyDescent="0.2">
      <c r="B35" s="1309"/>
      <c r="C35" s="36" t="s">
        <v>725</v>
      </c>
      <c r="D35" s="298" t="s">
        <v>28</v>
      </c>
      <c r="E35" s="1307" t="s">
        <v>602</v>
      </c>
    </row>
    <row r="36" spans="2:5" s="64" customFormat="1" ht="36.75" customHeight="1" thickBot="1" x14ac:dyDescent="0.25">
      <c r="B36" s="1310"/>
      <c r="C36" s="190" t="s">
        <v>726</v>
      </c>
      <c r="D36" s="389" t="s">
        <v>28</v>
      </c>
      <c r="E36" s="1316"/>
    </row>
    <row r="37" spans="2:5" s="64" customFormat="1" ht="36" customHeight="1" thickBot="1" x14ac:dyDescent="0.25">
      <c r="B37" s="1313" t="s">
        <v>1864</v>
      </c>
      <c r="C37" s="1314"/>
      <c r="D37" s="1314"/>
      <c r="E37" s="1315"/>
    </row>
    <row r="38" spans="2:5" s="64" customFormat="1" ht="36.75" customHeight="1" x14ac:dyDescent="0.2">
      <c r="B38" s="386" t="s">
        <v>719</v>
      </c>
      <c r="C38" s="392"/>
      <c r="D38" s="838" t="s">
        <v>1326</v>
      </c>
      <c r="E38" s="387" t="s">
        <v>888</v>
      </c>
    </row>
    <row r="39" spans="2:5" s="64" customFormat="1" ht="36.75" customHeight="1" x14ac:dyDescent="0.2">
      <c r="B39" s="16" t="s">
        <v>720</v>
      </c>
      <c r="C39" s="393"/>
      <c r="D39" s="41" t="s">
        <v>2716</v>
      </c>
      <c r="E39" s="388" t="s">
        <v>598</v>
      </c>
    </row>
    <row r="40" spans="2:5" s="64" customFormat="1" ht="36.75" customHeight="1" x14ac:dyDescent="0.2">
      <c r="B40" s="16" t="s">
        <v>721</v>
      </c>
      <c r="C40" s="393"/>
      <c r="D40" s="244" t="s">
        <v>31</v>
      </c>
      <c r="E40" s="388" t="s">
        <v>599</v>
      </c>
    </row>
    <row r="41" spans="2:5" s="64" customFormat="1" ht="36.75" customHeight="1" x14ac:dyDescent="0.2">
      <c r="B41" s="16" t="s">
        <v>718</v>
      </c>
      <c r="C41" s="393"/>
      <c r="D41" s="41" t="s">
        <v>1175</v>
      </c>
      <c r="E41" s="388" t="s">
        <v>600</v>
      </c>
    </row>
    <row r="42" spans="2:5" s="64" customFormat="1" ht="36.75" customHeight="1" x14ac:dyDescent="0.2">
      <c r="B42" s="5" t="s">
        <v>725</v>
      </c>
      <c r="C42" s="393"/>
      <c r="D42" s="298" t="s">
        <v>28</v>
      </c>
      <c r="E42" s="1307" t="s">
        <v>601</v>
      </c>
    </row>
    <row r="43" spans="2:5" s="64" customFormat="1" ht="36.75" customHeight="1" thickBot="1" x14ac:dyDescent="0.25">
      <c r="B43" s="414" t="s">
        <v>726</v>
      </c>
      <c r="C43" s="393"/>
      <c r="D43" s="415" t="s">
        <v>28</v>
      </c>
      <c r="E43" s="1308"/>
    </row>
    <row r="44" spans="2:5" s="64" customFormat="1" ht="36.75" customHeight="1" thickBot="1" x14ac:dyDescent="0.25">
      <c r="B44" s="1301" t="s">
        <v>1188</v>
      </c>
      <c r="C44" s="1302"/>
      <c r="D44" s="1302"/>
      <c r="E44" s="1303"/>
    </row>
    <row r="45" spans="2:5" s="64" customFormat="1" ht="36.75" customHeight="1" thickBot="1" x14ac:dyDescent="0.25">
      <c r="B45" s="1298" t="s">
        <v>1749</v>
      </c>
      <c r="C45" s="1299"/>
      <c r="D45" s="1299"/>
      <c r="E45" s="1300"/>
    </row>
    <row r="46" spans="2:5" s="184" customFormat="1" ht="37.5" customHeight="1" x14ac:dyDescent="0.2">
      <c r="B46" s="185"/>
      <c r="C46" s="186"/>
      <c r="D46" s="186"/>
    </row>
    <row r="47" spans="2:5" ht="15.75" thickBot="1" x14ac:dyDescent="0.3"/>
    <row r="48" spans="2:5" s="64" customFormat="1" ht="42.75" customHeight="1" thickBot="1" x14ac:dyDescent="0.25">
      <c r="B48" s="1322" t="s">
        <v>3534</v>
      </c>
      <c r="C48" s="1323"/>
      <c r="D48" s="1323"/>
      <c r="E48" s="1324"/>
    </row>
    <row r="49" spans="2:5" s="64" customFormat="1" ht="30" customHeight="1" thickBot="1" x14ac:dyDescent="0.25">
      <c r="B49" s="1311" t="s">
        <v>1672</v>
      </c>
      <c r="C49" s="1312"/>
      <c r="D49" s="398" t="s">
        <v>1673</v>
      </c>
      <c r="E49" s="399" t="s">
        <v>1674</v>
      </c>
    </row>
    <row r="50" spans="2:5" s="64" customFormat="1" ht="36.75" customHeight="1" thickBot="1" x14ac:dyDescent="0.25">
      <c r="B50" s="1301" t="s">
        <v>1188</v>
      </c>
      <c r="C50" s="1302"/>
      <c r="D50" s="1302"/>
      <c r="E50" s="1303"/>
    </row>
    <row r="51" spans="2:5" s="64" customFormat="1" ht="36.75" customHeight="1" thickBot="1" x14ac:dyDescent="0.25">
      <c r="B51" s="1298" t="s">
        <v>1749</v>
      </c>
      <c r="C51" s="1299"/>
      <c r="D51" s="1299"/>
      <c r="E51" s="1300"/>
    </row>
  </sheetData>
  <sheetProtection password="CA09" sheet="1" objects="1" scenarios="1"/>
  <mergeCells count="27">
    <mergeCell ref="B17:E17"/>
    <mergeCell ref="C20:E20"/>
    <mergeCell ref="D22:E22"/>
    <mergeCell ref="D24:E24"/>
    <mergeCell ref="E25:E26"/>
    <mergeCell ref="B20:B26"/>
    <mergeCell ref="B6:E6"/>
    <mergeCell ref="B2:D2"/>
    <mergeCell ref="B13:E13"/>
    <mergeCell ref="B10:E10"/>
    <mergeCell ref="B8:E8"/>
    <mergeCell ref="B7:C7"/>
    <mergeCell ref="B45:E45"/>
    <mergeCell ref="B50:E50"/>
    <mergeCell ref="B51:E51"/>
    <mergeCell ref="B27:E27"/>
    <mergeCell ref="E42:E43"/>
    <mergeCell ref="B30:B36"/>
    <mergeCell ref="B49:C49"/>
    <mergeCell ref="B37:E37"/>
    <mergeCell ref="B44:E44"/>
    <mergeCell ref="E35:E36"/>
    <mergeCell ref="C28:C29"/>
    <mergeCell ref="C30:E30"/>
    <mergeCell ref="D32:E32"/>
    <mergeCell ref="D34:E34"/>
    <mergeCell ref="B48:E48"/>
  </mergeCells>
  <hyperlinks>
    <hyperlink ref="B3" location="Content!A1" display="Content (Inhaltsverzeichnis)" xr:uid="{00000000-0004-0000-0700-000000000000}"/>
  </hyperlink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4"/>
  <dimension ref="A1:U257"/>
  <sheetViews>
    <sheetView showGridLines="0" zoomScaleNormal="100" zoomScaleSheetLayoutView="75" zoomScalePageLayoutView="69" workbookViewId="0">
      <pane ySplit="3" topLeftCell="A4" activePane="bottomLeft" state="frozen"/>
      <selection pane="bottomLeft" activeCell="D10" sqref="D10"/>
    </sheetView>
  </sheetViews>
  <sheetFormatPr baseColWidth="10" defaultRowHeight="14.25" x14ac:dyDescent="0.2"/>
  <cols>
    <col min="1" max="1" width="2.7109375" style="184" customWidth="1"/>
    <col min="2" max="2" width="13.85546875" style="184" customWidth="1"/>
    <col min="3" max="3" width="18.7109375" style="184" customWidth="1"/>
    <col min="4" max="4" width="7.85546875" style="184" customWidth="1"/>
    <col min="5" max="5" width="8" style="184" customWidth="1"/>
    <col min="6" max="8" width="6.7109375" style="184" customWidth="1"/>
    <col min="9" max="9" width="9.7109375" style="184" customWidth="1"/>
    <col min="10" max="11" width="8.7109375" style="184" customWidth="1"/>
    <col min="12" max="12" width="8.140625" style="184" customWidth="1"/>
    <col min="13" max="13" width="7.5703125" style="184" customWidth="1"/>
    <col min="14" max="14" width="8" style="184" customWidth="1"/>
    <col min="15" max="15" width="10.42578125" style="184" customWidth="1"/>
    <col min="16" max="16" width="11.42578125" style="184"/>
    <col min="17" max="17" width="11.42578125" style="184" customWidth="1"/>
    <col min="18" max="18" width="7.140625" style="184" customWidth="1"/>
    <col min="19" max="19" width="8.42578125" style="184" customWidth="1"/>
    <col min="20" max="20" width="6.7109375" style="184" customWidth="1"/>
    <col min="21" max="21" width="8.28515625" style="184" customWidth="1"/>
    <col min="22" max="22" width="10.85546875" style="184" customWidth="1"/>
    <col min="23" max="23" width="9.42578125" style="184" customWidth="1"/>
    <col min="24" max="29" width="11.42578125" style="184" customWidth="1"/>
    <col min="30" max="256" width="11.42578125" style="184"/>
    <col min="257" max="257" width="0.85546875" style="184" customWidth="1"/>
    <col min="258" max="258" width="13.5703125" style="184" customWidth="1"/>
    <col min="259" max="259" width="17.28515625" style="184" customWidth="1"/>
    <col min="260" max="270" width="6.7109375" style="184" customWidth="1"/>
    <col min="271" max="271" width="10.42578125" style="184" customWidth="1"/>
    <col min="272" max="512" width="11.42578125" style="184"/>
    <col min="513" max="513" width="0.85546875" style="184" customWidth="1"/>
    <col min="514" max="514" width="13.5703125" style="184" customWidth="1"/>
    <col min="515" max="515" width="17.28515625" style="184" customWidth="1"/>
    <col min="516" max="526" width="6.7109375" style="184" customWidth="1"/>
    <col min="527" max="527" width="10.42578125" style="184" customWidth="1"/>
    <col min="528" max="768" width="11.42578125" style="184"/>
    <col min="769" max="769" width="0.85546875" style="184" customWidth="1"/>
    <col min="770" max="770" width="13.5703125" style="184" customWidth="1"/>
    <col min="771" max="771" width="17.28515625" style="184" customWidth="1"/>
    <col min="772" max="782" width="6.7109375" style="184" customWidth="1"/>
    <col min="783" max="783" width="10.42578125" style="184" customWidth="1"/>
    <col min="784" max="1024" width="11.42578125" style="184"/>
    <col min="1025" max="1025" width="0.85546875" style="184" customWidth="1"/>
    <col min="1026" max="1026" width="13.5703125" style="184" customWidth="1"/>
    <col min="1027" max="1027" width="17.28515625" style="184" customWidth="1"/>
    <col min="1028" max="1038" width="6.7109375" style="184" customWidth="1"/>
    <col min="1039" max="1039" width="10.42578125" style="184" customWidth="1"/>
    <col min="1040" max="1280" width="11.42578125" style="184"/>
    <col min="1281" max="1281" width="0.85546875" style="184" customWidth="1"/>
    <col min="1282" max="1282" width="13.5703125" style="184" customWidth="1"/>
    <col min="1283" max="1283" width="17.28515625" style="184" customWidth="1"/>
    <col min="1284" max="1294" width="6.7109375" style="184" customWidth="1"/>
    <col min="1295" max="1295" width="10.42578125" style="184" customWidth="1"/>
    <col min="1296" max="1536" width="11.42578125" style="184"/>
    <col min="1537" max="1537" width="0.85546875" style="184" customWidth="1"/>
    <col min="1538" max="1538" width="13.5703125" style="184" customWidth="1"/>
    <col min="1539" max="1539" width="17.28515625" style="184" customWidth="1"/>
    <col min="1540" max="1550" width="6.7109375" style="184" customWidth="1"/>
    <col min="1551" max="1551" width="10.42578125" style="184" customWidth="1"/>
    <col min="1552" max="1792" width="11.42578125" style="184"/>
    <col min="1793" max="1793" width="0.85546875" style="184" customWidth="1"/>
    <col min="1794" max="1794" width="13.5703125" style="184" customWidth="1"/>
    <col min="1795" max="1795" width="17.28515625" style="184" customWidth="1"/>
    <col min="1796" max="1806" width="6.7109375" style="184" customWidth="1"/>
    <col min="1807" max="1807" width="10.42578125" style="184" customWidth="1"/>
    <col min="1808" max="2048" width="11.42578125" style="184"/>
    <col min="2049" max="2049" width="0.85546875" style="184" customWidth="1"/>
    <col min="2050" max="2050" width="13.5703125" style="184" customWidth="1"/>
    <col min="2051" max="2051" width="17.28515625" style="184" customWidth="1"/>
    <col min="2052" max="2062" width="6.7109375" style="184" customWidth="1"/>
    <col min="2063" max="2063" width="10.42578125" style="184" customWidth="1"/>
    <col min="2064" max="2304" width="11.42578125" style="184"/>
    <col min="2305" max="2305" width="0.85546875" style="184" customWidth="1"/>
    <col min="2306" max="2306" width="13.5703125" style="184" customWidth="1"/>
    <col min="2307" max="2307" width="17.28515625" style="184" customWidth="1"/>
    <col min="2308" max="2318" width="6.7109375" style="184" customWidth="1"/>
    <col min="2319" max="2319" width="10.42578125" style="184" customWidth="1"/>
    <col min="2320" max="2560" width="11.42578125" style="184"/>
    <col min="2561" max="2561" width="0.85546875" style="184" customWidth="1"/>
    <col min="2562" max="2562" width="13.5703125" style="184" customWidth="1"/>
    <col min="2563" max="2563" width="17.28515625" style="184" customWidth="1"/>
    <col min="2564" max="2574" width="6.7109375" style="184" customWidth="1"/>
    <col min="2575" max="2575" width="10.42578125" style="184" customWidth="1"/>
    <col min="2576" max="2816" width="11.42578125" style="184"/>
    <col min="2817" max="2817" width="0.85546875" style="184" customWidth="1"/>
    <col min="2818" max="2818" width="13.5703125" style="184" customWidth="1"/>
    <col min="2819" max="2819" width="17.28515625" style="184" customWidth="1"/>
    <col min="2820" max="2830" width="6.7109375" style="184" customWidth="1"/>
    <col min="2831" max="2831" width="10.42578125" style="184" customWidth="1"/>
    <col min="2832" max="3072" width="11.42578125" style="184"/>
    <col min="3073" max="3073" width="0.85546875" style="184" customWidth="1"/>
    <col min="3074" max="3074" width="13.5703125" style="184" customWidth="1"/>
    <col min="3075" max="3075" width="17.28515625" style="184" customWidth="1"/>
    <col min="3076" max="3086" width="6.7109375" style="184" customWidth="1"/>
    <col min="3087" max="3087" width="10.42578125" style="184" customWidth="1"/>
    <col min="3088" max="3328" width="11.42578125" style="184"/>
    <col min="3329" max="3329" width="0.85546875" style="184" customWidth="1"/>
    <col min="3330" max="3330" width="13.5703125" style="184" customWidth="1"/>
    <col min="3331" max="3331" width="17.28515625" style="184" customWidth="1"/>
    <col min="3332" max="3342" width="6.7109375" style="184" customWidth="1"/>
    <col min="3343" max="3343" width="10.42578125" style="184" customWidth="1"/>
    <col min="3344" max="3584" width="11.42578125" style="184"/>
    <col min="3585" max="3585" width="0.85546875" style="184" customWidth="1"/>
    <col min="3586" max="3586" width="13.5703125" style="184" customWidth="1"/>
    <col min="3587" max="3587" width="17.28515625" style="184" customWidth="1"/>
    <col min="3588" max="3598" width="6.7109375" style="184" customWidth="1"/>
    <col min="3599" max="3599" width="10.42578125" style="184" customWidth="1"/>
    <col min="3600" max="3840" width="11.42578125" style="184"/>
    <col min="3841" max="3841" width="0.85546875" style="184" customWidth="1"/>
    <col min="3842" max="3842" width="13.5703125" style="184" customWidth="1"/>
    <col min="3843" max="3843" width="17.28515625" style="184" customWidth="1"/>
    <col min="3844" max="3854" width="6.7109375" style="184" customWidth="1"/>
    <col min="3855" max="3855" width="10.42578125" style="184" customWidth="1"/>
    <col min="3856" max="4096" width="11.42578125" style="184"/>
    <col min="4097" max="4097" width="0.85546875" style="184" customWidth="1"/>
    <col min="4098" max="4098" width="13.5703125" style="184" customWidth="1"/>
    <col min="4099" max="4099" width="17.28515625" style="184" customWidth="1"/>
    <col min="4100" max="4110" width="6.7109375" style="184" customWidth="1"/>
    <col min="4111" max="4111" width="10.42578125" style="184" customWidth="1"/>
    <col min="4112" max="4352" width="11.42578125" style="184"/>
    <col min="4353" max="4353" width="0.85546875" style="184" customWidth="1"/>
    <col min="4354" max="4354" width="13.5703125" style="184" customWidth="1"/>
    <col min="4355" max="4355" width="17.28515625" style="184" customWidth="1"/>
    <col min="4356" max="4366" width="6.7109375" style="184" customWidth="1"/>
    <col min="4367" max="4367" width="10.42578125" style="184" customWidth="1"/>
    <col min="4368" max="4608" width="11.42578125" style="184"/>
    <col min="4609" max="4609" width="0.85546875" style="184" customWidth="1"/>
    <col min="4610" max="4610" width="13.5703125" style="184" customWidth="1"/>
    <col min="4611" max="4611" width="17.28515625" style="184" customWidth="1"/>
    <col min="4612" max="4622" width="6.7109375" style="184" customWidth="1"/>
    <col min="4623" max="4623" width="10.42578125" style="184" customWidth="1"/>
    <col min="4624" max="4864" width="11.42578125" style="184"/>
    <col min="4865" max="4865" width="0.85546875" style="184" customWidth="1"/>
    <col min="4866" max="4866" width="13.5703125" style="184" customWidth="1"/>
    <col min="4867" max="4867" width="17.28515625" style="184" customWidth="1"/>
    <col min="4868" max="4878" width="6.7109375" style="184" customWidth="1"/>
    <col min="4879" max="4879" width="10.42578125" style="184" customWidth="1"/>
    <col min="4880" max="5120" width="11.42578125" style="184"/>
    <col min="5121" max="5121" width="0.85546875" style="184" customWidth="1"/>
    <col min="5122" max="5122" width="13.5703125" style="184" customWidth="1"/>
    <col min="5123" max="5123" width="17.28515625" style="184" customWidth="1"/>
    <col min="5124" max="5134" width="6.7109375" style="184" customWidth="1"/>
    <col min="5135" max="5135" width="10.42578125" style="184" customWidth="1"/>
    <col min="5136" max="5376" width="11.42578125" style="184"/>
    <col min="5377" max="5377" width="0.85546875" style="184" customWidth="1"/>
    <col min="5378" max="5378" width="13.5703125" style="184" customWidth="1"/>
    <col min="5379" max="5379" width="17.28515625" style="184" customWidth="1"/>
    <col min="5380" max="5390" width="6.7109375" style="184" customWidth="1"/>
    <col min="5391" max="5391" width="10.42578125" style="184" customWidth="1"/>
    <col min="5392" max="5632" width="11.42578125" style="184"/>
    <col min="5633" max="5633" width="0.85546875" style="184" customWidth="1"/>
    <col min="5634" max="5634" width="13.5703125" style="184" customWidth="1"/>
    <col min="5635" max="5635" width="17.28515625" style="184" customWidth="1"/>
    <col min="5636" max="5646" width="6.7109375" style="184" customWidth="1"/>
    <col min="5647" max="5647" width="10.42578125" style="184" customWidth="1"/>
    <col min="5648" max="5888" width="11.42578125" style="184"/>
    <col min="5889" max="5889" width="0.85546875" style="184" customWidth="1"/>
    <col min="5890" max="5890" width="13.5703125" style="184" customWidth="1"/>
    <col min="5891" max="5891" width="17.28515625" style="184" customWidth="1"/>
    <col min="5892" max="5902" width="6.7109375" style="184" customWidth="1"/>
    <col min="5903" max="5903" width="10.42578125" style="184" customWidth="1"/>
    <col min="5904" max="6144" width="11.42578125" style="184"/>
    <col min="6145" max="6145" width="0.85546875" style="184" customWidth="1"/>
    <col min="6146" max="6146" width="13.5703125" style="184" customWidth="1"/>
    <col min="6147" max="6147" width="17.28515625" style="184" customWidth="1"/>
    <col min="6148" max="6158" width="6.7109375" style="184" customWidth="1"/>
    <col min="6159" max="6159" width="10.42578125" style="184" customWidth="1"/>
    <col min="6160" max="6400" width="11.42578125" style="184"/>
    <col min="6401" max="6401" width="0.85546875" style="184" customWidth="1"/>
    <col min="6402" max="6402" width="13.5703125" style="184" customWidth="1"/>
    <col min="6403" max="6403" width="17.28515625" style="184" customWidth="1"/>
    <col min="6404" max="6414" width="6.7109375" style="184" customWidth="1"/>
    <col min="6415" max="6415" width="10.42578125" style="184" customWidth="1"/>
    <col min="6416" max="6656" width="11.42578125" style="184"/>
    <col min="6657" max="6657" width="0.85546875" style="184" customWidth="1"/>
    <col min="6658" max="6658" width="13.5703125" style="184" customWidth="1"/>
    <col min="6659" max="6659" width="17.28515625" style="184" customWidth="1"/>
    <col min="6660" max="6670" width="6.7109375" style="184" customWidth="1"/>
    <col min="6671" max="6671" width="10.42578125" style="184" customWidth="1"/>
    <col min="6672" max="6912" width="11.42578125" style="184"/>
    <col min="6913" max="6913" width="0.85546875" style="184" customWidth="1"/>
    <col min="6914" max="6914" width="13.5703125" style="184" customWidth="1"/>
    <col min="6915" max="6915" width="17.28515625" style="184" customWidth="1"/>
    <col min="6916" max="6926" width="6.7109375" style="184" customWidth="1"/>
    <col min="6927" max="6927" width="10.42578125" style="184" customWidth="1"/>
    <col min="6928" max="7168" width="11.42578125" style="184"/>
    <col min="7169" max="7169" width="0.85546875" style="184" customWidth="1"/>
    <col min="7170" max="7170" width="13.5703125" style="184" customWidth="1"/>
    <col min="7171" max="7171" width="17.28515625" style="184" customWidth="1"/>
    <col min="7172" max="7182" width="6.7109375" style="184" customWidth="1"/>
    <col min="7183" max="7183" width="10.42578125" style="184" customWidth="1"/>
    <col min="7184" max="7424" width="11.42578125" style="184"/>
    <col min="7425" max="7425" width="0.85546875" style="184" customWidth="1"/>
    <col min="7426" max="7426" width="13.5703125" style="184" customWidth="1"/>
    <col min="7427" max="7427" width="17.28515625" style="184" customWidth="1"/>
    <col min="7428" max="7438" width="6.7109375" style="184" customWidth="1"/>
    <col min="7439" max="7439" width="10.42578125" style="184" customWidth="1"/>
    <col min="7440" max="7680" width="11.42578125" style="184"/>
    <col min="7681" max="7681" width="0.85546875" style="184" customWidth="1"/>
    <col min="7682" max="7682" width="13.5703125" style="184" customWidth="1"/>
    <col min="7683" max="7683" width="17.28515625" style="184" customWidth="1"/>
    <col min="7684" max="7694" width="6.7109375" style="184" customWidth="1"/>
    <col min="7695" max="7695" width="10.42578125" style="184" customWidth="1"/>
    <col min="7696" max="7936" width="11.42578125" style="184"/>
    <col min="7937" max="7937" width="0.85546875" style="184" customWidth="1"/>
    <col min="7938" max="7938" width="13.5703125" style="184" customWidth="1"/>
    <col min="7939" max="7939" width="17.28515625" style="184" customWidth="1"/>
    <col min="7940" max="7950" width="6.7109375" style="184" customWidth="1"/>
    <col min="7951" max="7951" width="10.42578125" style="184" customWidth="1"/>
    <col min="7952" max="8192" width="11.42578125" style="184"/>
    <col min="8193" max="8193" width="0.85546875" style="184" customWidth="1"/>
    <col min="8194" max="8194" width="13.5703125" style="184" customWidth="1"/>
    <col min="8195" max="8195" width="17.28515625" style="184" customWidth="1"/>
    <col min="8196" max="8206" width="6.7109375" style="184" customWidth="1"/>
    <col min="8207" max="8207" width="10.42578125" style="184" customWidth="1"/>
    <col min="8208" max="8448" width="11.42578125" style="184"/>
    <col min="8449" max="8449" width="0.85546875" style="184" customWidth="1"/>
    <col min="8450" max="8450" width="13.5703125" style="184" customWidth="1"/>
    <col min="8451" max="8451" width="17.28515625" style="184" customWidth="1"/>
    <col min="8452" max="8462" width="6.7109375" style="184" customWidth="1"/>
    <col min="8463" max="8463" width="10.42578125" style="184" customWidth="1"/>
    <col min="8464" max="8704" width="11.42578125" style="184"/>
    <col min="8705" max="8705" width="0.85546875" style="184" customWidth="1"/>
    <col min="8706" max="8706" width="13.5703125" style="184" customWidth="1"/>
    <col min="8707" max="8707" width="17.28515625" style="184" customWidth="1"/>
    <col min="8708" max="8718" width="6.7109375" style="184" customWidth="1"/>
    <col min="8719" max="8719" width="10.42578125" style="184" customWidth="1"/>
    <col min="8720" max="8960" width="11.42578125" style="184"/>
    <col min="8961" max="8961" width="0.85546875" style="184" customWidth="1"/>
    <col min="8962" max="8962" width="13.5703125" style="184" customWidth="1"/>
    <col min="8963" max="8963" width="17.28515625" style="184" customWidth="1"/>
    <col min="8964" max="8974" width="6.7109375" style="184" customWidth="1"/>
    <col min="8975" max="8975" width="10.42578125" style="184" customWidth="1"/>
    <col min="8976" max="9216" width="11.42578125" style="184"/>
    <col min="9217" max="9217" width="0.85546875" style="184" customWidth="1"/>
    <col min="9218" max="9218" width="13.5703125" style="184" customWidth="1"/>
    <col min="9219" max="9219" width="17.28515625" style="184" customWidth="1"/>
    <col min="9220" max="9230" width="6.7109375" style="184" customWidth="1"/>
    <col min="9231" max="9231" width="10.42578125" style="184" customWidth="1"/>
    <col min="9232" max="9472" width="11.42578125" style="184"/>
    <col min="9473" max="9473" width="0.85546875" style="184" customWidth="1"/>
    <col min="9474" max="9474" width="13.5703125" style="184" customWidth="1"/>
    <col min="9475" max="9475" width="17.28515625" style="184" customWidth="1"/>
    <col min="9476" max="9486" width="6.7109375" style="184" customWidth="1"/>
    <col min="9487" max="9487" width="10.42578125" style="184" customWidth="1"/>
    <col min="9488" max="9728" width="11.42578125" style="184"/>
    <col min="9729" max="9729" width="0.85546875" style="184" customWidth="1"/>
    <col min="9730" max="9730" width="13.5703125" style="184" customWidth="1"/>
    <col min="9731" max="9731" width="17.28515625" style="184" customWidth="1"/>
    <col min="9732" max="9742" width="6.7109375" style="184" customWidth="1"/>
    <col min="9743" max="9743" width="10.42578125" style="184" customWidth="1"/>
    <col min="9744" max="9984" width="11.42578125" style="184"/>
    <col min="9985" max="9985" width="0.85546875" style="184" customWidth="1"/>
    <col min="9986" max="9986" width="13.5703125" style="184" customWidth="1"/>
    <col min="9987" max="9987" width="17.28515625" style="184" customWidth="1"/>
    <col min="9988" max="9998" width="6.7109375" style="184" customWidth="1"/>
    <col min="9999" max="9999" width="10.42578125" style="184" customWidth="1"/>
    <col min="10000" max="10240" width="11.42578125" style="184"/>
    <col min="10241" max="10241" width="0.85546875" style="184" customWidth="1"/>
    <col min="10242" max="10242" width="13.5703125" style="184" customWidth="1"/>
    <col min="10243" max="10243" width="17.28515625" style="184" customWidth="1"/>
    <col min="10244" max="10254" width="6.7109375" style="184" customWidth="1"/>
    <col min="10255" max="10255" width="10.42578125" style="184" customWidth="1"/>
    <col min="10256" max="10496" width="11.42578125" style="184"/>
    <col min="10497" max="10497" width="0.85546875" style="184" customWidth="1"/>
    <col min="10498" max="10498" width="13.5703125" style="184" customWidth="1"/>
    <col min="10499" max="10499" width="17.28515625" style="184" customWidth="1"/>
    <col min="10500" max="10510" width="6.7109375" style="184" customWidth="1"/>
    <col min="10511" max="10511" width="10.42578125" style="184" customWidth="1"/>
    <col min="10512" max="10752" width="11.42578125" style="184"/>
    <col min="10753" max="10753" width="0.85546875" style="184" customWidth="1"/>
    <col min="10754" max="10754" width="13.5703125" style="184" customWidth="1"/>
    <col min="10755" max="10755" width="17.28515625" style="184" customWidth="1"/>
    <col min="10756" max="10766" width="6.7109375" style="184" customWidth="1"/>
    <col min="10767" max="10767" width="10.42578125" style="184" customWidth="1"/>
    <col min="10768" max="11008" width="11.42578125" style="184"/>
    <col min="11009" max="11009" width="0.85546875" style="184" customWidth="1"/>
    <col min="11010" max="11010" width="13.5703125" style="184" customWidth="1"/>
    <col min="11011" max="11011" width="17.28515625" style="184" customWidth="1"/>
    <col min="11012" max="11022" width="6.7109375" style="184" customWidth="1"/>
    <col min="11023" max="11023" width="10.42578125" style="184" customWidth="1"/>
    <col min="11024" max="11264" width="11.42578125" style="184"/>
    <col min="11265" max="11265" width="0.85546875" style="184" customWidth="1"/>
    <col min="11266" max="11266" width="13.5703125" style="184" customWidth="1"/>
    <col min="11267" max="11267" width="17.28515625" style="184" customWidth="1"/>
    <col min="11268" max="11278" width="6.7109375" style="184" customWidth="1"/>
    <col min="11279" max="11279" width="10.42578125" style="184" customWidth="1"/>
    <col min="11280" max="11520" width="11.42578125" style="184"/>
    <col min="11521" max="11521" width="0.85546875" style="184" customWidth="1"/>
    <col min="11522" max="11522" width="13.5703125" style="184" customWidth="1"/>
    <col min="11523" max="11523" width="17.28515625" style="184" customWidth="1"/>
    <col min="11524" max="11534" width="6.7109375" style="184" customWidth="1"/>
    <col min="11535" max="11535" width="10.42578125" style="184" customWidth="1"/>
    <col min="11536" max="11776" width="11.42578125" style="184"/>
    <col min="11777" max="11777" width="0.85546875" style="184" customWidth="1"/>
    <col min="11778" max="11778" width="13.5703125" style="184" customWidth="1"/>
    <col min="11779" max="11779" width="17.28515625" style="184" customWidth="1"/>
    <col min="11780" max="11790" width="6.7109375" style="184" customWidth="1"/>
    <col min="11791" max="11791" width="10.42578125" style="184" customWidth="1"/>
    <col min="11792" max="12032" width="11.42578125" style="184"/>
    <col min="12033" max="12033" width="0.85546875" style="184" customWidth="1"/>
    <col min="12034" max="12034" width="13.5703125" style="184" customWidth="1"/>
    <col min="12035" max="12035" width="17.28515625" style="184" customWidth="1"/>
    <col min="12036" max="12046" width="6.7109375" style="184" customWidth="1"/>
    <col min="12047" max="12047" width="10.42578125" style="184" customWidth="1"/>
    <col min="12048" max="12288" width="11.42578125" style="184"/>
    <col min="12289" max="12289" width="0.85546875" style="184" customWidth="1"/>
    <col min="12290" max="12290" width="13.5703125" style="184" customWidth="1"/>
    <col min="12291" max="12291" width="17.28515625" style="184" customWidth="1"/>
    <col min="12292" max="12302" width="6.7109375" style="184" customWidth="1"/>
    <col min="12303" max="12303" width="10.42578125" style="184" customWidth="1"/>
    <col min="12304" max="12544" width="11.42578125" style="184"/>
    <col min="12545" max="12545" width="0.85546875" style="184" customWidth="1"/>
    <col min="12546" max="12546" width="13.5703125" style="184" customWidth="1"/>
    <col min="12547" max="12547" width="17.28515625" style="184" customWidth="1"/>
    <col min="12548" max="12558" width="6.7109375" style="184" customWidth="1"/>
    <col min="12559" max="12559" width="10.42578125" style="184" customWidth="1"/>
    <col min="12560" max="12800" width="11.42578125" style="184"/>
    <col min="12801" max="12801" width="0.85546875" style="184" customWidth="1"/>
    <col min="12802" max="12802" width="13.5703125" style="184" customWidth="1"/>
    <col min="12803" max="12803" width="17.28515625" style="184" customWidth="1"/>
    <col min="12804" max="12814" width="6.7109375" style="184" customWidth="1"/>
    <col min="12815" max="12815" width="10.42578125" style="184" customWidth="1"/>
    <col min="12816" max="13056" width="11.42578125" style="184"/>
    <col min="13057" max="13057" width="0.85546875" style="184" customWidth="1"/>
    <col min="13058" max="13058" width="13.5703125" style="184" customWidth="1"/>
    <col min="13059" max="13059" width="17.28515625" style="184" customWidth="1"/>
    <col min="13060" max="13070" width="6.7109375" style="184" customWidth="1"/>
    <col min="13071" max="13071" width="10.42578125" style="184" customWidth="1"/>
    <col min="13072" max="13312" width="11.42578125" style="184"/>
    <col min="13313" max="13313" width="0.85546875" style="184" customWidth="1"/>
    <col min="13314" max="13314" width="13.5703125" style="184" customWidth="1"/>
    <col min="13315" max="13315" width="17.28515625" style="184" customWidth="1"/>
    <col min="13316" max="13326" width="6.7109375" style="184" customWidth="1"/>
    <col min="13327" max="13327" width="10.42578125" style="184" customWidth="1"/>
    <col min="13328" max="13568" width="11.42578125" style="184"/>
    <col min="13569" max="13569" width="0.85546875" style="184" customWidth="1"/>
    <col min="13570" max="13570" width="13.5703125" style="184" customWidth="1"/>
    <col min="13571" max="13571" width="17.28515625" style="184" customWidth="1"/>
    <col min="13572" max="13582" width="6.7109375" style="184" customWidth="1"/>
    <col min="13583" max="13583" width="10.42578125" style="184" customWidth="1"/>
    <col min="13584" max="13824" width="11.42578125" style="184"/>
    <col min="13825" max="13825" width="0.85546875" style="184" customWidth="1"/>
    <col min="13826" max="13826" width="13.5703125" style="184" customWidth="1"/>
    <col min="13827" max="13827" width="17.28515625" style="184" customWidth="1"/>
    <col min="13828" max="13838" width="6.7109375" style="184" customWidth="1"/>
    <col min="13839" max="13839" width="10.42578125" style="184" customWidth="1"/>
    <col min="13840" max="14080" width="11.42578125" style="184"/>
    <col min="14081" max="14081" width="0.85546875" style="184" customWidth="1"/>
    <col min="14082" max="14082" width="13.5703125" style="184" customWidth="1"/>
    <col min="14083" max="14083" width="17.28515625" style="184" customWidth="1"/>
    <col min="14084" max="14094" width="6.7109375" style="184" customWidth="1"/>
    <col min="14095" max="14095" width="10.42578125" style="184" customWidth="1"/>
    <col min="14096" max="14336" width="11.42578125" style="184"/>
    <col min="14337" max="14337" width="0.85546875" style="184" customWidth="1"/>
    <col min="14338" max="14338" width="13.5703125" style="184" customWidth="1"/>
    <col min="14339" max="14339" width="17.28515625" style="184" customWidth="1"/>
    <col min="14340" max="14350" width="6.7109375" style="184" customWidth="1"/>
    <col min="14351" max="14351" width="10.42578125" style="184" customWidth="1"/>
    <col min="14352" max="14592" width="11.42578125" style="184"/>
    <col min="14593" max="14593" width="0.85546875" style="184" customWidth="1"/>
    <col min="14594" max="14594" width="13.5703125" style="184" customWidth="1"/>
    <col min="14595" max="14595" width="17.28515625" style="184" customWidth="1"/>
    <col min="14596" max="14606" width="6.7109375" style="184" customWidth="1"/>
    <col min="14607" max="14607" width="10.42578125" style="184" customWidth="1"/>
    <col min="14608" max="14848" width="11.42578125" style="184"/>
    <col min="14849" max="14849" width="0.85546875" style="184" customWidth="1"/>
    <col min="14850" max="14850" width="13.5703125" style="184" customWidth="1"/>
    <col min="14851" max="14851" width="17.28515625" style="184" customWidth="1"/>
    <col min="14852" max="14862" width="6.7109375" style="184" customWidth="1"/>
    <col min="14863" max="14863" width="10.42578125" style="184" customWidth="1"/>
    <col min="14864" max="15104" width="11.42578125" style="184"/>
    <col min="15105" max="15105" width="0.85546875" style="184" customWidth="1"/>
    <col min="15106" max="15106" width="13.5703125" style="184" customWidth="1"/>
    <col min="15107" max="15107" width="17.28515625" style="184" customWidth="1"/>
    <col min="15108" max="15118" width="6.7109375" style="184" customWidth="1"/>
    <col min="15119" max="15119" width="10.42578125" style="184" customWidth="1"/>
    <col min="15120" max="15360" width="11.42578125" style="184"/>
    <col min="15361" max="15361" width="0.85546875" style="184" customWidth="1"/>
    <col min="15362" max="15362" width="13.5703125" style="184" customWidth="1"/>
    <col min="15363" max="15363" width="17.28515625" style="184" customWidth="1"/>
    <col min="15364" max="15374" width="6.7109375" style="184" customWidth="1"/>
    <col min="15375" max="15375" width="10.42578125" style="184" customWidth="1"/>
    <col min="15376" max="15616" width="11.42578125" style="184"/>
    <col min="15617" max="15617" width="0.85546875" style="184" customWidth="1"/>
    <col min="15618" max="15618" width="13.5703125" style="184" customWidth="1"/>
    <col min="15619" max="15619" width="17.28515625" style="184" customWidth="1"/>
    <col min="15620" max="15630" width="6.7109375" style="184" customWidth="1"/>
    <col min="15631" max="15631" width="10.42578125" style="184" customWidth="1"/>
    <col min="15632" max="15872" width="11.42578125" style="184"/>
    <col min="15873" max="15873" width="0.85546875" style="184" customWidth="1"/>
    <col min="15874" max="15874" width="13.5703125" style="184" customWidth="1"/>
    <col min="15875" max="15875" width="17.28515625" style="184" customWidth="1"/>
    <col min="15876" max="15886" width="6.7109375" style="184" customWidth="1"/>
    <col min="15887" max="15887" width="10.42578125" style="184" customWidth="1"/>
    <col min="15888" max="16128" width="11.42578125" style="184"/>
    <col min="16129" max="16129" width="0.85546875" style="184" customWidth="1"/>
    <col min="16130" max="16130" width="13.5703125" style="184" customWidth="1"/>
    <col min="16131" max="16131" width="17.28515625" style="184" customWidth="1"/>
    <col min="16132" max="16142" width="6.7109375" style="184" customWidth="1"/>
    <col min="16143" max="16143" width="10.42578125" style="184" customWidth="1"/>
    <col min="16144" max="16384" width="11.42578125" style="184"/>
  </cols>
  <sheetData>
    <row r="1" spans="1:15" s="64" customFormat="1" ht="8.25" customHeight="1" x14ac:dyDescent="0.2">
      <c r="A1" s="198"/>
      <c r="B1" s="29"/>
      <c r="C1" s="29"/>
      <c r="D1" s="29"/>
      <c r="E1" s="29"/>
      <c r="F1" s="29"/>
      <c r="G1" s="29"/>
      <c r="H1" s="29"/>
      <c r="I1" s="29"/>
      <c r="J1" s="29"/>
      <c r="K1" s="29"/>
      <c r="L1" s="29"/>
      <c r="M1" s="29"/>
    </row>
    <row r="2" spans="1:15" s="64" customFormat="1" ht="50.25" customHeight="1" x14ac:dyDescent="0.2">
      <c r="B2" s="1278" t="s">
        <v>1237</v>
      </c>
      <c r="C2" s="1278"/>
      <c r="D2" s="1278"/>
      <c r="E2" s="1278"/>
      <c r="F2" s="1278"/>
      <c r="G2" s="1278"/>
      <c r="H2" s="1278"/>
      <c r="I2" s="381"/>
      <c r="J2" s="381"/>
      <c r="K2" s="381"/>
      <c r="L2" s="381"/>
      <c r="M2" s="381"/>
    </row>
    <row r="3" spans="1:15" s="1" customFormat="1" ht="21" customHeight="1" x14ac:dyDescent="0.25">
      <c r="B3" s="385" t="s">
        <v>1169</v>
      </c>
      <c r="C3"/>
      <c r="D3"/>
      <c r="E3"/>
      <c r="F3" s="382"/>
      <c r="G3" s="382"/>
      <c r="H3" s="382"/>
      <c r="I3" s="382"/>
      <c r="J3" s="382"/>
      <c r="K3"/>
      <c r="L3"/>
      <c r="M3"/>
    </row>
    <row r="4" spans="1:15" s="1" customFormat="1" ht="14.25" customHeight="1" thickBot="1" x14ac:dyDescent="0.3">
      <c r="B4" s="385"/>
      <c r="C4"/>
      <c r="D4"/>
      <c r="E4"/>
      <c r="F4" s="382"/>
      <c r="G4" s="382"/>
      <c r="H4" s="382"/>
      <c r="I4" s="382"/>
      <c r="J4" s="382"/>
      <c r="K4"/>
      <c r="L4"/>
      <c r="M4"/>
    </row>
    <row r="5" spans="1:15" s="256" customFormat="1" ht="28.5" customHeight="1" x14ac:dyDescent="0.2">
      <c r="A5" s="255"/>
      <c r="B5" s="1465" t="s">
        <v>3855</v>
      </c>
      <c r="C5" s="1466"/>
      <c r="D5" s="1471" t="s">
        <v>1242</v>
      </c>
      <c r="E5" s="1471"/>
      <c r="F5" s="1473" t="s">
        <v>1236</v>
      </c>
      <c r="G5" s="1474"/>
      <c r="H5" s="1474"/>
      <c r="I5" s="1474"/>
      <c r="J5" s="1474"/>
      <c r="K5" s="1474"/>
      <c r="L5" s="1474"/>
      <c r="M5" s="1474"/>
      <c r="N5" s="1474"/>
      <c r="O5" s="1437" t="s">
        <v>1227</v>
      </c>
    </row>
    <row r="6" spans="1:15" s="256" customFormat="1" ht="29.25" customHeight="1" x14ac:dyDescent="0.2">
      <c r="A6" s="255"/>
      <c r="B6" s="1467"/>
      <c r="C6" s="1468"/>
      <c r="D6" s="1472"/>
      <c r="E6" s="1472"/>
      <c r="F6" s="1440" t="s">
        <v>3854</v>
      </c>
      <c r="G6" s="1441"/>
      <c r="H6" s="1441"/>
      <c r="I6" s="1441"/>
      <c r="J6" s="1441"/>
      <c r="K6" s="1441"/>
      <c r="L6" s="1441"/>
      <c r="M6" s="1442" t="s">
        <v>3853</v>
      </c>
      <c r="N6" s="1442" t="s">
        <v>1232</v>
      </c>
      <c r="O6" s="1438"/>
    </row>
    <row r="7" spans="1:15" s="256" customFormat="1" ht="134.25" customHeight="1" x14ac:dyDescent="0.2">
      <c r="A7" s="255"/>
      <c r="B7" s="1469"/>
      <c r="C7" s="1470"/>
      <c r="D7" s="257" t="s">
        <v>1233</v>
      </c>
      <c r="E7" s="257" t="s">
        <v>1234</v>
      </c>
      <c r="F7" s="257" t="s">
        <v>3856</v>
      </c>
      <c r="G7" s="257" t="s">
        <v>1228</v>
      </c>
      <c r="H7" s="257" t="s">
        <v>3852</v>
      </c>
      <c r="I7" s="257" t="s">
        <v>1229</v>
      </c>
      <c r="J7" s="257" t="s">
        <v>1230</v>
      </c>
      <c r="K7" s="257" t="s">
        <v>1231</v>
      </c>
      <c r="L7" s="257" t="s">
        <v>1235</v>
      </c>
      <c r="M7" s="1443"/>
      <c r="N7" s="1443"/>
      <c r="O7" s="1439"/>
    </row>
    <row r="8" spans="1:15" s="256" customFormat="1" ht="6.75" customHeight="1" thickBot="1" x14ac:dyDescent="0.3">
      <c r="A8" s="255"/>
      <c r="B8" s="258"/>
      <c r="C8" s="258"/>
      <c r="D8" s="259"/>
      <c r="E8" s="259"/>
      <c r="F8" s="259"/>
      <c r="G8" s="259"/>
      <c r="H8" s="259"/>
      <c r="I8" s="259"/>
      <c r="J8" s="259"/>
      <c r="K8" s="259"/>
      <c r="L8" s="259"/>
      <c r="M8" s="260"/>
      <c r="N8" s="260"/>
      <c r="O8" s="258"/>
    </row>
    <row r="9" spans="1:15" s="256" customFormat="1" ht="35.25" customHeight="1" thickBot="1" x14ac:dyDescent="0.25">
      <c r="A9" s="255"/>
      <c r="B9" s="1455" t="s">
        <v>1226</v>
      </c>
      <c r="C9" s="1456"/>
      <c r="D9" s="1456"/>
      <c r="E9" s="1456"/>
      <c r="F9" s="1456"/>
      <c r="G9" s="1456"/>
      <c r="H9" s="1456"/>
      <c r="I9" s="1456"/>
      <c r="J9" s="1456"/>
      <c r="K9" s="1456"/>
      <c r="L9" s="1456"/>
      <c r="M9" s="1456"/>
      <c r="N9" s="1456"/>
      <c r="O9" s="1457"/>
    </row>
    <row r="10" spans="1:15" s="256" customFormat="1" ht="30.75" customHeight="1" x14ac:dyDescent="0.2">
      <c r="B10" s="1458" t="s">
        <v>1865</v>
      </c>
      <c r="C10" s="733" t="s">
        <v>1221</v>
      </c>
      <c r="D10" s="731"/>
      <c r="E10" s="731"/>
      <c r="F10" s="731"/>
      <c r="G10" s="731"/>
      <c r="H10" s="731"/>
      <c r="I10" s="731"/>
      <c r="J10" s="731"/>
      <c r="K10" s="731"/>
      <c r="L10" s="731"/>
      <c r="M10" s="731"/>
      <c r="N10" s="731"/>
      <c r="O10" s="734" t="str">
        <f t="shared" ref="O10:O16" si="0">IF(AND(D10="",E10="",F10="",I10="",N10=""),"",SUM(D10:N10))</f>
        <v/>
      </c>
    </row>
    <row r="11" spans="1:15" s="256" customFormat="1" ht="31.5" customHeight="1" x14ac:dyDescent="0.2">
      <c r="B11" s="1459"/>
      <c r="C11" s="716" t="s">
        <v>3844</v>
      </c>
      <c r="D11" s="732"/>
      <c r="E11" s="732"/>
      <c r="F11" s="732"/>
      <c r="G11" s="732"/>
      <c r="H11" s="732"/>
      <c r="I11" s="732"/>
      <c r="J11" s="732"/>
      <c r="K11" s="732"/>
      <c r="L11" s="732"/>
      <c r="M11" s="732"/>
      <c r="N11" s="732"/>
      <c r="O11" s="717" t="str">
        <f t="shared" si="0"/>
        <v/>
      </c>
    </row>
    <row r="12" spans="1:15" s="256" customFormat="1" ht="30.75" customHeight="1" x14ac:dyDescent="0.2">
      <c r="B12" s="1459"/>
      <c r="C12" s="716" t="s">
        <v>1222</v>
      </c>
      <c r="D12" s="732"/>
      <c r="E12" s="732"/>
      <c r="F12" s="732"/>
      <c r="G12" s="732"/>
      <c r="H12" s="732"/>
      <c r="I12" s="732"/>
      <c r="J12" s="732"/>
      <c r="K12" s="732"/>
      <c r="L12" s="732"/>
      <c r="M12" s="732"/>
      <c r="N12" s="732"/>
      <c r="O12" s="717" t="str">
        <f t="shared" si="0"/>
        <v/>
      </c>
    </row>
    <row r="13" spans="1:15" s="256" customFormat="1" ht="29.25" customHeight="1" x14ac:dyDescent="0.2">
      <c r="B13" s="1459" t="s">
        <v>1223</v>
      </c>
      <c r="C13" s="1460"/>
      <c r="D13" s="732"/>
      <c r="E13" s="732"/>
      <c r="F13" s="732"/>
      <c r="G13" s="732"/>
      <c r="H13" s="732"/>
      <c r="I13" s="732"/>
      <c r="J13" s="732"/>
      <c r="K13" s="732"/>
      <c r="L13" s="732"/>
      <c r="M13" s="732"/>
      <c r="N13" s="732"/>
      <c r="O13" s="717" t="str">
        <f t="shared" si="0"/>
        <v/>
      </c>
    </row>
    <row r="14" spans="1:15" s="256" customFormat="1" ht="28.5" customHeight="1" x14ac:dyDescent="0.2">
      <c r="B14" s="1459" t="s">
        <v>1224</v>
      </c>
      <c r="C14" s="1461"/>
      <c r="D14" s="261"/>
      <c r="E14" s="261"/>
      <c r="F14" s="261"/>
      <c r="G14" s="261"/>
      <c r="H14" s="261"/>
      <c r="I14" s="261"/>
      <c r="J14" s="261"/>
      <c r="K14" s="261"/>
      <c r="L14" s="261"/>
      <c r="M14" s="261"/>
      <c r="N14" s="261"/>
      <c r="O14" s="263" t="str">
        <f t="shared" si="0"/>
        <v/>
      </c>
    </row>
    <row r="15" spans="1:15" s="256" customFormat="1" ht="27" customHeight="1" x14ac:dyDescent="0.2">
      <c r="B15" s="1459" t="s">
        <v>1225</v>
      </c>
      <c r="C15" s="1462"/>
      <c r="D15" s="262"/>
      <c r="E15" s="262"/>
      <c r="F15" s="262"/>
      <c r="G15" s="262"/>
      <c r="H15" s="262"/>
      <c r="I15" s="262"/>
      <c r="J15" s="262"/>
      <c r="K15" s="262"/>
      <c r="L15" s="262"/>
      <c r="M15" s="262"/>
      <c r="N15" s="262"/>
      <c r="O15" s="263" t="str">
        <f t="shared" si="0"/>
        <v/>
      </c>
    </row>
    <row r="16" spans="1:15" s="256" customFormat="1" ht="28.5" customHeight="1" x14ac:dyDescent="0.2">
      <c r="B16" s="1463" t="s">
        <v>3845</v>
      </c>
      <c r="C16" s="1464"/>
      <c r="D16" s="264"/>
      <c r="E16" s="264"/>
      <c r="F16" s="264"/>
      <c r="G16" s="264"/>
      <c r="H16" s="264"/>
      <c r="I16" s="264"/>
      <c r="J16" s="264"/>
      <c r="K16" s="264"/>
      <c r="L16" s="264"/>
      <c r="M16" s="264"/>
      <c r="N16" s="264"/>
      <c r="O16" s="265" t="str">
        <f t="shared" si="0"/>
        <v/>
      </c>
    </row>
    <row r="17" spans="2:20" s="256" customFormat="1" ht="28.5" customHeight="1" thickBot="1" x14ac:dyDescent="0.25">
      <c r="B17" s="1444" t="s">
        <v>3846</v>
      </c>
      <c r="C17" s="1445"/>
      <c r="D17" s="266" t="str">
        <f>IF(AND(D10="",D11="",D12="",D13="",D14="",D15="",D16=""),"",SUM(D10:D16))</f>
        <v/>
      </c>
      <c r="E17" s="316" t="str">
        <f t="shared" ref="E17:O17" si="1">IF(AND(E10="",E11="",E12="",E13="",E14="",E15="",E16=""),"",SUM(E10:E16))</f>
        <v/>
      </c>
      <c r="F17" s="266" t="str">
        <f t="shared" si="1"/>
        <v/>
      </c>
      <c r="G17" s="317" t="str">
        <f t="shared" si="1"/>
        <v/>
      </c>
      <c r="H17" s="266" t="str">
        <f t="shared" si="1"/>
        <v/>
      </c>
      <c r="I17" s="266" t="str">
        <f t="shared" si="1"/>
        <v/>
      </c>
      <c r="J17" s="266" t="str">
        <f t="shared" si="1"/>
        <v/>
      </c>
      <c r="K17" s="266" t="str">
        <f t="shared" si="1"/>
        <v/>
      </c>
      <c r="L17" s="266" t="str">
        <f t="shared" si="1"/>
        <v/>
      </c>
      <c r="M17" s="266" t="str">
        <f t="shared" si="1"/>
        <v/>
      </c>
      <c r="N17" s="266" t="str">
        <f t="shared" si="1"/>
        <v/>
      </c>
      <c r="O17" s="267" t="str">
        <f t="shared" si="1"/>
        <v/>
      </c>
    </row>
    <row r="18" spans="2:20" s="256" customFormat="1" ht="3.95" customHeight="1" thickBot="1" x14ac:dyDescent="0.25">
      <c r="B18" s="268"/>
      <c r="C18" s="268"/>
      <c r="D18" s="177"/>
      <c r="E18" s="177"/>
      <c r="F18" s="177"/>
      <c r="G18" s="177"/>
      <c r="H18" s="177"/>
      <c r="I18" s="177"/>
      <c r="J18" s="177"/>
      <c r="K18" s="177"/>
      <c r="L18" s="177"/>
      <c r="M18" s="177"/>
      <c r="N18" s="177"/>
      <c r="O18" s="269"/>
    </row>
    <row r="19" spans="2:20" s="256" customFormat="1" ht="30" customHeight="1" thickBot="1" x14ac:dyDescent="0.25">
      <c r="B19" s="1446" t="s">
        <v>3847</v>
      </c>
      <c r="C19" s="1447"/>
      <c r="D19" s="270"/>
      <c r="E19" s="270"/>
      <c r="F19" s="271"/>
      <c r="G19" s="271"/>
      <c r="H19" s="271"/>
      <c r="I19" s="271"/>
      <c r="J19" s="271"/>
      <c r="K19" s="271"/>
      <c r="L19" s="271"/>
      <c r="M19" s="271"/>
      <c r="N19" s="271"/>
      <c r="O19" s="272"/>
      <c r="Q19" s="273"/>
      <c r="R19" s="273"/>
      <c r="S19" s="273"/>
      <c r="T19" s="273"/>
    </row>
    <row r="20" spans="2:20" s="256" customFormat="1" ht="9.9499999999999993" customHeight="1" thickBot="1" x14ac:dyDescent="0.25">
      <c r="B20" s="1448"/>
      <c r="C20" s="1449"/>
      <c r="D20" s="1449"/>
      <c r="E20" s="1449"/>
      <c r="F20" s="1449"/>
      <c r="G20" s="1449"/>
      <c r="H20" s="1449"/>
      <c r="I20" s="1449"/>
      <c r="J20" s="1449"/>
      <c r="K20" s="1449"/>
      <c r="L20" s="1449"/>
      <c r="M20" s="1449"/>
      <c r="N20" s="1449"/>
      <c r="O20" s="1449"/>
      <c r="Q20" s="273"/>
      <c r="R20" s="273"/>
      <c r="S20" s="273"/>
      <c r="T20" s="273"/>
    </row>
    <row r="21" spans="2:20" s="256" customFormat="1" ht="34.5" customHeight="1" x14ac:dyDescent="0.2">
      <c r="B21" s="1450" t="s">
        <v>1243</v>
      </c>
      <c r="C21" s="1451"/>
      <c r="D21" s="1451"/>
      <c r="E21" s="1451"/>
      <c r="F21" s="1451"/>
      <c r="G21" s="1451"/>
      <c r="H21" s="1451"/>
      <c r="I21" s="1451"/>
      <c r="J21" s="1451"/>
      <c r="K21" s="1451"/>
      <c r="L21" s="1451"/>
      <c r="M21" s="1451"/>
      <c r="N21" s="1451"/>
      <c r="O21" s="1452"/>
      <c r="R21" s="274"/>
      <c r="S21" s="274"/>
    </row>
    <row r="22" spans="2:20" s="256" customFormat="1" ht="39" customHeight="1" x14ac:dyDescent="0.2">
      <c r="B22" s="1453" t="s">
        <v>3848</v>
      </c>
      <c r="C22" s="1454"/>
      <c r="D22" s="275"/>
      <c r="E22" s="275"/>
      <c r="F22" s="275"/>
      <c r="G22" s="275"/>
      <c r="H22" s="275"/>
      <c r="I22" s="275"/>
      <c r="J22" s="275"/>
      <c r="K22" s="275"/>
      <c r="L22" s="275"/>
      <c r="M22" s="275"/>
      <c r="N22" s="275"/>
      <c r="O22" s="263"/>
      <c r="R22" s="274"/>
      <c r="S22" s="274"/>
    </row>
    <row r="23" spans="2:20" s="256" customFormat="1" ht="37.5" customHeight="1" x14ac:dyDescent="0.2">
      <c r="B23" s="1453" t="s">
        <v>3849</v>
      </c>
      <c r="C23" s="1454"/>
      <c r="D23" s="275"/>
      <c r="E23" s="275"/>
      <c r="F23" s="320"/>
      <c r="G23" s="275"/>
      <c r="H23" s="275"/>
      <c r="I23" s="275"/>
      <c r="J23" s="275"/>
      <c r="K23" s="275"/>
      <c r="L23" s="275"/>
      <c r="M23" s="275"/>
      <c r="N23" s="275"/>
      <c r="O23" s="263"/>
      <c r="R23" s="274"/>
      <c r="S23" s="274"/>
    </row>
    <row r="24" spans="2:20" s="256" customFormat="1" ht="36.75" customHeight="1" thickBot="1" x14ac:dyDescent="0.25">
      <c r="B24" s="1484" t="s">
        <v>3850</v>
      </c>
      <c r="C24" s="1485"/>
      <c r="D24" s="276"/>
      <c r="E24" s="318"/>
      <c r="F24" s="276"/>
      <c r="G24" s="319"/>
      <c r="H24" s="276"/>
      <c r="I24" s="276"/>
      <c r="J24" s="276"/>
      <c r="K24" s="276"/>
      <c r="L24" s="276"/>
      <c r="M24" s="276"/>
      <c r="N24" s="276"/>
      <c r="O24" s="267"/>
      <c r="R24" s="274"/>
      <c r="S24" s="274"/>
    </row>
    <row r="25" spans="2:20" s="256" customFormat="1" ht="3.95" customHeight="1" thickBot="1" x14ac:dyDescent="0.25">
      <c r="B25" s="277"/>
      <c r="C25" s="277"/>
      <c r="D25" s="278"/>
      <c r="E25" s="278"/>
      <c r="F25" s="278"/>
      <c r="G25" s="278"/>
      <c r="H25" s="278"/>
      <c r="I25" s="278"/>
      <c r="J25" s="278"/>
      <c r="K25" s="278"/>
      <c r="L25" s="278"/>
      <c r="M25" s="278"/>
      <c r="N25" s="278"/>
      <c r="O25" s="177"/>
      <c r="R25" s="274"/>
      <c r="S25" s="274"/>
    </row>
    <row r="26" spans="2:20" s="274" customFormat="1" ht="37.5" customHeight="1" thickBot="1" x14ac:dyDescent="0.25">
      <c r="B26" s="1486" t="s">
        <v>3851</v>
      </c>
      <c r="C26" s="1487"/>
      <c r="D26" s="279"/>
      <c r="E26" s="279"/>
      <c r="F26" s="279"/>
      <c r="G26" s="279"/>
      <c r="H26" s="279"/>
      <c r="I26" s="279"/>
      <c r="J26" s="279"/>
      <c r="K26" s="279"/>
      <c r="L26" s="279"/>
      <c r="M26" s="279"/>
      <c r="N26" s="279"/>
      <c r="O26" s="280"/>
    </row>
    <row r="27" spans="2:20" s="256" customFormat="1" ht="10.5" customHeight="1" thickBot="1" x14ac:dyDescent="0.25">
      <c r="B27" s="281"/>
      <c r="C27" s="282"/>
      <c r="D27" s="283"/>
      <c r="E27" s="283"/>
      <c r="F27" s="283"/>
      <c r="G27" s="283"/>
      <c r="H27" s="278"/>
      <c r="I27" s="278"/>
      <c r="J27" s="278"/>
      <c r="K27" s="278"/>
      <c r="L27" s="278"/>
      <c r="M27" s="278"/>
      <c r="N27" s="278"/>
      <c r="O27" s="278"/>
      <c r="R27" s="274"/>
      <c r="S27" s="274"/>
    </row>
    <row r="28" spans="2:20" s="256" customFormat="1" ht="54" customHeight="1" thickBot="1" x14ac:dyDescent="0.25">
      <c r="B28" s="1488" t="s">
        <v>1818</v>
      </c>
      <c r="C28" s="1489"/>
      <c r="D28" s="284"/>
      <c r="E28" s="284"/>
      <c r="F28" s="284"/>
      <c r="G28" s="284"/>
      <c r="H28" s="284"/>
      <c r="I28" s="284"/>
      <c r="J28" s="284"/>
      <c r="K28" s="284"/>
      <c r="L28" s="284"/>
      <c r="M28" s="284"/>
      <c r="N28" s="284"/>
      <c r="O28" s="285"/>
      <c r="P28" s="559"/>
    </row>
    <row r="29" spans="2:20" s="256" customFormat="1" ht="15" customHeight="1" thickBot="1" x14ac:dyDescent="0.25">
      <c r="B29" s="286"/>
      <c r="C29" s="286"/>
      <c r="D29" s="287"/>
      <c r="E29" s="287"/>
      <c r="F29" s="287"/>
      <c r="G29" s="287"/>
      <c r="H29" s="287"/>
      <c r="I29" s="287"/>
      <c r="J29" s="287"/>
      <c r="K29" s="287"/>
      <c r="L29" s="287"/>
      <c r="M29" s="287"/>
      <c r="N29" s="287"/>
      <c r="O29" s="287"/>
      <c r="R29" s="274"/>
      <c r="S29" s="274"/>
    </row>
    <row r="30" spans="2:20" s="289" customFormat="1" ht="25.5" customHeight="1" thickBot="1" x14ac:dyDescent="0.3">
      <c r="B30" s="1435" t="s">
        <v>1244</v>
      </c>
      <c r="C30" s="1436"/>
      <c r="D30" s="1431" t="s">
        <v>1802</v>
      </c>
      <c r="E30" s="1432"/>
      <c r="F30" s="1432"/>
      <c r="G30" s="1432"/>
      <c r="H30" s="1432"/>
      <c r="I30" s="1432"/>
      <c r="J30" s="1432"/>
      <c r="K30" s="1432"/>
      <c r="L30" s="1432"/>
      <c r="M30" s="1432"/>
      <c r="N30" s="288"/>
      <c r="O30" s="1428"/>
      <c r="R30" s="290"/>
      <c r="S30" s="290"/>
    </row>
    <row r="31" spans="2:20" s="289" customFormat="1" ht="27.75" customHeight="1" thickBot="1" x14ac:dyDescent="0.3">
      <c r="B31" s="291"/>
      <c r="C31" s="292"/>
      <c r="D31" s="1431" t="s">
        <v>1819</v>
      </c>
      <c r="E31" s="1432"/>
      <c r="F31" s="1432"/>
      <c r="G31" s="1432"/>
      <c r="H31" s="1432"/>
      <c r="I31" s="1432"/>
      <c r="J31" s="1432"/>
      <c r="K31" s="1432"/>
      <c r="L31" s="1432"/>
      <c r="M31" s="1432"/>
      <c r="N31" s="288"/>
      <c r="O31" s="1429"/>
      <c r="R31" s="290"/>
      <c r="S31" s="290"/>
    </row>
    <row r="32" spans="2:20" s="256" customFormat="1" ht="27" customHeight="1" thickBot="1" x14ac:dyDescent="0.25">
      <c r="B32" s="1433"/>
      <c r="C32" s="1434"/>
      <c r="D32" s="1431" t="s">
        <v>1803</v>
      </c>
      <c r="E32" s="1432"/>
      <c r="F32" s="1432"/>
      <c r="G32" s="1432"/>
      <c r="H32" s="1432"/>
      <c r="I32" s="1432"/>
      <c r="J32" s="1432"/>
      <c r="K32" s="1432"/>
      <c r="L32" s="1432"/>
      <c r="M32" s="1432"/>
      <c r="N32" s="288"/>
      <c r="O32" s="1430"/>
      <c r="R32" s="274"/>
      <c r="S32" s="274"/>
    </row>
    <row r="33" spans="2:21" ht="8.25" customHeight="1" x14ac:dyDescent="0.2"/>
    <row r="34" spans="2:21" s="256" customFormat="1" ht="9" hidden="1" customHeight="1" x14ac:dyDescent="0.2">
      <c r="B34" s="293"/>
      <c r="C34" s="293"/>
      <c r="D34" s="293"/>
      <c r="E34" s="293"/>
      <c r="F34" s="293"/>
      <c r="G34" s="293"/>
      <c r="H34" s="293"/>
      <c r="I34" s="293"/>
      <c r="J34" s="293"/>
      <c r="K34" s="293"/>
      <c r="L34" s="293"/>
      <c r="M34" s="293"/>
      <c r="N34" s="293"/>
      <c r="O34" s="294"/>
    </row>
    <row r="35" spans="2:21" s="256" customFormat="1" ht="13.5" hidden="1" customHeight="1" x14ac:dyDescent="0.2">
      <c r="B35" s="1475" t="s">
        <v>918</v>
      </c>
      <c r="C35" s="1476"/>
      <c r="D35" s="1476"/>
      <c r="E35" s="1476"/>
      <c r="F35" s="1476"/>
      <c r="G35" s="1476"/>
      <c r="H35" s="1476"/>
      <c r="I35" s="1476"/>
      <c r="J35" s="1476"/>
      <c r="K35" s="1476"/>
      <c r="L35" s="1476"/>
      <c r="M35" s="1476"/>
      <c r="N35" s="1476"/>
      <c r="O35" s="1476"/>
    </row>
    <row r="36" spans="2:21" s="295" customFormat="1" ht="35.450000000000003" hidden="1" customHeight="1" x14ac:dyDescent="0.2">
      <c r="B36" s="1422" t="s">
        <v>919</v>
      </c>
      <c r="C36" s="1423"/>
      <c r="D36" s="1423"/>
      <c r="E36" s="1423"/>
      <c r="F36" s="1423"/>
      <c r="G36" s="1423"/>
      <c r="H36" s="1423"/>
      <c r="I36" s="1423"/>
      <c r="J36" s="1423"/>
      <c r="K36" s="1423"/>
      <c r="L36" s="1423"/>
      <c r="M36" s="1423"/>
      <c r="N36" s="1423"/>
      <c r="O36" s="1423"/>
    </row>
    <row r="37" spans="2:21" s="256" customFormat="1" ht="45.75" hidden="1" customHeight="1" x14ac:dyDescent="0.2">
      <c r="B37" s="1422" t="s">
        <v>920</v>
      </c>
      <c r="C37" s="1422"/>
      <c r="D37" s="1422"/>
      <c r="E37" s="1422"/>
      <c r="F37" s="1422"/>
      <c r="G37" s="1422"/>
      <c r="H37" s="1422"/>
      <c r="I37" s="1422"/>
      <c r="J37" s="1422"/>
      <c r="K37" s="1422"/>
      <c r="L37" s="1422"/>
      <c r="M37" s="1422"/>
      <c r="N37" s="1422"/>
      <c r="O37" s="1422"/>
    </row>
    <row r="38" spans="2:21" s="256" customFormat="1" ht="12" hidden="1" customHeight="1" x14ac:dyDescent="0.2">
      <c r="B38" s="1422" t="s">
        <v>921</v>
      </c>
      <c r="C38" s="1477"/>
      <c r="D38" s="1477"/>
      <c r="E38" s="1477"/>
      <c r="F38" s="1477"/>
      <c r="G38" s="1477"/>
      <c r="H38" s="1477"/>
      <c r="I38" s="1477"/>
      <c r="J38" s="1477"/>
      <c r="K38" s="1477"/>
      <c r="L38" s="1477"/>
      <c r="M38" s="1477"/>
      <c r="N38" s="1477"/>
      <c r="O38" s="1477"/>
    </row>
    <row r="39" spans="2:21" s="256" customFormat="1" ht="12" hidden="1" customHeight="1" x14ac:dyDescent="0.2">
      <c r="B39" s="1422" t="s">
        <v>922</v>
      </c>
      <c r="C39" s="1422"/>
      <c r="D39" s="1422"/>
      <c r="E39" s="1422"/>
      <c r="F39" s="1422"/>
      <c r="G39" s="1422"/>
      <c r="H39" s="1422"/>
      <c r="I39" s="1422"/>
      <c r="J39" s="1422"/>
      <c r="K39" s="1422"/>
      <c r="L39" s="1422"/>
      <c r="M39" s="1422"/>
      <c r="N39" s="1422"/>
      <c r="O39" s="1422"/>
    </row>
    <row r="40" spans="2:21" s="256" customFormat="1" ht="12" hidden="1" customHeight="1" x14ac:dyDescent="0.2">
      <c r="B40" s="1422" t="s">
        <v>923</v>
      </c>
      <c r="C40" s="1422"/>
      <c r="D40" s="1422"/>
      <c r="E40" s="1422"/>
      <c r="F40" s="1422"/>
      <c r="G40" s="1422"/>
      <c r="H40" s="1422"/>
      <c r="I40" s="1422"/>
      <c r="J40" s="1422"/>
      <c r="K40" s="1422"/>
      <c r="L40" s="1422"/>
      <c r="M40" s="1422"/>
      <c r="N40" s="1422"/>
      <c r="O40" s="1422"/>
    </row>
    <row r="41" spans="2:21" s="256" customFormat="1" ht="69.75" hidden="1" customHeight="1" x14ac:dyDescent="0.2">
      <c r="B41" s="1422" t="s">
        <v>924</v>
      </c>
      <c r="C41" s="1422"/>
      <c r="D41" s="1422"/>
      <c r="E41" s="1422"/>
      <c r="F41" s="1422"/>
      <c r="G41" s="1422"/>
      <c r="H41" s="1422"/>
      <c r="I41" s="1422"/>
      <c r="J41" s="1422"/>
      <c r="K41" s="1422"/>
      <c r="L41" s="1422"/>
      <c r="M41" s="1422"/>
      <c r="N41" s="1422"/>
      <c r="O41" s="1422"/>
    </row>
    <row r="42" spans="2:21" s="256" customFormat="1" ht="12" hidden="1" customHeight="1" x14ac:dyDescent="0.2">
      <c r="B42" s="1422" t="s">
        <v>925</v>
      </c>
      <c r="C42" s="1423"/>
      <c r="D42" s="1423"/>
      <c r="E42" s="1423"/>
      <c r="F42" s="1423"/>
      <c r="G42" s="1423"/>
      <c r="H42" s="1423"/>
      <c r="I42" s="1423"/>
      <c r="J42" s="1423"/>
      <c r="K42" s="1423"/>
      <c r="L42" s="1423"/>
      <c r="M42" s="1423"/>
      <c r="N42" s="1423"/>
      <c r="O42" s="1423"/>
    </row>
    <row r="43" spans="2:21" s="256" customFormat="1" ht="5.25" hidden="1" customHeight="1" x14ac:dyDescent="0.2">
      <c r="B43" s="1422" t="s">
        <v>926</v>
      </c>
      <c r="C43" s="1424"/>
      <c r="D43" s="1424"/>
      <c r="E43" s="1424"/>
      <c r="F43" s="1424"/>
      <c r="G43" s="1424"/>
      <c r="H43" s="1424"/>
      <c r="I43" s="1424"/>
      <c r="J43" s="1424"/>
      <c r="K43" s="1424"/>
      <c r="L43" s="1424"/>
      <c r="M43" s="1424"/>
      <c r="N43" s="1424"/>
      <c r="O43" s="1424"/>
    </row>
    <row r="44" spans="2:21" s="64" customFormat="1" ht="26.25" customHeight="1" x14ac:dyDescent="0.2">
      <c r="B44" s="833" t="s">
        <v>1207</v>
      </c>
    </row>
    <row r="45" spans="2:21" s="64" customFormat="1" ht="63" customHeight="1" x14ac:dyDescent="0.2">
      <c r="B45" s="1478" t="s">
        <v>2637</v>
      </c>
      <c r="C45" s="1479"/>
      <c r="D45" s="1479"/>
      <c r="E45" s="1479"/>
      <c r="F45" s="1479"/>
      <c r="G45" s="1479"/>
      <c r="H45" s="1480"/>
      <c r="I45" s="1478" t="s">
        <v>2638</v>
      </c>
      <c r="J45" s="1481"/>
      <c r="K45" s="1481"/>
      <c r="L45" s="1481"/>
      <c r="M45" s="1481"/>
      <c r="N45" s="1481"/>
      <c r="O45" s="1481"/>
      <c r="P45" s="1481"/>
      <c r="Q45" s="1364"/>
    </row>
    <row r="46" spans="2:21" s="64" customFormat="1" ht="38.25" customHeight="1" x14ac:dyDescent="0.2">
      <c r="B46" s="834"/>
      <c r="C46" s="834"/>
      <c r="D46" s="834"/>
      <c r="E46" s="834"/>
      <c r="F46" s="834"/>
      <c r="G46" s="834"/>
      <c r="H46" s="834"/>
      <c r="I46" s="834"/>
      <c r="J46" s="834"/>
      <c r="K46" s="834"/>
      <c r="L46" s="834"/>
      <c r="M46" s="834"/>
      <c r="N46" s="834"/>
      <c r="O46" s="834"/>
    </row>
    <row r="47" spans="2:21" s="256" customFormat="1" ht="17.25" customHeight="1" thickBot="1" x14ac:dyDescent="0.25"/>
    <row r="48" spans="2:21" s="256" customFormat="1" ht="27" customHeight="1" thickBot="1" x14ac:dyDescent="0.25">
      <c r="B48" s="1383" t="s">
        <v>1751</v>
      </c>
      <c r="C48" s="1384"/>
      <c r="D48" s="1384"/>
      <c r="E48" s="1384"/>
      <c r="F48" s="1384"/>
      <c r="G48" s="1385"/>
      <c r="H48" s="296"/>
      <c r="I48" s="1383" t="s">
        <v>1752</v>
      </c>
      <c r="J48" s="1384"/>
      <c r="K48" s="1384"/>
      <c r="L48" s="1384"/>
      <c r="M48" s="1384"/>
      <c r="N48" s="1385"/>
      <c r="P48" s="1383" t="s">
        <v>1753</v>
      </c>
      <c r="Q48" s="1384"/>
      <c r="R48" s="1384"/>
      <c r="S48" s="1384"/>
      <c r="T48" s="1384"/>
      <c r="U48" s="1385"/>
    </row>
    <row r="49" spans="2:21" ht="34.5" customHeight="1" thickBot="1" x14ac:dyDescent="0.25">
      <c r="B49" s="303" t="s">
        <v>1409</v>
      </c>
      <c r="C49" s="304" t="s">
        <v>1401</v>
      </c>
      <c r="D49" s="1412" t="s">
        <v>1750</v>
      </c>
      <c r="E49" s="1413"/>
      <c r="F49" s="1413"/>
      <c r="G49" s="1414"/>
      <c r="I49" s="303" t="s">
        <v>1409</v>
      </c>
      <c r="J49" s="1396" t="s">
        <v>1401</v>
      </c>
      <c r="K49" s="1397"/>
      <c r="L49" s="1398"/>
      <c r="M49" s="1396" t="s">
        <v>1750</v>
      </c>
      <c r="N49" s="1398"/>
      <c r="P49" s="303" t="s">
        <v>1409</v>
      </c>
      <c r="Q49" s="1396" t="s">
        <v>1401</v>
      </c>
      <c r="R49" s="1397"/>
      <c r="S49" s="1398"/>
      <c r="T49" s="1396" t="s">
        <v>1750</v>
      </c>
      <c r="U49" s="1398"/>
    </row>
    <row r="50" spans="2:21" ht="24.75" customHeight="1" thickBot="1" x14ac:dyDescent="0.25">
      <c r="B50" s="1341" t="s">
        <v>148</v>
      </c>
      <c r="C50" s="1355" t="s">
        <v>2318</v>
      </c>
      <c r="D50" s="1355"/>
      <c r="E50" s="1355"/>
      <c r="F50" s="1355"/>
      <c r="G50" s="1356"/>
      <c r="I50" s="1341" t="s">
        <v>148</v>
      </c>
      <c r="J50" s="1355" t="s">
        <v>2317</v>
      </c>
      <c r="K50" s="1355"/>
      <c r="L50" s="1355"/>
      <c r="M50" s="1355"/>
      <c r="N50" s="1356"/>
      <c r="P50" s="1341" t="s">
        <v>148</v>
      </c>
      <c r="Q50" s="1355" t="s">
        <v>2319</v>
      </c>
      <c r="R50" s="1355"/>
      <c r="S50" s="1355"/>
      <c r="T50" s="1355"/>
      <c r="U50" s="1356"/>
    </row>
    <row r="51" spans="2:21" ht="39" customHeight="1" thickBot="1" x14ac:dyDescent="0.25">
      <c r="B51" s="1342"/>
      <c r="C51" s="710" t="s">
        <v>778</v>
      </c>
      <c r="D51" s="1482" t="s">
        <v>614</v>
      </c>
      <c r="E51" s="1482"/>
      <c r="F51" s="1482"/>
      <c r="G51" s="1483"/>
      <c r="I51" s="1342"/>
      <c r="J51" s="1381" t="s">
        <v>778</v>
      </c>
      <c r="K51" s="1382"/>
      <c r="L51" s="1382"/>
      <c r="M51" s="1376" t="s">
        <v>614</v>
      </c>
      <c r="N51" s="1377"/>
      <c r="P51" s="1342"/>
      <c r="Q51" s="1381" t="s">
        <v>778</v>
      </c>
      <c r="R51" s="1382"/>
      <c r="S51" s="1382"/>
      <c r="T51" s="1376" t="s">
        <v>614</v>
      </c>
      <c r="U51" s="1377"/>
    </row>
    <row r="52" spans="2:21" ht="39" customHeight="1" thickBot="1" x14ac:dyDescent="0.25">
      <c r="B52" s="1343"/>
      <c r="C52" s="1425" t="s">
        <v>2451</v>
      </c>
      <c r="D52" s="1426"/>
      <c r="E52" s="1426"/>
      <c r="F52" s="1426"/>
      <c r="G52" s="1427"/>
      <c r="I52" s="1343"/>
      <c r="J52" s="1402" t="s">
        <v>2451</v>
      </c>
      <c r="K52" s="1403"/>
      <c r="L52" s="1403"/>
      <c r="M52" s="1403"/>
      <c r="N52" s="1404"/>
      <c r="P52" s="1343"/>
      <c r="Q52" s="1402" t="s">
        <v>2451</v>
      </c>
      <c r="R52" s="1403"/>
      <c r="S52" s="1403"/>
      <c r="T52" s="1403"/>
      <c r="U52" s="1404"/>
    </row>
    <row r="53" spans="2:21" ht="24.75" customHeight="1" thickBot="1" x14ac:dyDescent="0.25">
      <c r="B53" s="1341" t="s">
        <v>150</v>
      </c>
      <c r="C53" s="1355" t="s">
        <v>2318</v>
      </c>
      <c r="D53" s="1355"/>
      <c r="E53" s="1355"/>
      <c r="F53" s="1355"/>
      <c r="G53" s="1356"/>
      <c r="I53" s="1341" t="s">
        <v>150</v>
      </c>
      <c r="J53" s="1355" t="s">
        <v>2317</v>
      </c>
      <c r="K53" s="1355"/>
      <c r="L53" s="1355"/>
      <c r="M53" s="1355"/>
      <c r="N53" s="1356"/>
      <c r="P53" s="1341" t="s">
        <v>150</v>
      </c>
      <c r="Q53" s="1355" t="s">
        <v>2319</v>
      </c>
      <c r="R53" s="1355"/>
      <c r="S53" s="1355"/>
      <c r="T53" s="1355"/>
      <c r="U53" s="1356"/>
    </row>
    <row r="54" spans="2:21" ht="39" customHeight="1" x14ac:dyDescent="0.2">
      <c r="B54" s="1342"/>
      <c r="C54" s="763" t="s">
        <v>778</v>
      </c>
      <c r="D54" s="1376" t="s">
        <v>1362</v>
      </c>
      <c r="E54" s="1376"/>
      <c r="F54" s="1376"/>
      <c r="G54" s="1377"/>
      <c r="I54" s="1342"/>
      <c r="J54" s="1381" t="s">
        <v>778</v>
      </c>
      <c r="K54" s="1382"/>
      <c r="L54" s="1382"/>
      <c r="M54" s="1376" t="s">
        <v>1362</v>
      </c>
      <c r="N54" s="1377"/>
      <c r="P54" s="1342"/>
      <c r="Q54" s="1381" t="s">
        <v>778</v>
      </c>
      <c r="R54" s="1382"/>
      <c r="S54" s="1382"/>
      <c r="T54" s="1376" t="s">
        <v>1362</v>
      </c>
      <c r="U54" s="1377"/>
    </row>
    <row r="55" spans="2:21" ht="39" customHeight="1" thickBot="1" x14ac:dyDescent="0.25">
      <c r="B55" s="1343"/>
      <c r="C55" s="1402" t="s">
        <v>2451</v>
      </c>
      <c r="D55" s="1403"/>
      <c r="E55" s="1403"/>
      <c r="F55" s="1403"/>
      <c r="G55" s="1404"/>
      <c r="I55" s="1343"/>
      <c r="J55" s="1402" t="s">
        <v>2451</v>
      </c>
      <c r="K55" s="1403"/>
      <c r="L55" s="1403"/>
      <c r="M55" s="1403"/>
      <c r="N55" s="1404"/>
      <c r="P55" s="1343"/>
      <c r="Q55" s="1402" t="s">
        <v>2451</v>
      </c>
      <c r="R55" s="1403"/>
      <c r="S55" s="1403"/>
      <c r="T55" s="1403"/>
      <c r="U55" s="1404"/>
    </row>
    <row r="56" spans="2:21" ht="24.75" customHeight="1" thickBot="1" x14ac:dyDescent="0.25">
      <c r="B56" s="1341" t="s">
        <v>928</v>
      </c>
      <c r="C56" s="1355" t="s">
        <v>2314</v>
      </c>
      <c r="D56" s="1355"/>
      <c r="E56" s="1355"/>
      <c r="F56" s="1355"/>
      <c r="G56" s="1356"/>
      <c r="I56" s="1341" t="s">
        <v>928</v>
      </c>
      <c r="J56" s="1355" t="s">
        <v>2315</v>
      </c>
      <c r="K56" s="1355"/>
      <c r="L56" s="1355"/>
      <c r="M56" s="1355"/>
      <c r="N56" s="1356"/>
      <c r="P56" s="1341" t="s">
        <v>928</v>
      </c>
      <c r="Q56" s="1355" t="s">
        <v>2316</v>
      </c>
      <c r="R56" s="1355"/>
      <c r="S56" s="1355"/>
      <c r="T56" s="1355"/>
      <c r="U56" s="1356"/>
    </row>
    <row r="57" spans="2:21" ht="39" customHeight="1" thickBot="1" x14ac:dyDescent="0.25">
      <c r="B57" s="1342"/>
      <c r="C57" s="709" t="s">
        <v>730</v>
      </c>
      <c r="D57" s="1353" t="s">
        <v>0</v>
      </c>
      <c r="E57" s="1353"/>
      <c r="F57" s="1353"/>
      <c r="G57" s="1354"/>
      <c r="I57" s="1342"/>
      <c r="J57" s="1351" t="s">
        <v>730</v>
      </c>
      <c r="K57" s="1352"/>
      <c r="L57" s="1352"/>
      <c r="M57" s="1353" t="s">
        <v>0</v>
      </c>
      <c r="N57" s="1354"/>
      <c r="P57" s="1342"/>
      <c r="Q57" s="1351" t="s">
        <v>730</v>
      </c>
      <c r="R57" s="1352"/>
      <c r="S57" s="1352"/>
      <c r="T57" s="1353" t="s">
        <v>0</v>
      </c>
      <c r="U57" s="1354"/>
    </row>
    <row r="58" spans="2:21" ht="24.75" customHeight="1" thickBot="1" x14ac:dyDescent="0.25">
      <c r="B58" s="1341" t="s">
        <v>929</v>
      </c>
      <c r="C58" s="1355" t="s">
        <v>2314</v>
      </c>
      <c r="D58" s="1355"/>
      <c r="E58" s="1355"/>
      <c r="F58" s="1355"/>
      <c r="G58" s="1356"/>
      <c r="I58" s="1341" t="s">
        <v>929</v>
      </c>
      <c r="J58" s="1355" t="s">
        <v>2315</v>
      </c>
      <c r="K58" s="1355"/>
      <c r="L58" s="1355"/>
      <c r="M58" s="1355"/>
      <c r="N58" s="1356"/>
      <c r="P58" s="1341" t="s">
        <v>929</v>
      </c>
      <c r="Q58" s="1355" t="s">
        <v>2316</v>
      </c>
      <c r="R58" s="1355"/>
      <c r="S58" s="1355"/>
      <c r="T58" s="1355"/>
      <c r="U58" s="1356"/>
    </row>
    <row r="59" spans="2:21" ht="39" customHeight="1" thickBot="1" x14ac:dyDescent="0.25">
      <c r="B59" s="1342"/>
      <c r="C59" s="709" t="s">
        <v>730</v>
      </c>
      <c r="D59" s="1353" t="s">
        <v>1350</v>
      </c>
      <c r="E59" s="1353"/>
      <c r="F59" s="1353"/>
      <c r="G59" s="1354"/>
      <c r="I59" s="1342"/>
      <c r="J59" s="1351" t="s">
        <v>730</v>
      </c>
      <c r="K59" s="1352"/>
      <c r="L59" s="1352"/>
      <c r="M59" s="1353" t="s">
        <v>1350</v>
      </c>
      <c r="N59" s="1354"/>
      <c r="P59" s="1342"/>
      <c r="Q59" s="1351" t="s">
        <v>730</v>
      </c>
      <c r="R59" s="1352"/>
      <c r="S59" s="1352"/>
      <c r="T59" s="1353" t="s">
        <v>1350</v>
      </c>
      <c r="U59" s="1354"/>
    </row>
    <row r="60" spans="2:21" ht="24.75" customHeight="1" thickBot="1" x14ac:dyDescent="0.25">
      <c r="B60" s="1341" t="s">
        <v>931</v>
      </c>
      <c r="C60" s="1355" t="s">
        <v>2314</v>
      </c>
      <c r="D60" s="1355"/>
      <c r="E60" s="1355"/>
      <c r="F60" s="1355"/>
      <c r="G60" s="1356"/>
      <c r="I60" s="1341" t="s">
        <v>931</v>
      </c>
      <c r="J60" s="1355" t="s">
        <v>2315</v>
      </c>
      <c r="K60" s="1355"/>
      <c r="L60" s="1355"/>
      <c r="M60" s="1355"/>
      <c r="N60" s="1356"/>
      <c r="P60" s="1341" t="s">
        <v>931</v>
      </c>
      <c r="Q60" s="1355" t="s">
        <v>2316</v>
      </c>
      <c r="R60" s="1355"/>
      <c r="S60" s="1355"/>
      <c r="T60" s="1355"/>
      <c r="U60" s="1356"/>
    </row>
    <row r="61" spans="2:21" ht="37.5" customHeight="1" x14ac:dyDescent="0.2">
      <c r="B61" s="1342"/>
      <c r="C61" s="764" t="s">
        <v>730</v>
      </c>
      <c r="D61" s="1353" t="s">
        <v>1756</v>
      </c>
      <c r="E61" s="1353"/>
      <c r="F61" s="1353"/>
      <c r="G61" s="1354"/>
      <c r="I61" s="1342"/>
      <c r="J61" s="1378" t="s">
        <v>730</v>
      </c>
      <c r="K61" s="1352"/>
      <c r="L61" s="1352"/>
      <c r="M61" s="1353" t="s">
        <v>1756</v>
      </c>
      <c r="N61" s="1354"/>
      <c r="P61" s="1342"/>
      <c r="Q61" s="1378" t="s">
        <v>730</v>
      </c>
      <c r="R61" s="1352"/>
      <c r="S61" s="1352"/>
      <c r="T61" s="1353" t="s">
        <v>1756</v>
      </c>
      <c r="U61" s="1354"/>
    </row>
    <row r="62" spans="2:21" ht="37.5" customHeight="1" x14ac:dyDescent="0.2">
      <c r="B62" s="1342"/>
      <c r="C62" s="369" t="s">
        <v>741</v>
      </c>
      <c r="D62" s="1339" t="s">
        <v>615</v>
      </c>
      <c r="E62" s="1339"/>
      <c r="F62" s="1339"/>
      <c r="G62" s="1340"/>
      <c r="I62" s="1342"/>
      <c r="J62" s="1364" t="s">
        <v>741</v>
      </c>
      <c r="K62" s="1267"/>
      <c r="L62" s="1267"/>
      <c r="M62" s="1339" t="s">
        <v>615</v>
      </c>
      <c r="N62" s="1340"/>
      <c r="P62" s="1342"/>
      <c r="Q62" s="1364" t="s">
        <v>741</v>
      </c>
      <c r="R62" s="1267"/>
      <c r="S62" s="1267"/>
      <c r="T62" s="1339" t="s">
        <v>615</v>
      </c>
      <c r="U62" s="1340"/>
    </row>
    <row r="63" spans="2:21" ht="39" customHeight="1" x14ac:dyDescent="0.2">
      <c r="B63" s="1342"/>
      <c r="C63" s="369" t="s">
        <v>742</v>
      </c>
      <c r="D63" s="1339" t="s">
        <v>148</v>
      </c>
      <c r="E63" s="1339"/>
      <c r="F63" s="1339"/>
      <c r="G63" s="1340"/>
      <c r="I63" s="1342"/>
      <c r="J63" s="1364" t="s">
        <v>742</v>
      </c>
      <c r="K63" s="1267"/>
      <c r="L63" s="1267"/>
      <c r="M63" s="1339" t="s">
        <v>148</v>
      </c>
      <c r="N63" s="1340"/>
      <c r="P63" s="1342"/>
      <c r="Q63" s="1364" t="s">
        <v>742</v>
      </c>
      <c r="R63" s="1267"/>
      <c r="S63" s="1267"/>
      <c r="T63" s="1339" t="s">
        <v>148</v>
      </c>
      <c r="U63" s="1340"/>
    </row>
    <row r="64" spans="2:21" ht="39" customHeight="1" x14ac:dyDescent="0.2">
      <c r="B64" s="1342"/>
      <c r="C64" s="369" t="s">
        <v>743</v>
      </c>
      <c r="D64" s="1339" t="s">
        <v>126</v>
      </c>
      <c r="E64" s="1339"/>
      <c r="F64" s="1339"/>
      <c r="G64" s="1340"/>
      <c r="I64" s="1342"/>
      <c r="J64" s="1364" t="s">
        <v>743</v>
      </c>
      <c r="K64" s="1267"/>
      <c r="L64" s="1267"/>
      <c r="M64" s="1339" t="s">
        <v>126</v>
      </c>
      <c r="N64" s="1340"/>
      <c r="P64" s="1342"/>
      <c r="Q64" s="1364" t="s">
        <v>743</v>
      </c>
      <c r="R64" s="1267"/>
      <c r="S64" s="1267"/>
      <c r="T64" s="1339" t="s">
        <v>126</v>
      </c>
      <c r="U64" s="1340"/>
    </row>
    <row r="65" spans="2:21" ht="18.75" customHeight="1" x14ac:dyDescent="0.2">
      <c r="B65" s="1342"/>
      <c r="C65" s="1361" t="s">
        <v>2488</v>
      </c>
      <c r="D65" s="1362"/>
      <c r="E65" s="1362"/>
      <c r="F65" s="1362"/>
      <c r="G65" s="1363"/>
      <c r="I65" s="1342"/>
      <c r="J65" s="1361" t="s">
        <v>2488</v>
      </c>
      <c r="K65" s="1362"/>
      <c r="L65" s="1362"/>
      <c r="M65" s="1362"/>
      <c r="N65" s="1363"/>
      <c r="P65" s="1342"/>
      <c r="Q65" s="1361" t="s">
        <v>2488</v>
      </c>
      <c r="R65" s="1362"/>
      <c r="S65" s="1362"/>
      <c r="T65" s="1362"/>
      <c r="U65" s="1363"/>
    </row>
    <row r="66" spans="2:21" ht="39" customHeight="1" x14ac:dyDescent="0.2">
      <c r="B66" s="1342"/>
      <c r="C66" s="369" t="s">
        <v>741</v>
      </c>
      <c r="D66" s="1339" t="s">
        <v>595</v>
      </c>
      <c r="E66" s="1339"/>
      <c r="F66" s="1339"/>
      <c r="G66" s="1340"/>
      <c r="I66" s="1342"/>
      <c r="J66" s="1364" t="s">
        <v>741</v>
      </c>
      <c r="K66" s="1267"/>
      <c r="L66" s="1267"/>
      <c r="M66" s="1365" t="s">
        <v>595</v>
      </c>
      <c r="N66" s="1366"/>
      <c r="P66" s="1342"/>
      <c r="Q66" s="1364" t="s">
        <v>741</v>
      </c>
      <c r="R66" s="1367"/>
      <c r="S66" s="1367"/>
      <c r="T66" s="1365" t="s">
        <v>595</v>
      </c>
      <c r="U66" s="1366"/>
    </row>
    <row r="67" spans="2:21" ht="39" customHeight="1" thickBot="1" x14ac:dyDescent="0.25">
      <c r="B67" s="1343"/>
      <c r="C67" s="837" t="s">
        <v>742</v>
      </c>
      <c r="D67" s="1379" t="s">
        <v>148</v>
      </c>
      <c r="E67" s="1379"/>
      <c r="F67" s="1379"/>
      <c r="G67" s="1380"/>
      <c r="I67" s="1343"/>
      <c r="J67" s="1368" t="s">
        <v>742</v>
      </c>
      <c r="K67" s="1369"/>
      <c r="L67" s="1369"/>
      <c r="M67" s="1399" t="s">
        <v>148</v>
      </c>
      <c r="N67" s="1400"/>
      <c r="P67" s="1343"/>
      <c r="Q67" s="1368" t="s">
        <v>742</v>
      </c>
      <c r="R67" s="1369"/>
      <c r="S67" s="1369"/>
      <c r="T67" s="1399" t="s">
        <v>148</v>
      </c>
      <c r="U67" s="1400"/>
    </row>
    <row r="68" spans="2:21" ht="24.75" customHeight="1" thickBot="1" x14ac:dyDescent="0.25">
      <c r="B68" s="1341" t="s">
        <v>932</v>
      </c>
      <c r="C68" s="1355" t="s">
        <v>2314</v>
      </c>
      <c r="D68" s="1355"/>
      <c r="E68" s="1355"/>
      <c r="F68" s="1355"/>
      <c r="G68" s="1356"/>
      <c r="I68" s="1342" t="s">
        <v>932</v>
      </c>
      <c r="J68" s="1418" t="s">
        <v>2315</v>
      </c>
      <c r="K68" s="1418"/>
      <c r="L68" s="1418"/>
      <c r="M68" s="1418"/>
      <c r="N68" s="1419"/>
      <c r="P68" s="1342" t="s">
        <v>932</v>
      </c>
      <c r="Q68" s="1418" t="s">
        <v>2316</v>
      </c>
      <c r="R68" s="1418"/>
      <c r="S68" s="1418"/>
      <c r="T68" s="1418"/>
      <c r="U68" s="1419"/>
    </row>
    <row r="69" spans="2:21" ht="37.5" customHeight="1" x14ac:dyDescent="0.2">
      <c r="B69" s="1342"/>
      <c r="C69" s="709" t="s">
        <v>730</v>
      </c>
      <c r="D69" s="1353" t="s">
        <v>1756</v>
      </c>
      <c r="E69" s="1353"/>
      <c r="F69" s="1353"/>
      <c r="G69" s="1354"/>
      <c r="I69" s="1342"/>
      <c r="J69" s="1351" t="s">
        <v>730</v>
      </c>
      <c r="K69" s="1352"/>
      <c r="L69" s="1352"/>
      <c r="M69" s="1353" t="s">
        <v>1756</v>
      </c>
      <c r="N69" s="1354"/>
      <c r="P69" s="1342"/>
      <c r="Q69" s="1351" t="s">
        <v>730</v>
      </c>
      <c r="R69" s="1352"/>
      <c r="S69" s="1352"/>
      <c r="T69" s="1353" t="s">
        <v>1756</v>
      </c>
      <c r="U69" s="1354"/>
    </row>
    <row r="70" spans="2:21" ht="37.5" customHeight="1" x14ac:dyDescent="0.2">
      <c r="B70" s="1342"/>
      <c r="C70" s="10" t="s">
        <v>741</v>
      </c>
      <c r="D70" s="1339" t="s">
        <v>594</v>
      </c>
      <c r="E70" s="1339"/>
      <c r="F70" s="1339"/>
      <c r="G70" s="1340"/>
      <c r="I70" s="1342"/>
      <c r="J70" s="1350" t="s">
        <v>741</v>
      </c>
      <c r="K70" s="1267"/>
      <c r="L70" s="1267"/>
      <c r="M70" s="1339" t="s">
        <v>594</v>
      </c>
      <c r="N70" s="1340"/>
      <c r="P70" s="1342"/>
      <c r="Q70" s="1350" t="s">
        <v>741</v>
      </c>
      <c r="R70" s="1267"/>
      <c r="S70" s="1267"/>
      <c r="T70" s="1339" t="s">
        <v>594</v>
      </c>
      <c r="U70" s="1340"/>
    </row>
    <row r="71" spans="2:21" ht="39" customHeight="1" x14ac:dyDescent="0.2">
      <c r="B71" s="1342"/>
      <c r="C71" s="10" t="s">
        <v>742</v>
      </c>
      <c r="D71" s="1339" t="s">
        <v>148</v>
      </c>
      <c r="E71" s="1339"/>
      <c r="F71" s="1339"/>
      <c r="G71" s="1340"/>
      <c r="I71" s="1342"/>
      <c r="J71" s="1350" t="s">
        <v>742</v>
      </c>
      <c r="K71" s="1267"/>
      <c r="L71" s="1267"/>
      <c r="M71" s="1339" t="s">
        <v>148</v>
      </c>
      <c r="N71" s="1340"/>
      <c r="P71" s="1342"/>
      <c r="Q71" s="1350" t="s">
        <v>742</v>
      </c>
      <c r="R71" s="1267"/>
      <c r="S71" s="1267"/>
      <c r="T71" s="1339" t="s">
        <v>148</v>
      </c>
      <c r="U71" s="1340"/>
    </row>
    <row r="72" spans="2:21" ht="39" customHeight="1" thickBot="1" x14ac:dyDescent="0.25">
      <c r="B72" s="1342"/>
      <c r="C72" s="10" t="s">
        <v>743</v>
      </c>
      <c r="D72" s="1339" t="s">
        <v>126</v>
      </c>
      <c r="E72" s="1339"/>
      <c r="F72" s="1339"/>
      <c r="G72" s="1340"/>
      <c r="I72" s="1342"/>
      <c r="J72" s="1350" t="s">
        <v>743</v>
      </c>
      <c r="K72" s="1267"/>
      <c r="L72" s="1267"/>
      <c r="M72" s="1339" t="s">
        <v>126</v>
      </c>
      <c r="N72" s="1340"/>
      <c r="P72" s="1342"/>
      <c r="Q72" s="1350" t="s">
        <v>743</v>
      </c>
      <c r="R72" s="1267"/>
      <c r="S72" s="1267"/>
      <c r="T72" s="1339" t="s">
        <v>126</v>
      </c>
      <c r="U72" s="1340"/>
    </row>
    <row r="73" spans="2:21" ht="24.75" customHeight="1" thickBot="1" x14ac:dyDescent="0.25">
      <c r="B73" s="1341" t="s">
        <v>933</v>
      </c>
      <c r="C73" s="1355" t="s">
        <v>2314</v>
      </c>
      <c r="D73" s="1355"/>
      <c r="E73" s="1355"/>
      <c r="F73" s="1355"/>
      <c r="G73" s="1356"/>
      <c r="I73" s="1341" t="s">
        <v>933</v>
      </c>
      <c r="J73" s="1355" t="s">
        <v>2315</v>
      </c>
      <c r="K73" s="1355"/>
      <c r="L73" s="1355"/>
      <c r="M73" s="1355"/>
      <c r="N73" s="1356"/>
      <c r="P73" s="1341" t="s">
        <v>933</v>
      </c>
      <c r="Q73" s="1355" t="s">
        <v>2316</v>
      </c>
      <c r="R73" s="1355"/>
      <c r="S73" s="1355"/>
      <c r="T73" s="1355"/>
      <c r="U73" s="1356"/>
    </row>
    <row r="74" spans="2:21" ht="37.5" customHeight="1" x14ac:dyDescent="0.2">
      <c r="B74" s="1342"/>
      <c r="C74" s="709" t="s">
        <v>730</v>
      </c>
      <c r="D74" s="1353" t="s">
        <v>1756</v>
      </c>
      <c r="E74" s="1353"/>
      <c r="F74" s="1353"/>
      <c r="G74" s="1354"/>
      <c r="I74" s="1342"/>
      <c r="J74" s="1351" t="s">
        <v>730</v>
      </c>
      <c r="K74" s="1352"/>
      <c r="L74" s="1352"/>
      <c r="M74" s="1353" t="s">
        <v>1756</v>
      </c>
      <c r="N74" s="1354"/>
      <c r="P74" s="1342"/>
      <c r="Q74" s="1351" t="s">
        <v>730</v>
      </c>
      <c r="R74" s="1352"/>
      <c r="S74" s="1352"/>
      <c r="T74" s="1353" t="s">
        <v>1756</v>
      </c>
      <c r="U74" s="1354"/>
    </row>
    <row r="75" spans="2:21" ht="37.5" customHeight="1" x14ac:dyDescent="0.2">
      <c r="B75" s="1342"/>
      <c r="C75" s="10" t="s">
        <v>741</v>
      </c>
      <c r="D75" s="1339" t="s">
        <v>595</v>
      </c>
      <c r="E75" s="1339"/>
      <c r="F75" s="1339"/>
      <c r="G75" s="1340"/>
      <c r="I75" s="1342"/>
      <c r="J75" s="1350" t="s">
        <v>741</v>
      </c>
      <c r="K75" s="1267"/>
      <c r="L75" s="1267"/>
      <c r="M75" s="1339" t="s">
        <v>595</v>
      </c>
      <c r="N75" s="1340"/>
      <c r="P75" s="1342"/>
      <c r="Q75" s="1350" t="s">
        <v>741</v>
      </c>
      <c r="R75" s="1267"/>
      <c r="S75" s="1267"/>
      <c r="T75" s="1339" t="s">
        <v>595</v>
      </c>
      <c r="U75" s="1340"/>
    </row>
    <row r="76" spans="2:21" ht="39" customHeight="1" x14ac:dyDescent="0.2">
      <c r="B76" s="1342"/>
      <c r="C76" s="10" t="s">
        <v>742</v>
      </c>
      <c r="D76" s="1339" t="s">
        <v>148</v>
      </c>
      <c r="E76" s="1339"/>
      <c r="F76" s="1339"/>
      <c r="G76" s="1340"/>
      <c r="I76" s="1342"/>
      <c r="J76" s="1350" t="s">
        <v>742</v>
      </c>
      <c r="K76" s="1267"/>
      <c r="L76" s="1267"/>
      <c r="M76" s="1339" t="s">
        <v>148</v>
      </c>
      <c r="N76" s="1340"/>
      <c r="P76" s="1342"/>
      <c r="Q76" s="1350" t="s">
        <v>742</v>
      </c>
      <c r="R76" s="1267"/>
      <c r="S76" s="1267"/>
      <c r="T76" s="1339" t="s">
        <v>148</v>
      </c>
      <c r="U76" s="1340"/>
    </row>
    <row r="77" spans="2:21" ht="39" customHeight="1" thickBot="1" x14ac:dyDescent="0.25">
      <c r="B77" s="1342"/>
      <c r="C77" s="10" t="s">
        <v>743</v>
      </c>
      <c r="D77" s="1339" t="s">
        <v>126</v>
      </c>
      <c r="E77" s="1339"/>
      <c r="F77" s="1339"/>
      <c r="G77" s="1340"/>
      <c r="I77" s="1342"/>
      <c r="J77" s="1350" t="s">
        <v>743</v>
      </c>
      <c r="K77" s="1267"/>
      <c r="L77" s="1267"/>
      <c r="M77" s="1339" t="s">
        <v>126</v>
      </c>
      <c r="N77" s="1340"/>
      <c r="P77" s="1342"/>
      <c r="Q77" s="1350" t="s">
        <v>743</v>
      </c>
      <c r="R77" s="1267"/>
      <c r="S77" s="1267"/>
      <c r="T77" s="1339" t="s">
        <v>126</v>
      </c>
      <c r="U77" s="1340"/>
    </row>
    <row r="78" spans="2:21" ht="24.75" customHeight="1" thickBot="1" x14ac:dyDescent="0.25">
      <c r="B78" s="1341" t="s">
        <v>934</v>
      </c>
      <c r="C78" s="1355" t="s">
        <v>2314</v>
      </c>
      <c r="D78" s="1355"/>
      <c r="E78" s="1355"/>
      <c r="F78" s="1355"/>
      <c r="G78" s="1356"/>
      <c r="I78" s="1341" t="s">
        <v>934</v>
      </c>
      <c r="J78" s="1355" t="s">
        <v>2315</v>
      </c>
      <c r="K78" s="1355"/>
      <c r="L78" s="1355"/>
      <c r="M78" s="1355"/>
      <c r="N78" s="1356"/>
      <c r="P78" s="1341" t="s">
        <v>934</v>
      </c>
      <c r="Q78" s="1355" t="s">
        <v>2316</v>
      </c>
      <c r="R78" s="1355"/>
      <c r="S78" s="1355"/>
      <c r="T78" s="1355"/>
      <c r="U78" s="1356"/>
    </row>
    <row r="79" spans="2:21" ht="37.5" customHeight="1" x14ac:dyDescent="0.2">
      <c r="B79" s="1342"/>
      <c r="C79" s="709" t="s">
        <v>730</v>
      </c>
      <c r="D79" s="1353" t="s">
        <v>1756</v>
      </c>
      <c r="E79" s="1353"/>
      <c r="F79" s="1353"/>
      <c r="G79" s="1354"/>
      <c r="I79" s="1342"/>
      <c r="J79" s="1351" t="s">
        <v>730</v>
      </c>
      <c r="K79" s="1352"/>
      <c r="L79" s="1352"/>
      <c r="M79" s="1353" t="s">
        <v>1756</v>
      </c>
      <c r="N79" s="1354"/>
      <c r="P79" s="1342"/>
      <c r="Q79" s="1351" t="s">
        <v>730</v>
      </c>
      <c r="R79" s="1352"/>
      <c r="S79" s="1352"/>
      <c r="T79" s="1353" t="s">
        <v>1756</v>
      </c>
      <c r="U79" s="1354"/>
    </row>
    <row r="80" spans="2:21" ht="37.5" customHeight="1" x14ac:dyDescent="0.2">
      <c r="B80" s="1342"/>
      <c r="C80" s="10" t="s">
        <v>741</v>
      </c>
      <c r="D80" s="1339" t="s">
        <v>1756</v>
      </c>
      <c r="E80" s="1339"/>
      <c r="F80" s="1339"/>
      <c r="G80" s="1340"/>
      <c r="I80" s="1342"/>
      <c r="J80" s="1350" t="s">
        <v>741</v>
      </c>
      <c r="K80" s="1267"/>
      <c r="L80" s="1267"/>
      <c r="M80" s="1339" t="s">
        <v>1756</v>
      </c>
      <c r="N80" s="1340"/>
      <c r="P80" s="1342"/>
      <c r="Q80" s="1350" t="s">
        <v>741</v>
      </c>
      <c r="R80" s="1267"/>
      <c r="S80" s="1267"/>
      <c r="T80" s="1339" t="s">
        <v>1756</v>
      </c>
      <c r="U80" s="1340"/>
    </row>
    <row r="81" spans="2:21" ht="37.5" customHeight="1" x14ac:dyDescent="0.2">
      <c r="B81" s="1342"/>
      <c r="C81" s="155" t="s">
        <v>778</v>
      </c>
      <c r="D81" s="1365" t="s">
        <v>2449</v>
      </c>
      <c r="E81" s="1420"/>
      <c r="F81" s="1420"/>
      <c r="G81" s="1421"/>
      <c r="I81" s="1342"/>
      <c r="J81" s="1350" t="s">
        <v>778</v>
      </c>
      <c r="K81" s="1267"/>
      <c r="L81" s="1478"/>
      <c r="M81" s="1365" t="s">
        <v>2449</v>
      </c>
      <c r="N81" s="1421"/>
      <c r="P81" s="1342"/>
      <c r="Q81" s="1350" t="s">
        <v>778</v>
      </c>
      <c r="R81" s="1267"/>
      <c r="S81" s="1478"/>
      <c r="T81" s="1365" t="s">
        <v>2449</v>
      </c>
      <c r="U81" s="1421"/>
    </row>
    <row r="82" spans="2:21" ht="39" customHeight="1" x14ac:dyDescent="0.2">
      <c r="B82" s="1342"/>
      <c r="C82" s="10" t="s">
        <v>779</v>
      </c>
      <c r="D82" s="1509" t="s">
        <v>148</v>
      </c>
      <c r="E82" s="1509"/>
      <c r="F82" s="1509"/>
      <c r="G82" s="1510"/>
      <c r="I82" s="1342"/>
      <c r="J82" s="1350" t="s">
        <v>779</v>
      </c>
      <c r="K82" s="1267"/>
      <c r="L82" s="1267"/>
      <c r="M82" s="1509" t="s">
        <v>148</v>
      </c>
      <c r="N82" s="1510"/>
      <c r="P82" s="1342"/>
      <c r="Q82" s="1350" t="s">
        <v>779</v>
      </c>
      <c r="R82" s="1267"/>
      <c r="S82" s="1267"/>
      <c r="T82" s="1509" t="s">
        <v>148</v>
      </c>
      <c r="U82" s="1510"/>
    </row>
    <row r="83" spans="2:21" ht="39" customHeight="1" thickBot="1" x14ac:dyDescent="0.25">
      <c r="B83" s="1342"/>
      <c r="C83" s="92" t="s">
        <v>1654</v>
      </c>
      <c r="D83" s="1415" t="s">
        <v>126</v>
      </c>
      <c r="E83" s="1415"/>
      <c r="F83" s="1415"/>
      <c r="G83" s="1416"/>
      <c r="I83" s="1342"/>
      <c r="J83" s="1350" t="s">
        <v>1654</v>
      </c>
      <c r="K83" s="1267"/>
      <c r="L83" s="1267"/>
      <c r="M83" s="1339" t="s">
        <v>126</v>
      </c>
      <c r="N83" s="1340"/>
      <c r="P83" s="1342"/>
      <c r="Q83" s="1350" t="s">
        <v>1654</v>
      </c>
      <c r="R83" s="1267"/>
      <c r="S83" s="1267"/>
      <c r="T83" s="1339" t="s">
        <v>126</v>
      </c>
      <c r="U83" s="1340"/>
    </row>
    <row r="84" spans="2:21" ht="24.75" customHeight="1" thickBot="1" x14ac:dyDescent="0.25">
      <c r="B84" s="1341" t="s">
        <v>935</v>
      </c>
      <c r="C84" s="1355" t="s">
        <v>2314</v>
      </c>
      <c r="D84" s="1355"/>
      <c r="E84" s="1355"/>
      <c r="F84" s="1355"/>
      <c r="G84" s="1356"/>
      <c r="I84" s="1341" t="s">
        <v>935</v>
      </c>
      <c r="J84" s="1355" t="s">
        <v>2315</v>
      </c>
      <c r="K84" s="1355"/>
      <c r="L84" s="1355"/>
      <c r="M84" s="1355"/>
      <c r="N84" s="1356"/>
      <c r="P84" s="1341" t="s">
        <v>935</v>
      </c>
      <c r="Q84" s="1355" t="s">
        <v>2316</v>
      </c>
      <c r="R84" s="1355"/>
      <c r="S84" s="1355"/>
      <c r="T84" s="1355"/>
      <c r="U84" s="1356"/>
    </row>
    <row r="85" spans="2:21" ht="37.5" customHeight="1" x14ac:dyDescent="0.2">
      <c r="B85" s="1342"/>
      <c r="C85" s="709" t="s">
        <v>730</v>
      </c>
      <c r="D85" s="1353" t="s">
        <v>1756</v>
      </c>
      <c r="E85" s="1353"/>
      <c r="F85" s="1353"/>
      <c r="G85" s="1354"/>
      <c r="I85" s="1342"/>
      <c r="J85" s="1351" t="s">
        <v>730</v>
      </c>
      <c r="K85" s="1352"/>
      <c r="L85" s="1352"/>
      <c r="M85" s="1353" t="s">
        <v>1756</v>
      </c>
      <c r="N85" s="1354"/>
      <c r="P85" s="1342"/>
      <c r="Q85" s="1351" t="s">
        <v>730</v>
      </c>
      <c r="R85" s="1352"/>
      <c r="S85" s="1352"/>
      <c r="T85" s="1353" t="s">
        <v>1756</v>
      </c>
      <c r="U85" s="1354"/>
    </row>
    <row r="86" spans="2:21" ht="37.5" customHeight="1" x14ac:dyDescent="0.2">
      <c r="B86" s="1342"/>
      <c r="C86" s="10" t="s">
        <v>741</v>
      </c>
      <c r="D86" s="1339" t="s">
        <v>1756</v>
      </c>
      <c r="E86" s="1339"/>
      <c r="F86" s="1339"/>
      <c r="G86" s="1340"/>
      <c r="I86" s="1342"/>
      <c r="J86" s="1350" t="s">
        <v>741</v>
      </c>
      <c r="K86" s="1267"/>
      <c r="L86" s="1267"/>
      <c r="M86" s="1339" t="s">
        <v>1756</v>
      </c>
      <c r="N86" s="1340"/>
      <c r="P86" s="1342"/>
      <c r="Q86" s="1350" t="s">
        <v>741</v>
      </c>
      <c r="R86" s="1267"/>
      <c r="S86" s="1267"/>
      <c r="T86" s="1339" t="s">
        <v>1756</v>
      </c>
      <c r="U86" s="1340"/>
    </row>
    <row r="87" spans="2:21" ht="37.5" customHeight="1" x14ac:dyDescent="0.2">
      <c r="B87" s="1342"/>
      <c r="C87" s="10" t="s">
        <v>778</v>
      </c>
      <c r="D87" s="1339" t="s">
        <v>944</v>
      </c>
      <c r="E87" s="1339"/>
      <c r="F87" s="1339"/>
      <c r="G87" s="1340"/>
      <c r="I87" s="1342"/>
      <c r="J87" s="1350" t="s">
        <v>778</v>
      </c>
      <c r="K87" s="1267"/>
      <c r="L87" s="1267"/>
      <c r="M87" s="1339" t="s">
        <v>944</v>
      </c>
      <c r="N87" s="1340"/>
      <c r="P87" s="1342"/>
      <c r="Q87" s="1350" t="s">
        <v>778</v>
      </c>
      <c r="R87" s="1267"/>
      <c r="S87" s="1267"/>
      <c r="T87" s="1339" t="s">
        <v>944</v>
      </c>
      <c r="U87" s="1340"/>
    </row>
    <row r="88" spans="2:21" ht="39" customHeight="1" thickBot="1" x14ac:dyDescent="0.25">
      <c r="B88" s="1342"/>
      <c r="C88" s="10" t="s">
        <v>779</v>
      </c>
      <c r="D88" s="1339" t="s">
        <v>148</v>
      </c>
      <c r="E88" s="1339"/>
      <c r="F88" s="1339"/>
      <c r="G88" s="1340"/>
      <c r="I88" s="1342"/>
      <c r="J88" s="1350" t="s">
        <v>779</v>
      </c>
      <c r="K88" s="1267"/>
      <c r="L88" s="1267"/>
      <c r="M88" s="1339" t="s">
        <v>148</v>
      </c>
      <c r="N88" s="1340"/>
      <c r="P88" s="1342"/>
      <c r="Q88" s="1350" t="s">
        <v>779</v>
      </c>
      <c r="R88" s="1267"/>
      <c r="S88" s="1267"/>
      <c r="T88" s="1339" t="s">
        <v>148</v>
      </c>
      <c r="U88" s="1340"/>
    </row>
    <row r="89" spans="2:21" ht="48.75" customHeight="1" thickBot="1" x14ac:dyDescent="0.25">
      <c r="B89" s="1341" t="s">
        <v>936</v>
      </c>
      <c r="C89" s="1355" t="s">
        <v>2314</v>
      </c>
      <c r="D89" s="1355"/>
      <c r="E89" s="1355"/>
      <c r="F89" s="1355"/>
      <c r="G89" s="1356"/>
      <c r="I89" s="1341" t="s">
        <v>936</v>
      </c>
      <c r="J89" s="1355" t="s">
        <v>2315</v>
      </c>
      <c r="K89" s="1355"/>
      <c r="L89" s="1355"/>
      <c r="M89" s="1355"/>
      <c r="N89" s="1356"/>
      <c r="P89" s="1341" t="s">
        <v>936</v>
      </c>
      <c r="Q89" s="1355" t="s">
        <v>2316</v>
      </c>
      <c r="R89" s="1355"/>
      <c r="S89" s="1355"/>
      <c r="T89" s="1355"/>
      <c r="U89" s="1356"/>
    </row>
    <row r="90" spans="2:21" ht="33" customHeight="1" thickBot="1" x14ac:dyDescent="0.25">
      <c r="B90" s="1342"/>
      <c r="C90" s="1344" t="s">
        <v>1754</v>
      </c>
      <c r="D90" s="1345"/>
      <c r="E90" s="1345"/>
      <c r="F90" s="1345"/>
      <c r="G90" s="1346"/>
      <c r="I90" s="1342"/>
      <c r="J90" s="1344" t="s">
        <v>1754</v>
      </c>
      <c r="K90" s="1345"/>
      <c r="L90" s="1345"/>
      <c r="M90" s="1345"/>
      <c r="N90" s="1346"/>
      <c r="P90" s="1342"/>
      <c r="Q90" s="1344" t="s">
        <v>1754</v>
      </c>
      <c r="R90" s="1345"/>
      <c r="S90" s="1345"/>
      <c r="T90" s="1345"/>
      <c r="U90" s="1346"/>
    </row>
    <row r="91" spans="2:21" ht="46.5" customHeight="1" thickBot="1" x14ac:dyDescent="0.25">
      <c r="B91" s="301" t="s">
        <v>945</v>
      </c>
      <c r="C91" s="1345" t="s">
        <v>946</v>
      </c>
      <c r="D91" s="1345"/>
      <c r="E91" s="1345"/>
      <c r="F91" s="1345"/>
      <c r="G91" s="1346"/>
      <c r="I91" s="301" t="s">
        <v>945</v>
      </c>
      <c r="J91" s="1344" t="s">
        <v>947</v>
      </c>
      <c r="K91" s="1345"/>
      <c r="L91" s="1345"/>
      <c r="M91" s="1345"/>
      <c r="N91" s="1346"/>
      <c r="P91" s="301" t="s">
        <v>945</v>
      </c>
      <c r="Q91" s="1344" t="s">
        <v>948</v>
      </c>
      <c r="R91" s="1345"/>
      <c r="S91" s="1345"/>
      <c r="T91" s="1345"/>
      <c r="U91" s="1346"/>
    </row>
    <row r="94" spans="2:21" ht="15" thickBot="1" x14ac:dyDescent="0.25"/>
    <row r="95" spans="2:21" ht="27" customHeight="1" thickBot="1" x14ac:dyDescent="0.25">
      <c r="B95" s="1383" t="s">
        <v>1780</v>
      </c>
      <c r="C95" s="1384"/>
      <c r="D95" s="1384"/>
      <c r="E95" s="1384"/>
      <c r="F95" s="1384"/>
      <c r="G95" s="1385"/>
      <c r="I95" s="1383" t="s">
        <v>1781</v>
      </c>
      <c r="J95" s="1384"/>
      <c r="K95" s="1384"/>
      <c r="L95" s="1384"/>
      <c r="M95" s="1384"/>
      <c r="N95" s="1385"/>
      <c r="P95" s="1383" t="s">
        <v>1782</v>
      </c>
      <c r="Q95" s="1384"/>
      <c r="R95" s="1384"/>
      <c r="S95" s="1384"/>
      <c r="T95" s="1384"/>
      <c r="U95" s="1385"/>
    </row>
    <row r="96" spans="2:21" ht="34.5" customHeight="1" thickBot="1" x14ac:dyDescent="0.25">
      <c r="B96" s="303" t="s">
        <v>1409</v>
      </c>
      <c r="C96" s="304" t="s">
        <v>1401</v>
      </c>
      <c r="D96" s="1412" t="s">
        <v>1750</v>
      </c>
      <c r="E96" s="1413"/>
      <c r="F96" s="1413"/>
      <c r="G96" s="1414"/>
      <c r="I96" s="303" t="s">
        <v>1409</v>
      </c>
      <c r="J96" s="1396" t="s">
        <v>1401</v>
      </c>
      <c r="K96" s="1397"/>
      <c r="L96" s="1398"/>
      <c r="M96" s="1396" t="s">
        <v>1750</v>
      </c>
      <c r="N96" s="1398"/>
      <c r="P96" s="303" t="s">
        <v>1409</v>
      </c>
      <c r="Q96" s="1396" t="s">
        <v>1401</v>
      </c>
      <c r="R96" s="1397"/>
      <c r="S96" s="1398"/>
      <c r="T96" s="1396" t="s">
        <v>1750</v>
      </c>
      <c r="U96" s="1398"/>
    </row>
    <row r="97" spans="2:21" ht="30.75" customHeight="1" thickBot="1" x14ac:dyDescent="0.25">
      <c r="B97" s="1341" t="s">
        <v>148</v>
      </c>
      <c r="C97" s="1355" t="s">
        <v>2311</v>
      </c>
      <c r="D97" s="1355"/>
      <c r="E97" s="1355"/>
      <c r="F97" s="1355"/>
      <c r="G97" s="1356"/>
      <c r="I97" s="1341" t="s">
        <v>148</v>
      </c>
      <c r="J97" s="1355" t="s">
        <v>2312</v>
      </c>
      <c r="K97" s="1355"/>
      <c r="L97" s="1355"/>
      <c r="M97" s="1355"/>
      <c r="N97" s="1356"/>
      <c r="P97" s="1341" t="s">
        <v>148</v>
      </c>
      <c r="Q97" s="1355" t="s">
        <v>2313</v>
      </c>
      <c r="R97" s="1355"/>
      <c r="S97" s="1355"/>
      <c r="T97" s="1355"/>
      <c r="U97" s="1356"/>
    </row>
    <row r="98" spans="2:21" ht="39.75" customHeight="1" x14ac:dyDescent="0.2">
      <c r="B98" s="1342"/>
      <c r="C98" s="763" t="s">
        <v>778</v>
      </c>
      <c r="D98" s="1376" t="s">
        <v>614</v>
      </c>
      <c r="E98" s="1376"/>
      <c r="F98" s="1376"/>
      <c r="G98" s="1377"/>
      <c r="I98" s="1342"/>
      <c r="J98" s="1381" t="s">
        <v>778</v>
      </c>
      <c r="K98" s="1382"/>
      <c r="L98" s="1382"/>
      <c r="M98" s="1376" t="s">
        <v>614</v>
      </c>
      <c r="N98" s="1377"/>
      <c r="P98" s="1342"/>
      <c r="Q98" s="1381" t="s">
        <v>778</v>
      </c>
      <c r="R98" s="1382"/>
      <c r="S98" s="1382"/>
      <c r="T98" s="1376" t="s">
        <v>614</v>
      </c>
      <c r="U98" s="1377"/>
    </row>
    <row r="99" spans="2:21" ht="39.75" customHeight="1" thickBot="1" x14ac:dyDescent="0.25">
      <c r="B99" s="1343"/>
      <c r="C99" s="1402" t="s">
        <v>2451</v>
      </c>
      <c r="D99" s="1403"/>
      <c r="E99" s="1403"/>
      <c r="F99" s="1403"/>
      <c r="G99" s="1404"/>
      <c r="I99" s="1343"/>
      <c r="J99" s="1402" t="s">
        <v>2451</v>
      </c>
      <c r="K99" s="1403"/>
      <c r="L99" s="1403"/>
      <c r="M99" s="1403"/>
      <c r="N99" s="1404"/>
      <c r="P99" s="1343"/>
      <c r="Q99" s="1402" t="s">
        <v>2451</v>
      </c>
      <c r="R99" s="1403"/>
      <c r="S99" s="1403"/>
      <c r="T99" s="1403"/>
      <c r="U99" s="1404"/>
    </row>
    <row r="100" spans="2:21" ht="27" customHeight="1" thickBot="1" x14ac:dyDescent="0.25">
      <c r="B100" s="1341" t="s">
        <v>150</v>
      </c>
      <c r="C100" s="1355" t="s">
        <v>2311</v>
      </c>
      <c r="D100" s="1355"/>
      <c r="E100" s="1355"/>
      <c r="F100" s="1355"/>
      <c r="G100" s="1356"/>
      <c r="I100" s="1341" t="s">
        <v>150</v>
      </c>
      <c r="J100" s="1355" t="s">
        <v>2312</v>
      </c>
      <c r="K100" s="1355"/>
      <c r="L100" s="1355"/>
      <c r="M100" s="1355"/>
      <c r="N100" s="1356"/>
      <c r="P100" s="1341" t="s">
        <v>150</v>
      </c>
      <c r="Q100" s="1355" t="s">
        <v>2313</v>
      </c>
      <c r="R100" s="1355"/>
      <c r="S100" s="1355"/>
      <c r="T100" s="1355"/>
      <c r="U100" s="1356"/>
    </row>
    <row r="101" spans="2:21" ht="40.5" customHeight="1" x14ac:dyDescent="0.2">
      <c r="B101" s="1342"/>
      <c r="C101" s="763" t="s">
        <v>778</v>
      </c>
      <c r="D101" s="1376" t="s">
        <v>1362</v>
      </c>
      <c r="E101" s="1376"/>
      <c r="F101" s="1376"/>
      <c r="G101" s="1377"/>
      <c r="I101" s="1342"/>
      <c r="J101" s="1381" t="s">
        <v>778</v>
      </c>
      <c r="K101" s="1382"/>
      <c r="L101" s="1382"/>
      <c r="M101" s="1376" t="s">
        <v>1362</v>
      </c>
      <c r="N101" s="1377"/>
      <c r="P101" s="1342"/>
      <c r="Q101" s="1381" t="s">
        <v>778</v>
      </c>
      <c r="R101" s="1382"/>
      <c r="S101" s="1382"/>
      <c r="T101" s="1376" t="s">
        <v>1362</v>
      </c>
      <c r="U101" s="1377"/>
    </row>
    <row r="102" spans="2:21" ht="40.5" customHeight="1" thickBot="1" x14ac:dyDescent="0.25">
      <c r="B102" s="1343"/>
      <c r="C102" s="1402" t="s">
        <v>2451</v>
      </c>
      <c r="D102" s="1403"/>
      <c r="E102" s="1403"/>
      <c r="F102" s="1403"/>
      <c r="G102" s="1404"/>
      <c r="I102" s="1343"/>
      <c r="J102" s="1402" t="s">
        <v>2451</v>
      </c>
      <c r="K102" s="1403"/>
      <c r="L102" s="1403"/>
      <c r="M102" s="1403"/>
      <c r="N102" s="1404"/>
      <c r="P102" s="1343"/>
      <c r="Q102" s="1402" t="s">
        <v>2451</v>
      </c>
      <c r="R102" s="1403"/>
      <c r="S102" s="1403"/>
      <c r="T102" s="1403"/>
      <c r="U102" s="1404"/>
    </row>
    <row r="103" spans="2:21" ht="26.25" customHeight="1" thickBot="1" x14ac:dyDescent="0.25">
      <c r="B103" s="1341" t="s">
        <v>928</v>
      </c>
      <c r="C103" s="1355" t="s">
        <v>2307</v>
      </c>
      <c r="D103" s="1355"/>
      <c r="E103" s="1355"/>
      <c r="F103" s="1355"/>
      <c r="G103" s="1356"/>
      <c r="I103" s="1341" t="s">
        <v>928</v>
      </c>
      <c r="J103" s="1355" t="s">
        <v>2308</v>
      </c>
      <c r="K103" s="1355"/>
      <c r="L103" s="1355"/>
      <c r="M103" s="1355"/>
      <c r="N103" s="1356"/>
      <c r="P103" s="1341" t="s">
        <v>928</v>
      </c>
      <c r="Q103" s="1355" t="s">
        <v>2309</v>
      </c>
      <c r="R103" s="1355"/>
      <c r="S103" s="1355"/>
      <c r="T103" s="1355"/>
      <c r="U103" s="1356"/>
    </row>
    <row r="104" spans="2:21" ht="37.5" customHeight="1" thickBot="1" x14ac:dyDescent="0.25">
      <c r="B104" s="1342"/>
      <c r="C104" s="709" t="s">
        <v>730</v>
      </c>
      <c r="D104" s="1353" t="s">
        <v>0</v>
      </c>
      <c r="E104" s="1353"/>
      <c r="F104" s="1353"/>
      <c r="G104" s="1354"/>
      <c r="I104" s="1342"/>
      <c r="J104" s="1351" t="s">
        <v>730</v>
      </c>
      <c r="K104" s="1352"/>
      <c r="L104" s="1352"/>
      <c r="M104" s="1353" t="s">
        <v>0</v>
      </c>
      <c r="N104" s="1354"/>
      <c r="P104" s="1342"/>
      <c r="Q104" s="1351" t="s">
        <v>730</v>
      </c>
      <c r="R104" s="1352"/>
      <c r="S104" s="1352"/>
      <c r="T104" s="1353" t="s">
        <v>0</v>
      </c>
      <c r="U104" s="1354"/>
    </row>
    <row r="105" spans="2:21" ht="29.25" customHeight="1" thickBot="1" x14ac:dyDescent="0.25">
      <c r="B105" s="1341" t="s">
        <v>929</v>
      </c>
      <c r="C105" s="1355" t="s">
        <v>2307</v>
      </c>
      <c r="D105" s="1355"/>
      <c r="E105" s="1355"/>
      <c r="F105" s="1355"/>
      <c r="G105" s="1356"/>
      <c r="I105" s="1341" t="s">
        <v>929</v>
      </c>
      <c r="J105" s="1355" t="s">
        <v>2308</v>
      </c>
      <c r="K105" s="1355"/>
      <c r="L105" s="1355"/>
      <c r="M105" s="1355"/>
      <c r="N105" s="1356"/>
      <c r="P105" s="1341" t="s">
        <v>929</v>
      </c>
      <c r="Q105" s="1355" t="s">
        <v>2309</v>
      </c>
      <c r="R105" s="1355"/>
      <c r="S105" s="1355"/>
      <c r="T105" s="1355"/>
      <c r="U105" s="1356"/>
    </row>
    <row r="106" spans="2:21" ht="36.75" customHeight="1" thickBot="1" x14ac:dyDescent="0.25">
      <c r="B106" s="1342"/>
      <c r="C106" s="709" t="s">
        <v>730</v>
      </c>
      <c r="D106" s="1353" t="s">
        <v>1350</v>
      </c>
      <c r="E106" s="1353"/>
      <c r="F106" s="1353"/>
      <c r="G106" s="1354"/>
      <c r="I106" s="1342"/>
      <c r="J106" s="1351" t="s">
        <v>730</v>
      </c>
      <c r="K106" s="1352"/>
      <c r="L106" s="1352"/>
      <c r="M106" s="1353" t="s">
        <v>1350</v>
      </c>
      <c r="N106" s="1354"/>
      <c r="P106" s="1342"/>
      <c r="Q106" s="1351" t="s">
        <v>730</v>
      </c>
      <c r="R106" s="1352"/>
      <c r="S106" s="1352"/>
      <c r="T106" s="1353" t="s">
        <v>1350</v>
      </c>
      <c r="U106" s="1354"/>
    </row>
    <row r="107" spans="2:21" ht="29.25" customHeight="1" thickBot="1" x14ac:dyDescent="0.25">
      <c r="B107" s="1341" t="s">
        <v>931</v>
      </c>
      <c r="C107" s="1355" t="s">
        <v>2307</v>
      </c>
      <c r="D107" s="1355"/>
      <c r="E107" s="1355"/>
      <c r="F107" s="1355"/>
      <c r="G107" s="1356"/>
      <c r="I107" s="1341" t="s">
        <v>931</v>
      </c>
      <c r="J107" s="1355" t="s">
        <v>2308</v>
      </c>
      <c r="K107" s="1355"/>
      <c r="L107" s="1355"/>
      <c r="M107" s="1355"/>
      <c r="N107" s="1356"/>
      <c r="P107" s="1341" t="s">
        <v>931</v>
      </c>
      <c r="Q107" s="1355" t="s">
        <v>2309</v>
      </c>
      <c r="R107" s="1355"/>
      <c r="S107" s="1355"/>
      <c r="T107" s="1355"/>
      <c r="U107" s="1356"/>
    </row>
    <row r="108" spans="2:21" ht="38.25" customHeight="1" x14ac:dyDescent="0.2">
      <c r="B108" s="1342"/>
      <c r="C108" s="709" t="s">
        <v>730</v>
      </c>
      <c r="D108" s="1353" t="s">
        <v>1756</v>
      </c>
      <c r="E108" s="1353"/>
      <c r="F108" s="1353"/>
      <c r="G108" s="1354"/>
      <c r="I108" s="1342"/>
      <c r="J108" s="1351" t="s">
        <v>730</v>
      </c>
      <c r="K108" s="1352"/>
      <c r="L108" s="1352"/>
      <c r="M108" s="1353" t="s">
        <v>1756</v>
      </c>
      <c r="N108" s="1354"/>
      <c r="P108" s="1342"/>
      <c r="Q108" s="1351" t="s">
        <v>730</v>
      </c>
      <c r="R108" s="1352"/>
      <c r="S108" s="1352"/>
      <c r="T108" s="1353" t="s">
        <v>1756</v>
      </c>
      <c r="U108" s="1354"/>
    </row>
    <row r="109" spans="2:21" ht="36.75" customHeight="1" x14ac:dyDescent="0.2">
      <c r="B109" s="1342"/>
      <c r="C109" s="10" t="s">
        <v>741</v>
      </c>
      <c r="D109" s="1339" t="s">
        <v>615</v>
      </c>
      <c r="E109" s="1339"/>
      <c r="F109" s="1339"/>
      <c r="G109" s="1340"/>
      <c r="I109" s="1342"/>
      <c r="J109" s="1350" t="s">
        <v>741</v>
      </c>
      <c r="K109" s="1267"/>
      <c r="L109" s="1267"/>
      <c r="M109" s="1339" t="s">
        <v>615</v>
      </c>
      <c r="N109" s="1340"/>
      <c r="P109" s="1342"/>
      <c r="Q109" s="1350" t="s">
        <v>741</v>
      </c>
      <c r="R109" s="1267"/>
      <c r="S109" s="1267"/>
      <c r="T109" s="1339" t="s">
        <v>615</v>
      </c>
      <c r="U109" s="1340"/>
    </row>
    <row r="110" spans="2:21" ht="39.75" customHeight="1" x14ac:dyDescent="0.2">
      <c r="B110" s="1342"/>
      <c r="C110" s="10" t="s">
        <v>742</v>
      </c>
      <c r="D110" s="1339" t="s">
        <v>148</v>
      </c>
      <c r="E110" s="1339"/>
      <c r="F110" s="1339"/>
      <c r="G110" s="1340"/>
      <c r="I110" s="1342"/>
      <c r="J110" s="1350" t="s">
        <v>742</v>
      </c>
      <c r="K110" s="1267"/>
      <c r="L110" s="1267"/>
      <c r="M110" s="1339" t="s">
        <v>148</v>
      </c>
      <c r="N110" s="1340"/>
      <c r="P110" s="1342"/>
      <c r="Q110" s="1350" t="s">
        <v>742</v>
      </c>
      <c r="R110" s="1267"/>
      <c r="S110" s="1267"/>
      <c r="T110" s="1339" t="s">
        <v>148</v>
      </c>
      <c r="U110" s="1340"/>
    </row>
    <row r="111" spans="2:21" ht="39" customHeight="1" x14ac:dyDescent="0.2">
      <c r="B111" s="1342"/>
      <c r="C111" s="10" t="s">
        <v>743</v>
      </c>
      <c r="D111" s="1339" t="s">
        <v>126</v>
      </c>
      <c r="E111" s="1339"/>
      <c r="F111" s="1339"/>
      <c r="G111" s="1340"/>
      <c r="I111" s="1342"/>
      <c r="J111" s="1350" t="s">
        <v>743</v>
      </c>
      <c r="K111" s="1267"/>
      <c r="L111" s="1267"/>
      <c r="M111" s="1339" t="s">
        <v>126</v>
      </c>
      <c r="N111" s="1340"/>
      <c r="P111" s="1342"/>
      <c r="Q111" s="1350" t="s">
        <v>743</v>
      </c>
      <c r="R111" s="1267"/>
      <c r="S111" s="1267"/>
      <c r="T111" s="1339" t="s">
        <v>126</v>
      </c>
      <c r="U111" s="1340"/>
    </row>
    <row r="112" spans="2:21" ht="18.75" customHeight="1" x14ac:dyDescent="0.2">
      <c r="B112" s="1342"/>
      <c r="C112" s="1361" t="s">
        <v>2488</v>
      </c>
      <c r="D112" s="1362"/>
      <c r="E112" s="1362"/>
      <c r="F112" s="1362"/>
      <c r="G112" s="1363"/>
      <c r="I112" s="1342"/>
      <c r="J112" s="1361" t="s">
        <v>2488</v>
      </c>
      <c r="K112" s="1362"/>
      <c r="L112" s="1362"/>
      <c r="M112" s="1362"/>
      <c r="N112" s="1363"/>
      <c r="P112" s="1342"/>
      <c r="Q112" s="1361" t="s">
        <v>2488</v>
      </c>
      <c r="R112" s="1362"/>
      <c r="S112" s="1362"/>
      <c r="T112" s="1362"/>
      <c r="U112" s="1363"/>
    </row>
    <row r="113" spans="2:21" ht="39" customHeight="1" x14ac:dyDescent="0.2">
      <c r="B113" s="1342"/>
      <c r="C113" s="369" t="s">
        <v>741</v>
      </c>
      <c r="D113" s="1339" t="s">
        <v>595</v>
      </c>
      <c r="E113" s="1339"/>
      <c r="F113" s="1339"/>
      <c r="G113" s="1340"/>
      <c r="I113" s="1342"/>
      <c r="J113" s="1364" t="s">
        <v>741</v>
      </c>
      <c r="K113" s="1267"/>
      <c r="L113" s="1267"/>
      <c r="M113" s="1365" t="s">
        <v>595</v>
      </c>
      <c r="N113" s="1366"/>
      <c r="P113" s="1342"/>
      <c r="Q113" s="1364" t="s">
        <v>741</v>
      </c>
      <c r="R113" s="1367"/>
      <c r="S113" s="1367"/>
      <c r="T113" s="1365" t="s">
        <v>595</v>
      </c>
      <c r="U113" s="1366"/>
    </row>
    <row r="114" spans="2:21" ht="39" customHeight="1" thickBot="1" x14ac:dyDescent="0.25">
      <c r="B114" s="1343"/>
      <c r="C114" s="837" t="s">
        <v>742</v>
      </c>
      <c r="D114" s="1379" t="s">
        <v>148</v>
      </c>
      <c r="E114" s="1379"/>
      <c r="F114" s="1379"/>
      <c r="G114" s="1380"/>
      <c r="I114" s="1343"/>
      <c r="J114" s="1368" t="s">
        <v>742</v>
      </c>
      <c r="K114" s="1369"/>
      <c r="L114" s="1369"/>
      <c r="M114" s="1399" t="s">
        <v>148</v>
      </c>
      <c r="N114" s="1400"/>
      <c r="P114" s="1343"/>
      <c r="Q114" s="1368" t="s">
        <v>742</v>
      </c>
      <c r="R114" s="1369"/>
      <c r="S114" s="1369"/>
      <c r="T114" s="1399" t="s">
        <v>148</v>
      </c>
      <c r="U114" s="1400"/>
    </row>
    <row r="115" spans="2:21" ht="28.5" customHeight="1" thickBot="1" x14ac:dyDescent="0.25">
      <c r="B115" s="1341" t="s">
        <v>932</v>
      </c>
      <c r="C115" s="1355" t="s">
        <v>2307</v>
      </c>
      <c r="D115" s="1355"/>
      <c r="E115" s="1355"/>
      <c r="F115" s="1355"/>
      <c r="G115" s="1356"/>
      <c r="I115" s="1341" t="s">
        <v>932</v>
      </c>
      <c r="J115" s="1355" t="s">
        <v>2308</v>
      </c>
      <c r="K115" s="1355"/>
      <c r="L115" s="1355"/>
      <c r="M115" s="1355"/>
      <c r="N115" s="1356"/>
      <c r="P115" s="1341" t="s">
        <v>932</v>
      </c>
      <c r="Q115" s="1355" t="s">
        <v>2309</v>
      </c>
      <c r="R115" s="1355"/>
      <c r="S115" s="1355"/>
      <c r="T115" s="1355"/>
      <c r="U115" s="1356"/>
    </row>
    <row r="116" spans="2:21" ht="39" customHeight="1" x14ac:dyDescent="0.2">
      <c r="B116" s="1342"/>
      <c r="C116" s="709" t="s">
        <v>730</v>
      </c>
      <c r="D116" s="1353" t="s">
        <v>1756</v>
      </c>
      <c r="E116" s="1353"/>
      <c r="F116" s="1353"/>
      <c r="G116" s="1354"/>
      <c r="I116" s="1342"/>
      <c r="J116" s="1351" t="s">
        <v>730</v>
      </c>
      <c r="K116" s="1352"/>
      <c r="L116" s="1352"/>
      <c r="M116" s="1353" t="s">
        <v>1756</v>
      </c>
      <c r="N116" s="1354"/>
      <c r="P116" s="1342"/>
      <c r="Q116" s="1351" t="s">
        <v>730</v>
      </c>
      <c r="R116" s="1352"/>
      <c r="S116" s="1352"/>
      <c r="T116" s="1353" t="s">
        <v>1756</v>
      </c>
      <c r="U116" s="1354"/>
    </row>
    <row r="117" spans="2:21" ht="38.25" customHeight="1" x14ac:dyDescent="0.2">
      <c r="B117" s="1342"/>
      <c r="C117" s="10" t="s">
        <v>741</v>
      </c>
      <c r="D117" s="1339" t="s">
        <v>594</v>
      </c>
      <c r="E117" s="1339"/>
      <c r="F117" s="1339"/>
      <c r="G117" s="1340"/>
      <c r="I117" s="1342"/>
      <c r="J117" s="1350" t="s">
        <v>741</v>
      </c>
      <c r="K117" s="1267"/>
      <c r="L117" s="1267"/>
      <c r="M117" s="1339" t="s">
        <v>594</v>
      </c>
      <c r="N117" s="1340"/>
      <c r="P117" s="1342"/>
      <c r="Q117" s="1350" t="s">
        <v>741</v>
      </c>
      <c r="R117" s="1267"/>
      <c r="S117" s="1267"/>
      <c r="T117" s="1339" t="s">
        <v>594</v>
      </c>
      <c r="U117" s="1340"/>
    </row>
    <row r="118" spans="2:21" ht="40.5" customHeight="1" x14ac:dyDescent="0.2">
      <c r="B118" s="1342"/>
      <c r="C118" s="10" t="s">
        <v>742</v>
      </c>
      <c r="D118" s="1339" t="s">
        <v>148</v>
      </c>
      <c r="E118" s="1339"/>
      <c r="F118" s="1339"/>
      <c r="G118" s="1340"/>
      <c r="I118" s="1342"/>
      <c r="J118" s="1350" t="s">
        <v>742</v>
      </c>
      <c r="K118" s="1267"/>
      <c r="L118" s="1267"/>
      <c r="M118" s="1339" t="s">
        <v>148</v>
      </c>
      <c r="N118" s="1340"/>
      <c r="P118" s="1342"/>
      <c r="Q118" s="1350" t="s">
        <v>742</v>
      </c>
      <c r="R118" s="1267"/>
      <c r="S118" s="1267"/>
      <c r="T118" s="1339" t="s">
        <v>148</v>
      </c>
      <c r="U118" s="1340"/>
    </row>
    <row r="119" spans="2:21" ht="39" customHeight="1" thickBot="1" x14ac:dyDescent="0.25">
      <c r="B119" s="1342"/>
      <c r="C119" s="10" t="s">
        <v>743</v>
      </c>
      <c r="D119" s="1339" t="s">
        <v>126</v>
      </c>
      <c r="E119" s="1339"/>
      <c r="F119" s="1339"/>
      <c r="G119" s="1340"/>
      <c r="I119" s="1342"/>
      <c r="J119" s="1350" t="s">
        <v>743</v>
      </c>
      <c r="K119" s="1267"/>
      <c r="L119" s="1267"/>
      <c r="M119" s="1339" t="s">
        <v>126</v>
      </c>
      <c r="N119" s="1340"/>
      <c r="P119" s="1342"/>
      <c r="Q119" s="1350" t="s">
        <v>743</v>
      </c>
      <c r="R119" s="1267"/>
      <c r="S119" s="1267"/>
      <c r="T119" s="1339" t="s">
        <v>126</v>
      </c>
      <c r="U119" s="1340"/>
    </row>
    <row r="120" spans="2:21" ht="31.5" customHeight="1" thickBot="1" x14ac:dyDescent="0.25">
      <c r="B120" s="1341" t="s">
        <v>933</v>
      </c>
      <c r="C120" s="1355" t="s">
        <v>2307</v>
      </c>
      <c r="D120" s="1355"/>
      <c r="E120" s="1355"/>
      <c r="F120" s="1355"/>
      <c r="G120" s="1356"/>
      <c r="I120" s="1341" t="s">
        <v>933</v>
      </c>
      <c r="J120" s="1417" t="s">
        <v>2310</v>
      </c>
      <c r="K120" s="1355"/>
      <c r="L120" s="1355"/>
      <c r="M120" s="1355"/>
      <c r="N120" s="1356"/>
      <c r="P120" s="1341" t="s">
        <v>933</v>
      </c>
      <c r="Q120" s="1355" t="s">
        <v>2309</v>
      </c>
      <c r="R120" s="1355"/>
      <c r="S120" s="1355"/>
      <c r="T120" s="1355"/>
      <c r="U120" s="1356"/>
    </row>
    <row r="121" spans="2:21" ht="38.25" customHeight="1" x14ac:dyDescent="0.2">
      <c r="B121" s="1342"/>
      <c r="C121" s="709" t="s">
        <v>730</v>
      </c>
      <c r="D121" s="1353" t="s">
        <v>1756</v>
      </c>
      <c r="E121" s="1353"/>
      <c r="F121" s="1353"/>
      <c r="G121" s="1354"/>
      <c r="I121" s="1342"/>
      <c r="J121" s="1351" t="s">
        <v>730</v>
      </c>
      <c r="K121" s="1352"/>
      <c r="L121" s="1352"/>
      <c r="M121" s="1353" t="s">
        <v>1756</v>
      </c>
      <c r="N121" s="1354"/>
      <c r="P121" s="1342"/>
      <c r="Q121" s="1351" t="s">
        <v>730</v>
      </c>
      <c r="R121" s="1352"/>
      <c r="S121" s="1352"/>
      <c r="T121" s="1353" t="s">
        <v>1756</v>
      </c>
      <c r="U121" s="1354"/>
    </row>
    <row r="122" spans="2:21" ht="38.25" customHeight="1" x14ac:dyDescent="0.2">
      <c r="B122" s="1342"/>
      <c r="C122" s="10" t="s">
        <v>741</v>
      </c>
      <c r="D122" s="1339" t="s">
        <v>595</v>
      </c>
      <c r="E122" s="1339"/>
      <c r="F122" s="1339"/>
      <c r="G122" s="1340"/>
      <c r="I122" s="1342"/>
      <c r="J122" s="1350" t="s">
        <v>741</v>
      </c>
      <c r="K122" s="1267"/>
      <c r="L122" s="1267"/>
      <c r="M122" s="1339" t="s">
        <v>595</v>
      </c>
      <c r="N122" s="1340"/>
      <c r="P122" s="1342"/>
      <c r="Q122" s="1350" t="s">
        <v>741</v>
      </c>
      <c r="R122" s="1267"/>
      <c r="S122" s="1267"/>
      <c r="T122" s="1339" t="s">
        <v>595</v>
      </c>
      <c r="U122" s="1340"/>
    </row>
    <row r="123" spans="2:21" ht="39.75" customHeight="1" x14ac:dyDescent="0.2">
      <c r="B123" s="1342"/>
      <c r="C123" s="10" t="s">
        <v>742</v>
      </c>
      <c r="D123" s="1339" t="s">
        <v>148</v>
      </c>
      <c r="E123" s="1339"/>
      <c r="F123" s="1339"/>
      <c r="G123" s="1340"/>
      <c r="I123" s="1342"/>
      <c r="J123" s="1350" t="s">
        <v>742</v>
      </c>
      <c r="K123" s="1267"/>
      <c r="L123" s="1267"/>
      <c r="M123" s="1339" t="s">
        <v>148</v>
      </c>
      <c r="N123" s="1340"/>
      <c r="P123" s="1342"/>
      <c r="Q123" s="1350" t="s">
        <v>742</v>
      </c>
      <c r="R123" s="1267"/>
      <c r="S123" s="1267"/>
      <c r="T123" s="1339" t="s">
        <v>148</v>
      </c>
      <c r="U123" s="1340"/>
    </row>
    <row r="124" spans="2:21" ht="39" customHeight="1" thickBot="1" x14ac:dyDescent="0.25">
      <c r="B124" s="1342"/>
      <c r="C124" s="10" t="s">
        <v>743</v>
      </c>
      <c r="D124" s="1339" t="s">
        <v>126</v>
      </c>
      <c r="E124" s="1339"/>
      <c r="F124" s="1339"/>
      <c r="G124" s="1340"/>
      <c r="I124" s="1342"/>
      <c r="J124" s="1350" t="s">
        <v>743</v>
      </c>
      <c r="K124" s="1267"/>
      <c r="L124" s="1267"/>
      <c r="M124" s="1339" t="s">
        <v>126</v>
      </c>
      <c r="N124" s="1340"/>
      <c r="P124" s="1342"/>
      <c r="Q124" s="1350" t="s">
        <v>743</v>
      </c>
      <c r="R124" s="1267"/>
      <c r="S124" s="1267"/>
      <c r="T124" s="1339" t="s">
        <v>126</v>
      </c>
      <c r="U124" s="1340"/>
    </row>
    <row r="125" spans="2:21" ht="28.5" customHeight="1" thickBot="1" x14ac:dyDescent="0.25">
      <c r="B125" s="1341" t="s">
        <v>934</v>
      </c>
      <c r="C125" s="1355" t="s">
        <v>2307</v>
      </c>
      <c r="D125" s="1355"/>
      <c r="E125" s="1355"/>
      <c r="F125" s="1355"/>
      <c r="G125" s="1356"/>
      <c r="I125" s="1341" t="s">
        <v>934</v>
      </c>
      <c r="J125" s="1355" t="s">
        <v>2308</v>
      </c>
      <c r="K125" s="1355"/>
      <c r="L125" s="1355"/>
      <c r="M125" s="1355"/>
      <c r="N125" s="1356"/>
      <c r="P125" s="1341" t="s">
        <v>934</v>
      </c>
      <c r="Q125" s="1355" t="s">
        <v>2309</v>
      </c>
      <c r="R125" s="1355"/>
      <c r="S125" s="1355"/>
      <c r="T125" s="1355"/>
      <c r="U125" s="1356"/>
    </row>
    <row r="126" spans="2:21" ht="39" customHeight="1" x14ac:dyDescent="0.2">
      <c r="B126" s="1342"/>
      <c r="C126" s="709" t="s">
        <v>730</v>
      </c>
      <c r="D126" s="1353" t="s">
        <v>1756</v>
      </c>
      <c r="E126" s="1353"/>
      <c r="F126" s="1353"/>
      <c r="G126" s="1354"/>
      <c r="I126" s="1342"/>
      <c r="J126" s="1351" t="s">
        <v>730</v>
      </c>
      <c r="K126" s="1352"/>
      <c r="L126" s="1352"/>
      <c r="M126" s="1353" t="s">
        <v>1756</v>
      </c>
      <c r="N126" s="1354"/>
      <c r="P126" s="1342"/>
      <c r="Q126" s="1351" t="s">
        <v>675</v>
      </c>
      <c r="R126" s="1352"/>
      <c r="S126" s="1352"/>
      <c r="T126" s="1353" t="s">
        <v>1756</v>
      </c>
      <c r="U126" s="1354"/>
    </row>
    <row r="127" spans="2:21" ht="39.75" customHeight="1" x14ac:dyDescent="0.2">
      <c r="B127" s="1342"/>
      <c r="C127" s="10" t="s">
        <v>741</v>
      </c>
      <c r="D127" s="1339" t="s">
        <v>1756</v>
      </c>
      <c r="E127" s="1339"/>
      <c r="F127" s="1339"/>
      <c r="G127" s="1340"/>
      <c r="I127" s="1342"/>
      <c r="J127" s="1350" t="s">
        <v>741</v>
      </c>
      <c r="K127" s="1267"/>
      <c r="L127" s="1267"/>
      <c r="M127" s="1339" t="s">
        <v>1756</v>
      </c>
      <c r="N127" s="1340"/>
      <c r="P127" s="1342"/>
      <c r="Q127" s="1350" t="s">
        <v>741</v>
      </c>
      <c r="R127" s="1267"/>
      <c r="S127" s="1267"/>
      <c r="T127" s="1339" t="s">
        <v>1756</v>
      </c>
      <c r="U127" s="1340"/>
    </row>
    <row r="128" spans="2:21" ht="38.25" customHeight="1" x14ac:dyDescent="0.2">
      <c r="B128" s="1342"/>
      <c r="C128" s="10" t="s">
        <v>778</v>
      </c>
      <c r="D128" s="1339" t="s">
        <v>2449</v>
      </c>
      <c r="E128" s="1339"/>
      <c r="F128" s="1339"/>
      <c r="G128" s="1340"/>
      <c r="I128" s="1342"/>
      <c r="J128" s="1337" t="s">
        <v>778</v>
      </c>
      <c r="K128" s="1338"/>
      <c r="L128" s="1338"/>
      <c r="M128" s="1339" t="s">
        <v>2449</v>
      </c>
      <c r="N128" s="1340"/>
      <c r="P128" s="1342"/>
      <c r="Q128" s="1337" t="s">
        <v>778</v>
      </c>
      <c r="R128" s="1338"/>
      <c r="S128" s="1338"/>
      <c r="T128" s="1339" t="s">
        <v>2449</v>
      </c>
      <c r="U128" s="1340"/>
    </row>
    <row r="129" spans="2:21" ht="39.75" customHeight="1" x14ac:dyDescent="0.2">
      <c r="B129" s="1342"/>
      <c r="C129" s="10" t="s">
        <v>779</v>
      </c>
      <c r="D129" s="1339" t="s">
        <v>148</v>
      </c>
      <c r="E129" s="1339"/>
      <c r="F129" s="1339"/>
      <c r="G129" s="1340"/>
      <c r="I129" s="1342"/>
      <c r="J129" s="1335" t="s">
        <v>779</v>
      </c>
      <c r="K129" s="1401"/>
      <c r="L129" s="1401"/>
      <c r="M129" s="1339" t="s">
        <v>148</v>
      </c>
      <c r="N129" s="1340"/>
      <c r="P129" s="1342"/>
      <c r="Q129" s="1335" t="s">
        <v>779</v>
      </c>
      <c r="R129" s="1401"/>
      <c r="S129" s="1401"/>
      <c r="T129" s="1339" t="s">
        <v>148</v>
      </c>
      <c r="U129" s="1340"/>
    </row>
    <row r="130" spans="2:21" ht="39" customHeight="1" thickBot="1" x14ac:dyDescent="0.25">
      <c r="B130" s="1342"/>
      <c r="C130" s="92" t="s">
        <v>1654</v>
      </c>
      <c r="D130" s="1415" t="s">
        <v>126</v>
      </c>
      <c r="E130" s="1415"/>
      <c r="F130" s="1415"/>
      <c r="G130" s="1416"/>
      <c r="I130" s="1342"/>
      <c r="J130" s="1350" t="s">
        <v>1654</v>
      </c>
      <c r="K130" s="1267"/>
      <c r="L130" s="1267"/>
      <c r="M130" s="1339" t="s">
        <v>126</v>
      </c>
      <c r="N130" s="1340"/>
      <c r="P130" s="1342"/>
      <c r="Q130" s="1350" t="s">
        <v>1654</v>
      </c>
      <c r="R130" s="1267"/>
      <c r="S130" s="1267"/>
      <c r="T130" s="1339" t="s">
        <v>126</v>
      </c>
      <c r="U130" s="1340"/>
    </row>
    <row r="131" spans="2:21" ht="28.5" customHeight="1" thickBot="1" x14ac:dyDescent="0.25">
      <c r="B131" s="1341" t="s">
        <v>935</v>
      </c>
      <c r="C131" s="1355" t="s">
        <v>2307</v>
      </c>
      <c r="D131" s="1355"/>
      <c r="E131" s="1355"/>
      <c r="F131" s="1355"/>
      <c r="G131" s="1356"/>
      <c r="I131" s="1341" t="s">
        <v>935</v>
      </c>
      <c r="J131" s="1355" t="s">
        <v>2308</v>
      </c>
      <c r="K131" s="1355"/>
      <c r="L131" s="1355"/>
      <c r="M131" s="1355"/>
      <c r="N131" s="1356"/>
      <c r="P131" s="1341" t="s">
        <v>935</v>
      </c>
      <c r="Q131" s="1355" t="s">
        <v>2309</v>
      </c>
      <c r="R131" s="1355"/>
      <c r="S131" s="1355"/>
      <c r="T131" s="1355"/>
      <c r="U131" s="1356"/>
    </row>
    <row r="132" spans="2:21" ht="35.25" customHeight="1" x14ac:dyDescent="0.2">
      <c r="B132" s="1342"/>
      <c r="C132" s="709" t="s">
        <v>730</v>
      </c>
      <c r="D132" s="1353" t="s">
        <v>1756</v>
      </c>
      <c r="E132" s="1353"/>
      <c r="F132" s="1353"/>
      <c r="G132" s="1354"/>
      <c r="I132" s="1342"/>
      <c r="J132" s="1351" t="s">
        <v>730</v>
      </c>
      <c r="K132" s="1352"/>
      <c r="L132" s="1352"/>
      <c r="M132" s="1353" t="s">
        <v>1756</v>
      </c>
      <c r="N132" s="1354"/>
      <c r="P132" s="1342"/>
      <c r="Q132" s="1351" t="s">
        <v>730</v>
      </c>
      <c r="R132" s="1352"/>
      <c r="S132" s="1352"/>
      <c r="T132" s="1353" t="s">
        <v>1756</v>
      </c>
      <c r="U132" s="1354"/>
    </row>
    <row r="133" spans="2:21" ht="39.75" customHeight="1" x14ac:dyDescent="0.2">
      <c r="B133" s="1342"/>
      <c r="C133" s="10" t="s">
        <v>741</v>
      </c>
      <c r="D133" s="1339" t="s">
        <v>1756</v>
      </c>
      <c r="E133" s="1339"/>
      <c r="F133" s="1339"/>
      <c r="G133" s="1340"/>
      <c r="I133" s="1342"/>
      <c r="J133" s="1350" t="s">
        <v>741</v>
      </c>
      <c r="K133" s="1267"/>
      <c r="L133" s="1267"/>
      <c r="M133" s="1339" t="s">
        <v>1756</v>
      </c>
      <c r="N133" s="1340"/>
      <c r="P133" s="1342"/>
      <c r="Q133" s="1350" t="s">
        <v>741</v>
      </c>
      <c r="R133" s="1267"/>
      <c r="S133" s="1267"/>
      <c r="T133" s="1339" t="s">
        <v>1756</v>
      </c>
      <c r="U133" s="1340"/>
    </row>
    <row r="134" spans="2:21" ht="42.75" customHeight="1" x14ac:dyDescent="0.2">
      <c r="B134" s="1342"/>
      <c r="C134" s="10" t="s">
        <v>778</v>
      </c>
      <c r="D134" s="1339" t="s">
        <v>944</v>
      </c>
      <c r="E134" s="1339"/>
      <c r="F134" s="1339"/>
      <c r="G134" s="1340"/>
      <c r="I134" s="1342"/>
      <c r="J134" s="1337" t="s">
        <v>778</v>
      </c>
      <c r="K134" s="1338"/>
      <c r="L134" s="1338"/>
      <c r="M134" s="1339" t="s">
        <v>944</v>
      </c>
      <c r="N134" s="1340"/>
      <c r="P134" s="1342"/>
      <c r="Q134" s="1337" t="s">
        <v>778</v>
      </c>
      <c r="R134" s="1338"/>
      <c r="S134" s="1338"/>
      <c r="T134" s="1339" t="s">
        <v>944</v>
      </c>
      <c r="U134" s="1340"/>
    </row>
    <row r="135" spans="2:21" ht="40.5" customHeight="1" thickBot="1" x14ac:dyDescent="0.25">
      <c r="B135" s="1342"/>
      <c r="C135" s="10" t="s">
        <v>779</v>
      </c>
      <c r="D135" s="1339" t="s">
        <v>148</v>
      </c>
      <c r="E135" s="1339"/>
      <c r="F135" s="1339"/>
      <c r="G135" s="1340"/>
      <c r="I135" s="1342"/>
      <c r="J135" s="1335" t="s">
        <v>779</v>
      </c>
      <c r="K135" s="1401"/>
      <c r="L135" s="1401"/>
      <c r="M135" s="1339" t="s">
        <v>148</v>
      </c>
      <c r="N135" s="1340"/>
      <c r="P135" s="1342"/>
      <c r="Q135" s="1335" t="s">
        <v>779</v>
      </c>
      <c r="R135" s="1401"/>
      <c r="S135" s="1401"/>
      <c r="T135" s="1339" t="s">
        <v>148</v>
      </c>
      <c r="U135" s="1340"/>
    </row>
    <row r="136" spans="2:21" ht="27.75" customHeight="1" thickBot="1" x14ac:dyDescent="0.25">
      <c r="B136" s="1341" t="s">
        <v>936</v>
      </c>
      <c r="C136" s="1355" t="s">
        <v>2307</v>
      </c>
      <c r="D136" s="1355"/>
      <c r="E136" s="1355"/>
      <c r="F136" s="1355"/>
      <c r="G136" s="1356"/>
      <c r="I136" s="1341" t="s">
        <v>936</v>
      </c>
      <c r="J136" s="1355" t="s">
        <v>2308</v>
      </c>
      <c r="K136" s="1355"/>
      <c r="L136" s="1355"/>
      <c r="M136" s="1355"/>
      <c r="N136" s="1356"/>
      <c r="P136" s="1341" t="s">
        <v>936</v>
      </c>
      <c r="Q136" s="1355" t="s">
        <v>2309</v>
      </c>
      <c r="R136" s="1355"/>
      <c r="S136" s="1355"/>
      <c r="T136" s="1355"/>
      <c r="U136" s="1356"/>
    </row>
    <row r="137" spans="2:21" ht="31.5" customHeight="1" thickBot="1" x14ac:dyDescent="0.25">
      <c r="B137" s="1342"/>
      <c r="C137" s="1389" t="s">
        <v>1754</v>
      </c>
      <c r="D137" s="1390"/>
      <c r="E137" s="1390"/>
      <c r="F137" s="1390"/>
      <c r="G137" s="1391"/>
      <c r="I137" s="1342"/>
      <c r="J137" s="1389" t="s">
        <v>1754</v>
      </c>
      <c r="K137" s="1390"/>
      <c r="L137" s="1390"/>
      <c r="M137" s="1390"/>
      <c r="N137" s="1391"/>
      <c r="P137" s="1342"/>
      <c r="Q137" s="1389" t="s">
        <v>1754</v>
      </c>
      <c r="R137" s="1390"/>
      <c r="S137" s="1390"/>
      <c r="T137" s="1390"/>
      <c r="U137" s="1391"/>
    </row>
    <row r="138" spans="2:21" ht="42.75" customHeight="1" thickBot="1" x14ac:dyDescent="0.25">
      <c r="B138" s="301" t="s">
        <v>945</v>
      </c>
      <c r="C138" s="1345" t="s">
        <v>949</v>
      </c>
      <c r="D138" s="1345"/>
      <c r="E138" s="1345"/>
      <c r="F138" s="1345"/>
      <c r="G138" s="1346"/>
      <c r="I138" s="301" t="s">
        <v>945</v>
      </c>
      <c r="J138" s="1344" t="s">
        <v>950</v>
      </c>
      <c r="K138" s="1345"/>
      <c r="L138" s="1345"/>
      <c r="M138" s="1345"/>
      <c r="N138" s="1346"/>
      <c r="P138" s="301" t="s">
        <v>945</v>
      </c>
      <c r="Q138" s="1344" t="s">
        <v>951</v>
      </c>
      <c r="R138" s="1345"/>
      <c r="S138" s="1345"/>
      <c r="T138" s="1345"/>
      <c r="U138" s="1346"/>
    </row>
    <row r="140" spans="2:21" ht="15" thickBot="1" x14ac:dyDescent="0.25"/>
    <row r="141" spans="2:21" ht="27" customHeight="1" thickBot="1" x14ac:dyDescent="0.25">
      <c r="B141" s="1383" t="s">
        <v>1777</v>
      </c>
      <c r="C141" s="1384"/>
      <c r="D141" s="1384"/>
      <c r="E141" s="1384"/>
      <c r="F141" s="1384"/>
      <c r="G141" s="1385"/>
      <c r="I141" s="1383" t="s">
        <v>1778</v>
      </c>
      <c r="J141" s="1384"/>
      <c r="K141" s="1384"/>
      <c r="L141" s="1384"/>
      <c r="M141" s="1384"/>
      <c r="N141" s="1385"/>
      <c r="P141" s="1383" t="s">
        <v>1779</v>
      </c>
      <c r="Q141" s="1384"/>
      <c r="R141" s="1384"/>
      <c r="S141" s="1384"/>
      <c r="T141" s="1384"/>
      <c r="U141" s="1385"/>
    </row>
    <row r="142" spans="2:21" ht="34.5" customHeight="1" thickBot="1" x14ac:dyDescent="0.25">
      <c r="B142" s="303" t="s">
        <v>1409</v>
      </c>
      <c r="C142" s="304" t="s">
        <v>1401</v>
      </c>
      <c r="D142" s="1412" t="s">
        <v>1750</v>
      </c>
      <c r="E142" s="1413"/>
      <c r="F142" s="1413"/>
      <c r="G142" s="1414"/>
      <c r="I142" s="303" t="s">
        <v>1409</v>
      </c>
      <c r="J142" s="1396" t="s">
        <v>1401</v>
      </c>
      <c r="K142" s="1397"/>
      <c r="L142" s="1398"/>
      <c r="M142" s="1396" t="s">
        <v>1750</v>
      </c>
      <c r="N142" s="1398"/>
      <c r="P142" s="303" t="s">
        <v>1409</v>
      </c>
      <c r="Q142" s="1396" t="s">
        <v>1401</v>
      </c>
      <c r="R142" s="1397"/>
      <c r="S142" s="1398"/>
      <c r="T142" s="1396" t="s">
        <v>1750</v>
      </c>
      <c r="U142" s="1398"/>
    </row>
    <row r="143" spans="2:21" ht="30.75" customHeight="1" thickBot="1" x14ac:dyDescent="0.25">
      <c r="B143" s="1341" t="s">
        <v>148</v>
      </c>
      <c r="C143" s="1355" t="s">
        <v>2306</v>
      </c>
      <c r="D143" s="1355"/>
      <c r="E143" s="1355"/>
      <c r="F143" s="1355"/>
      <c r="G143" s="1356"/>
      <c r="I143" s="1341" t="s">
        <v>148</v>
      </c>
      <c r="J143" s="1371" t="s">
        <v>953</v>
      </c>
      <c r="K143" s="1371"/>
      <c r="L143" s="1371"/>
      <c r="M143" s="1371"/>
      <c r="N143" s="1372"/>
      <c r="P143" s="1341" t="s">
        <v>928</v>
      </c>
      <c r="Q143" s="1345" t="s">
        <v>1196</v>
      </c>
      <c r="R143" s="1345"/>
      <c r="S143" s="1345"/>
      <c r="T143" s="1345"/>
      <c r="U143" s="1346"/>
    </row>
    <row r="144" spans="2:21" ht="39" customHeight="1" thickBot="1" x14ac:dyDescent="0.25">
      <c r="B144" s="1342"/>
      <c r="C144" s="763" t="s">
        <v>778</v>
      </c>
      <c r="D144" s="1376" t="s">
        <v>614</v>
      </c>
      <c r="E144" s="1376"/>
      <c r="F144" s="1376"/>
      <c r="G144" s="1377"/>
      <c r="I144" s="1343"/>
      <c r="J144" s="1405"/>
      <c r="K144" s="1405"/>
      <c r="L144" s="1405"/>
      <c r="M144" s="1405"/>
      <c r="N144" s="1406"/>
      <c r="P144" s="1342"/>
      <c r="Q144" s="1407" t="s">
        <v>778</v>
      </c>
      <c r="R144" s="1407"/>
      <c r="S144" s="1386"/>
      <c r="T144" s="1359" t="s">
        <v>1363</v>
      </c>
      <c r="U144" s="1360"/>
    </row>
    <row r="145" spans="2:21" ht="29.25" customHeight="1" thickBot="1" x14ac:dyDescent="0.25">
      <c r="B145" s="1343"/>
      <c r="C145" s="1402" t="s">
        <v>2451</v>
      </c>
      <c r="D145" s="1403"/>
      <c r="E145" s="1403"/>
      <c r="F145" s="1403"/>
      <c r="G145" s="1404"/>
      <c r="I145" s="1341" t="s">
        <v>150</v>
      </c>
      <c r="J145" s="1371" t="s">
        <v>954</v>
      </c>
      <c r="K145" s="1371"/>
      <c r="L145" s="1371"/>
      <c r="M145" s="1371"/>
      <c r="N145" s="1372"/>
      <c r="P145" s="1342"/>
      <c r="Q145" s="1392" t="s">
        <v>1163</v>
      </c>
      <c r="R145" s="1393"/>
      <c r="S145" s="1393"/>
      <c r="T145" s="1393"/>
      <c r="U145" s="1393"/>
    </row>
    <row r="146" spans="2:21" ht="37.5" customHeight="1" thickBot="1" x14ac:dyDescent="0.25">
      <c r="B146" s="1341" t="s">
        <v>150</v>
      </c>
      <c r="C146" s="1355" t="s">
        <v>2306</v>
      </c>
      <c r="D146" s="1355"/>
      <c r="E146" s="1355"/>
      <c r="F146" s="1355"/>
      <c r="G146" s="1356"/>
      <c r="I146" s="1343"/>
      <c r="J146" s="1405"/>
      <c r="K146" s="1405"/>
      <c r="L146" s="1405"/>
      <c r="M146" s="1405"/>
      <c r="N146" s="1406"/>
      <c r="P146" s="1343"/>
      <c r="Q146" s="1394" t="s">
        <v>2450</v>
      </c>
      <c r="R146" s="1394"/>
      <c r="S146" s="1394"/>
      <c r="T146" s="1394"/>
      <c r="U146" s="1395"/>
    </row>
    <row r="147" spans="2:21" ht="24.75" customHeight="1" thickBot="1" x14ac:dyDescent="0.25">
      <c r="B147" s="1342"/>
      <c r="C147" s="763" t="s">
        <v>778</v>
      </c>
      <c r="D147" s="1376" t="s">
        <v>1362</v>
      </c>
      <c r="E147" s="1376"/>
      <c r="F147" s="1376"/>
      <c r="G147" s="1377"/>
      <c r="I147" s="1341" t="s">
        <v>928</v>
      </c>
      <c r="J147" s="1370" t="s">
        <v>955</v>
      </c>
      <c r="K147" s="1371"/>
      <c r="L147" s="1371"/>
      <c r="M147" s="1371"/>
      <c r="N147" s="1372"/>
      <c r="P147" s="1341" t="s">
        <v>929</v>
      </c>
      <c r="Q147" s="1345" t="s">
        <v>1197</v>
      </c>
      <c r="R147" s="1345"/>
      <c r="S147" s="1345"/>
      <c r="T147" s="1345"/>
      <c r="U147" s="1346"/>
    </row>
    <row r="148" spans="2:21" ht="37.5" customHeight="1" thickBot="1" x14ac:dyDescent="0.25">
      <c r="B148" s="1343"/>
      <c r="C148" s="1402" t="s">
        <v>2451</v>
      </c>
      <c r="D148" s="1403"/>
      <c r="E148" s="1403"/>
      <c r="F148" s="1403"/>
      <c r="G148" s="1404"/>
      <c r="I148" s="1342"/>
      <c r="J148" s="1373"/>
      <c r="K148" s="1374"/>
      <c r="L148" s="1374"/>
      <c r="M148" s="1374"/>
      <c r="N148" s="1375"/>
      <c r="P148" s="1342"/>
      <c r="Q148" s="1407" t="s">
        <v>778</v>
      </c>
      <c r="R148" s="1407"/>
      <c r="S148" s="1386"/>
      <c r="T148" s="1359" t="s">
        <v>1363</v>
      </c>
      <c r="U148" s="1360"/>
    </row>
    <row r="149" spans="2:21" ht="29.25" customHeight="1" thickBot="1" x14ac:dyDescent="0.25">
      <c r="B149" s="1341" t="s">
        <v>928</v>
      </c>
      <c r="C149" s="1355" t="s">
        <v>2304</v>
      </c>
      <c r="D149" s="1355"/>
      <c r="E149" s="1355"/>
      <c r="F149" s="1355"/>
      <c r="G149" s="1356"/>
      <c r="I149" s="1341" t="s">
        <v>929</v>
      </c>
      <c r="J149" s="1370" t="s">
        <v>956</v>
      </c>
      <c r="K149" s="1371"/>
      <c r="L149" s="1371"/>
      <c r="M149" s="1371"/>
      <c r="N149" s="1372"/>
      <c r="P149" s="1342"/>
      <c r="Q149" s="1392" t="s">
        <v>1163</v>
      </c>
      <c r="R149" s="1393"/>
      <c r="S149" s="1393"/>
      <c r="T149" s="1393"/>
      <c r="U149" s="1393"/>
    </row>
    <row r="150" spans="2:21" ht="36" customHeight="1" thickBot="1" x14ac:dyDescent="0.25">
      <c r="B150" s="1342"/>
      <c r="C150" s="709" t="s">
        <v>730</v>
      </c>
      <c r="D150" s="1353" t="s">
        <v>0</v>
      </c>
      <c r="E150" s="1353"/>
      <c r="F150" s="1353"/>
      <c r="G150" s="1354"/>
      <c r="I150" s="1342"/>
      <c r="J150" s="1373"/>
      <c r="K150" s="1374"/>
      <c r="L150" s="1374"/>
      <c r="M150" s="1374"/>
      <c r="N150" s="1375"/>
      <c r="P150" s="1343"/>
      <c r="Q150" s="1394" t="s">
        <v>2450</v>
      </c>
      <c r="R150" s="1394"/>
      <c r="S150" s="1394"/>
      <c r="T150" s="1394"/>
      <c r="U150" s="1395"/>
    </row>
    <row r="151" spans="2:21" ht="27.75" customHeight="1" thickBot="1" x14ac:dyDescent="0.25">
      <c r="B151" s="1341" t="s">
        <v>929</v>
      </c>
      <c r="C151" s="1355" t="s">
        <v>2304</v>
      </c>
      <c r="D151" s="1355"/>
      <c r="E151" s="1355"/>
      <c r="F151" s="1355"/>
      <c r="G151" s="1356"/>
      <c r="I151" s="1341" t="s">
        <v>930</v>
      </c>
      <c r="J151" s="1370" t="s">
        <v>964</v>
      </c>
      <c r="K151" s="1371"/>
      <c r="L151" s="1371"/>
      <c r="M151" s="1371"/>
      <c r="N151" s="1372"/>
      <c r="P151" s="1341" t="s">
        <v>930</v>
      </c>
      <c r="Q151" s="1345" t="s">
        <v>1198</v>
      </c>
      <c r="R151" s="1345"/>
      <c r="S151" s="1345"/>
      <c r="T151" s="1345"/>
      <c r="U151" s="1346"/>
    </row>
    <row r="152" spans="2:21" ht="37.5" customHeight="1" thickBot="1" x14ac:dyDescent="0.25">
      <c r="B152" s="1342"/>
      <c r="C152" s="709" t="s">
        <v>730</v>
      </c>
      <c r="D152" s="1353" t="s">
        <v>1350</v>
      </c>
      <c r="E152" s="1353"/>
      <c r="F152" s="1353"/>
      <c r="G152" s="1354"/>
      <c r="I152" s="1342"/>
      <c r="J152" s="1373"/>
      <c r="K152" s="1374"/>
      <c r="L152" s="1374"/>
      <c r="M152" s="1374"/>
      <c r="N152" s="1375"/>
      <c r="P152" s="1342"/>
      <c r="Q152" s="1386" t="s">
        <v>778</v>
      </c>
      <c r="R152" s="1382"/>
      <c r="S152" s="1382"/>
      <c r="T152" s="1376" t="s">
        <v>1363</v>
      </c>
      <c r="U152" s="1377"/>
    </row>
    <row r="153" spans="2:21" ht="29.25" customHeight="1" thickBot="1" x14ac:dyDescent="0.25">
      <c r="B153" s="1341" t="s">
        <v>930</v>
      </c>
      <c r="C153" s="1355" t="s">
        <v>2305</v>
      </c>
      <c r="D153" s="1355"/>
      <c r="E153" s="1355"/>
      <c r="F153" s="1355"/>
      <c r="G153" s="1356"/>
      <c r="I153" s="1341" t="s">
        <v>931</v>
      </c>
      <c r="J153" s="1371" t="s">
        <v>963</v>
      </c>
      <c r="K153" s="1371"/>
      <c r="L153" s="1371"/>
      <c r="M153" s="1371"/>
      <c r="N153" s="1372"/>
      <c r="P153" s="1342"/>
      <c r="Q153" s="1392" t="s">
        <v>1163</v>
      </c>
      <c r="R153" s="1393"/>
      <c r="S153" s="1393"/>
      <c r="T153" s="1393"/>
      <c r="U153" s="1393"/>
    </row>
    <row r="154" spans="2:21" ht="36" customHeight="1" thickBot="1" x14ac:dyDescent="0.25">
      <c r="B154" s="1342"/>
      <c r="C154" s="709" t="s">
        <v>730</v>
      </c>
      <c r="D154" s="1353" t="s">
        <v>1350</v>
      </c>
      <c r="E154" s="1353"/>
      <c r="F154" s="1353"/>
      <c r="G154" s="1354"/>
      <c r="I154" s="1343"/>
      <c r="J154" s="1405"/>
      <c r="K154" s="1405"/>
      <c r="L154" s="1405"/>
      <c r="M154" s="1405"/>
      <c r="N154" s="1406"/>
      <c r="P154" s="1343"/>
      <c r="Q154" s="1394" t="s">
        <v>2450</v>
      </c>
      <c r="R154" s="1394"/>
      <c r="S154" s="1394"/>
      <c r="T154" s="1394"/>
      <c r="U154" s="1395"/>
    </row>
    <row r="155" spans="2:21" ht="36" customHeight="1" thickBot="1" x14ac:dyDescent="0.25">
      <c r="B155" s="1341" t="s">
        <v>931</v>
      </c>
      <c r="C155" s="1355" t="s">
        <v>2304</v>
      </c>
      <c r="D155" s="1355"/>
      <c r="E155" s="1355"/>
      <c r="F155" s="1355"/>
      <c r="G155" s="1356"/>
      <c r="I155" s="301" t="s">
        <v>932</v>
      </c>
      <c r="J155" s="1408" t="s">
        <v>962</v>
      </c>
      <c r="K155" s="1409"/>
      <c r="L155" s="1409"/>
      <c r="M155" s="1409"/>
      <c r="N155" s="1410"/>
      <c r="P155" s="1341" t="s">
        <v>931</v>
      </c>
      <c r="Q155" s="1387" t="s">
        <v>1199</v>
      </c>
      <c r="R155" s="1387"/>
      <c r="S155" s="1387"/>
      <c r="T155" s="1387"/>
      <c r="U155" s="1388"/>
    </row>
    <row r="156" spans="2:21" ht="39.75" customHeight="1" thickBot="1" x14ac:dyDescent="0.25">
      <c r="B156" s="1342"/>
      <c r="C156" s="709" t="s">
        <v>730</v>
      </c>
      <c r="D156" s="1353" t="s">
        <v>1756</v>
      </c>
      <c r="E156" s="1353"/>
      <c r="F156" s="1353"/>
      <c r="G156" s="1354"/>
      <c r="I156" s="301" t="s">
        <v>933</v>
      </c>
      <c r="J156" s="1408" t="s">
        <v>961</v>
      </c>
      <c r="K156" s="1409"/>
      <c r="L156" s="1409"/>
      <c r="M156" s="1409"/>
      <c r="N156" s="1410"/>
      <c r="P156" s="1342"/>
      <c r="Q156" s="1386" t="s">
        <v>778</v>
      </c>
      <c r="R156" s="1382"/>
      <c r="S156" s="1382"/>
      <c r="T156" s="1376" t="s">
        <v>1363</v>
      </c>
      <c r="U156" s="1377"/>
    </row>
    <row r="157" spans="2:21" ht="39.75" customHeight="1" thickBot="1" x14ac:dyDescent="0.25">
      <c r="B157" s="1342"/>
      <c r="C157" s="10" t="s">
        <v>741</v>
      </c>
      <c r="D157" s="1339" t="s">
        <v>615</v>
      </c>
      <c r="E157" s="1339"/>
      <c r="F157" s="1339"/>
      <c r="G157" s="1340"/>
      <c r="I157" s="302" t="s">
        <v>934</v>
      </c>
      <c r="J157" s="1370" t="s">
        <v>960</v>
      </c>
      <c r="K157" s="1371"/>
      <c r="L157" s="1371"/>
      <c r="M157" s="1371"/>
      <c r="N157" s="1372"/>
      <c r="P157" s="1342"/>
      <c r="Q157" s="1392" t="s">
        <v>1163</v>
      </c>
      <c r="R157" s="1393"/>
      <c r="S157" s="1393"/>
      <c r="T157" s="1393"/>
      <c r="U157" s="1393"/>
    </row>
    <row r="158" spans="2:21" ht="40.5" customHeight="1" thickBot="1" x14ac:dyDescent="0.25">
      <c r="B158" s="1342"/>
      <c r="C158" s="10" t="s">
        <v>742</v>
      </c>
      <c r="D158" s="1339" t="s">
        <v>148</v>
      </c>
      <c r="E158" s="1339"/>
      <c r="F158" s="1339"/>
      <c r="G158" s="1340"/>
      <c r="I158" s="302" t="s">
        <v>935</v>
      </c>
      <c r="J158" s="1408" t="s">
        <v>959</v>
      </c>
      <c r="K158" s="1409"/>
      <c r="L158" s="1409"/>
      <c r="M158" s="1409"/>
      <c r="N158" s="1410"/>
      <c r="P158" s="1343"/>
      <c r="Q158" s="1394" t="s">
        <v>2450</v>
      </c>
      <c r="R158" s="1394"/>
      <c r="S158" s="1394"/>
      <c r="T158" s="1394"/>
      <c r="U158" s="1395"/>
    </row>
    <row r="159" spans="2:21" ht="36" customHeight="1" thickBot="1" x14ac:dyDescent="0.25">
      <c r="B159" s="1342"/>
      <c r="C159" s="10" t="s">
        <v>743</v>
      </c>
      <c r="D159" s="1339" t="s">
        <v>126</v>
      </c>
      <c r="E159" s="1339"/>
      <c r="F159" s="1339"/>
      <c r="G159" s="1340"/>
      <c r="I159" s="302" t="s">
        <v>936</v>
      </c>
      <c r="J159" s="1408" t="s">
        <v>958</v>
      </c>
      <c r="K159" s="1409"/>
      <c r="L159" s="1409"/>
      <c r="M159" s="1409"/>
      <c r="N159" s="1410"/>
      <c r="P159" s="1341" t="s">
        <v>932</v>
      </c>
      <c r="Q159" s="1357" t="s">
        <v>1200</v>
      </c>
      <c r="R159" s="1357"/>
      <c r="S159" s="1357"/>
      <c r="T159" s="1357"/>
      <c r="U159" s="1358"/>
    </row>
    <row r="160" spans="2:21" ht="39.75" customHeight="1" x14ac:dyDescent="0.2">
      <c r="B160" s="1342"/>
      <c r="C160" s="1361" t="s">
        <v>2488</v>
      </c>
      <c r="D160" s="1362"/>
      <c r="E160" s="1362"/>
      <c r="F160" s="1362"/>
      <c r="G160" s="1363"/>
      <c r="I160" s="1341" t="s">
        <v>945</v>
      </c>
      <c r="J160" s="1370" t="s">
        <v>957</v>
      </c>
      <c r="K160" s="1371"/>
      <c r="L160" s="1371"/>
      <c r="M160" s="1371"/>
      <c r="N160" s="1372"/>
      <c r="P160" s="1342"/>
      <c r="Q160" s="1386" t="s">
        <v>778</v>
      </c>
      <c r="R160" s="1382"/>
      <c r="S160" s="1382"/>
      <c r="T160" s="1376" t="s">
        <v>1363</v>
      </c>
      <c r="U160" s="1377"/>
    </row>
    <row r="161" spans="2:21" ht="37.5" customHeight="1" thickBot="1" x14ac:dyDescent="0.25">
      <c r="B161" s="1342"/>
      <c r="C161" s="369" t="s">
        <v>741</v>
      </c>
      <c r="D161" s="1339" t="s">
        <v>595</v>
      </c>
      <c r="E161" s="1339"/>
      <c r="F161" s="1339"/>
      <c r="G161" s="1340"/>
      <c r="I161" s="1343"/>
      <c r="J161" s="1411"/>
      <c r="K161" s="1405"/>
      <c r="L161" s="1405"/>
      <c r="M161" s="1405"/>
      <c r="N161" s="1406"/>
      <c r="P161" s="1342"/>
      <c r="Q161" s="1392" t="s">
        <v>1163</v>
      </c>
      <c r="R161" s="1393"/>
      <c r="S161" s="1393"/>
      <c r="T161" s="1393"/>
      <c r="U161" s="1393"/>
    </row>
    <row r="162" spans="2:21" ht="36.75" customHeight="1" thickBot="1" x14ac:dyDescent="0.25">
      <c r="B162" s="1343"/>
      <c r="C162" s="837" t="s">
        <v>742</v>
      </c>
      <c r="D162" s="1379" t="s">
        <v>148</v>
      </c>
      <c r="E162" s="1379"/>
      <c r="F162" s="1379"/>
      <c r="G162" s="1380"/>
      <c r="I162" s="488"/>
      <c r="J162" s="489"/>
      <c r="K162" s="489"/>
      <c r="L162" s="489"/>
      <c r="M162" s="489"/>
      <c r="N162" s="489"/>
      <c r="P162" s="1343"/>
      <c r="Q162" s="1394" t="s">
        <v>2450</v>
      </c>
      <c r="R162" s="1394"/>
      <c r="S162" s="1394"/>
      <c r="T162" s="1394"/>
      <c r="U162" s="1395"/>
    </row>
    <row r="163" spans="2:21" ht="38.25" customHeight="1" thickBot="1" x14ac:dyDescent="0.25">
      <c r="B163" s="1341" t="s">
        <v>932</v>
      </c>
      <c r="C163" s="1355" t="s">
        <v>2304</v>
      </c>
      <c r="D163" s="1355"/>
      <c r="E163" s="1355"/>
      <c r="F163" s="1355"/>
      <c r="G163" s="1356"/>
      <c r="P163" s="1341" t="s">
        <v>933</v>
      </c>
      <c r="Q163" s="1345" t="s">
        <v>1204</v>
      </c>
      <c r="R163" s="1345"/>
      <c r="S163" s="1345"/>
      <c r="T163" s="1345"/>
      <c r="U163" s="1346"/>
    </row>
    <row r="164" spans="2:21" ht="39" customHeight="1" x14ac:dyDescent="0.2">
      <c r="B164" s="1342"/>
      <c r="C164" s="709" t="s">
        <v>730</v>
      </c>
      <c r="D164" s="1353" t="s">
        <v>1756</v>
      </c>
      <c r="E164" s="1353"/>
      <c r="F164" s="1353"/>
      <c r="G164" s="1354"/>
      <c r="P164" s="1342"/>
      <c r="Q164" s="1407" t="s">
        <v>778</v>
      </c>
      <c r="R164" s="1407"/>
      <c r="S164" s="1386"/>
      <c r="T164" s="1359" t="s">
        <v>1363</v>
      </c>
      <c r="U164" s="1360"/>
    </row>
    <row r="165" spans="2:21" ht="38.25" customHeight="1" x14ac:dyDescent="0.2">
      <c r="B165" s="1342"/>
      <c r="C165" s="10" t="s">
        <v>741</v>
      </c>
      <c r="D165" s="1339" t="s">
        <v>594</v>
      </c>
      <c r="E165" s="1339"/>
      <c r="F165" s="1339"/>
      <c r="G165" s="1340"/>
      <c r="P165" s="1342"/>
      <c r="Q165" s="1392" t="s">
        <v>1163</v>
      </c>
      <c r="R165" s="1393"/>
      <c r="S165" s="1393"/>
      <c r="T165" s="1393"/>
      <c r="U165" s="1393"/>
    </row>
    <row r="166" spans="2:21" ht="39" customHeight="1" thickBot="1" x14ac:dyDescent="0.25">
      <c r="B166" s="1342"/>
      <c r="C166" s="10" t="s">
        <v>742</v>
      </c>
      <c r="D166" s="1339" t="s">
        <v>148</v>
      </c>
      <c r="E166" s="1339"/>
      <c r="F166" s="1339"/>
      <c r="G166" s="1340"/>
      <c r="P166" s="1343"/>
      <c r="Q166" s="1394" t="s">
        <v>2450</v>
      </c>
      <c r="R166" s="1394"/>
      <c r="S166" s="1394"/>
      <c r="T166" s="1394"/>
      <c r="U166" s="1395"/>
    </row>
    <row r="167" spans="2:21" ht="39" customHeight="1" thickBot="1" x14ac:dyDescent="0.25">
      <c r="B167" s="1343"/>
      <c r="C167" s="10" t="s">
        <v>743</v>
      </c>
      <c r="D167" s="1339" t="s">
        <v>126</v>
      </c>
      <c r="E167" s="1339"/>
      <c r="F167" s="1339"/>
      <c r="G167" s="1340"/>
      <c r="P167" s="1341" t="s">
        <v>934</v>
      </c>
      <c r="Q167" s="1345" t="s">
        <v>1203</v>
      </c>
      <c r="R167" s="1345"/>
      <c r="S167" s="1345"/>
      <c r="T167" s="1345"/>
      <c r="U167" s="1346"/>
    </row>
    <row r="168" spans="2:21" ht="37.5" customHeight="1" thickBot="1" x14ac:dyDescent="0.25">
      <c r="B168" s="1341" t="s">
        <v>933</v>
      </c>
      <c r="C168" s="1355" t="s">
        <v>2304</v>
      </c>
      <c r="D168" s="1355"/>
      <c r="E168" s="1355"/>
      <c r="F168" s="1355"/>
      <c r="G168" s="1356"/>
      <c r="P168" s="1342"/>
      <c r="Q168" s="1407" t="s">
        <v>778</v>
      </c>
      <c r="R168" s="1407"/>
      <c r="S168" s="1386"/>
      <c r="T168" s="1359" t="s">
        <v>1363</v>
      </c>
      <c r="U168" s="1360"/>
    </row>
    <row r="169" spans="2:21" ht="36" customHeight="1" x14ac:dyDescent="0.2">
      <c r="B169" s="1342"/>
      <c r="C169" s="709" t="s">
        <v>730</v>
      </c>
      <c r="D169" s="1353" t="s">
        <v>1756</v>
      </c>
      <c r="E169" s="1353"/>
      <c r="F169" s="1353"/>
      <c r="G169" s="1354"/>
      <c r="P169" s="1342"/>
      <c r="Q169" s="1392" t="s">
        <v>1163</v>
      </c>
      <c r="R169" s="1393"/>
      <c r="S169" s="1393"/>
      <c r="T169" s="1393"/>
      <c r="U169" s="1393"/>
    </row>
    <row r="170" spans="2:21" ht="38.25" customHeight="1" thickBot="1" x14ac:dyDescent="0.25">
      <c r="B170" s="1342"/>
      <c r="C170" s="10" t="s">
        <v>741</v>
      </c>
      <c r="D170" s="1339" t="s">
        <v>595</v>
      </c>
      <c r="E170" s="1339"/>
      <c r="F170" s="1339"/>
      <c r="G170" s="1340"/>
      <c r="P170" s="1343"/>
      <c r="Q170" s="1394" t="s">
        <v>2450</v>
      </c>
      <c r="R170" s="1394"/>
      <c r="S170" s="1394"/>
      <c r="T170" s="1394"/>
      <c r="U170" s="1395"/>
    </row>
    <row r="171" spans="2:21" ht="39" customHeight="1" thickBot="1" x14ac:dyDescent="0.25">
      <c r="B171" s="1342"/>
      <c r="C171" s="10" t="s">
        <v>742</v>
      </c>
      <c r="D171" s="1339" t="s">
        <v>148</v>
      </c>
      <c r="E171" s="1339"/>
      <c r="F171" s="1339"/>
      <c r="G171" s="1340"/>
      <c r="P171" s="1341" t="s">
        <v>935</v>
      </c>
      <c r="Q171" s="1387" t="s">
        <v>1202</v>
      </c>
      <c r="R171" s="1387"/>
      <c r="S171" s="1387"/>
      <c r="T171" s="1387"/>
      <c r="U171" s="1388"/>
    </row>
    <row r="172" spans="2:21" ht="37.5" customHeight="1" thickBot="1" x14ac:dyDescent="0.25">
      <c r="B172" s="1342"/>
      <c r="C172" s="10" t="s">
        <v>743</v>
      </c>
      <c r="D172" s="1339" t="s">
        <v>126</v>
      </c>
      <c r="E172" s="1339"/>
      <c r="F172" s="1339"/>
      <c r="G172" s="1340"/>
      <c r="P172" s="1342"/>
      <c r="Q172" s="1386" t="s">
        <v>778</v>
      </c>
      <c r="R172" s="1382"/>
      <c r="S172" s="1382"/>
      <c r="T172" s="1376" t="s">
        <v>1363</v>
      </c>
      <c r="U172" s="1377"/>
    </row>
    <row r="173" spans="2:21" ht="37.5" customHeight="1" thickBot="1" x14ac:dyDescent="0.25">
      <c r="B173" s="1341" t="s">
        <v>934</v>
      </c>
      <c r="C173" s="1355" t="s">
        <v>2304</v>
      </c>
      <c r="D173" s="1355"/>
      <c r="E173" s="1355"/>
      <c r="F173" s="1355"/>
      <c r="G173" s="1356"/>
      <c r="P173" s="1342"/>
      <c r="Q173" s="1392" t="s">
        <v>1163</v>
      </c>
      <c r="R173" s="1393"/>
      <c r="S173" s="1393"/>
      <c r="T173" s="1393"/>
      <c r="U173" s="1393"/>
    </row>
    <row r="174" spans="2:21" ht="39.75" customHeight="1" thickBot="1" x14ac:dyDescent="0.25">
      <c r="B174" s="1342"/>
      <c r="C174" s="709" t="s">
        <v>730</v>
      </c>
      <c r="D174" s="1353" t="s">
        <v>1756</v>
      </c>
      <c r="E174" s="1353"/>
      <c r="F174" s="1353"/>
      <c r="G174" s="1354"/>
      <c r="P174" s="1343"/>
      <c r="Q174" s="1394" t="s">
        <v>2450</v>
      </c>
      <c r="R174" s="1394"/>
      <c r="S174" s="1394"/>
      <c r="T174" s="1394"/>
      <c r="U174" s="1395"/>
    </row>
    <row r="175" spans="2:21" ht="36" customHeight="1" thickBot="1" x14ac:dyDescent="0.25">
      <c r="B175" s="1342"/>
      <c r="C175" s="10" t="s">
        <v>741</v>
      </c>
      <c r="D175" s="1339" t="s">
        <v>1756</v>
      </c>
      <c r="E175" s="1339"/>
      <c r="F175" s="1339"/>
      <c r="G175" s="1340"/>
      <c r="P175" s="1341" t="s">
        <v>936</v>
      </c>
      <c r="Q175" s="1357" t="s">
        <v>1201</v>
      </c>
      <c r="R175" s="1357"/>
      <c r="S175" s="1357"/>
      <c r="T175" s="1357"/>
      <c r="U175" s="1358"/>
    </row>
    <row r="176" spans="2:21" ht="38.25" customHeight="1" x14ac:dyDescent="0.2">
      <c r="B176" s="1342"/>
      <c r="C176" s="10" t="s">
        <v>778</v>
      </c>
      <c r="D176" s="1339" t="s">
        <v>2449</v>
      </c>
      <c r="E176" s="1339"/>
      <c r="F176" s="1339"/>
      <c r="G176" s="1340"/>
      <c r="P176" s="1342"/>
      <c r="Q176" s="1386" t="s">
        <v>778</v>
      </c>
      <c r="R176" s="1382"/>
      <c r="S176" s="1382"/>
      <c r="T176" s="1376" t="s">
        <v>1363</v>
      </c>
      <c r="U176" s="1377"/>
    </row>
    <row r="177" spans="2:21" ht="39" customHeight="1" x14ac:dyDescent="0.2">
      <c r="B177" s="1342"/>
      <c r="C177" s="10" t="s">
        <v>779</v>
      </c>
      <c r="D177" s="1339" t="s">
        <v>148</v>
      </c>
      <c r="E177" s="1339"/>
      <c r="F177" s="1339"/>
      <c r="G177" s="1340"/>
      <c r="P177" s="1342"/>
      <c r="Q177" s="1392" t="s">
        <v>1163</v>
      </c>
      <c r="R177" s="1393"/>
      <c r="S177" s="1393"/>
      <c r="T177" s="1393"/>
      <c r="U177" s="1393"/>
    </row>
    <row r="178" spans="2:21" ht="39" customHeight="1" thickBot="1" x14ac:dyDescent="0.25">
      <c r="B178" s="1342"/>
      <c r="C178" s="92" t="s">
        <v>1654</v>
      </c>
      <c r="D178" s="1415" t="s">
        <v>126</v>
      </c>
      <c r="E178" s="1415"/>
      <c r="F178" s="1415"/>
      <c r="G178" s="1416"/>
      <c r="P178" s="1343"/>
      <c r="Q178" s="1394" t="s">
        <v>2450</v>
      </c>
      <c r="R178" s="1394"/>
      <c r="S178" s="1394"/>
      <c r="T178" s="1394"/>
      <c r="U178" s="1395"/>
    </row>
    <row r="179" spans="2:21" ht="35.25" customHeight="1" thickBot="1" x14ac:dyDescent="0.25">
      <c r="B179" s="1341" t="s">
        <v>935</v>
      </c>
      <c r="C179" s="1355" t="s">
        <v>2304</v>
      </c>
      <c r="D179" s="1355"/>
      <c r="E179" s="1355"/>
      <c r="F179" s="1355"/>
      <c r="G179" s="1356"/>
      <c r="P179" s="1341" t="s">
        <v>945</v>
      </c>
      <c r="Q179" s="1370" t="s">
        <v>965</v>
      </c>
      <c r="R179" s="1371"/>
      <c r="S179" s="1371"/>
      <c r="T179" s="1371"/>
      <c r="U179" s="1372"/>
    </row>
    <row r="180" spans="2:21" ht="39.75" customHeight="1" thickBot="1" x14ac:dyDescent="0.25">
      <c r="B180" s="1342"/>
      <c r="C180" s="709" t="s">
        <v>730</v>
      </c>
      <c r="D180" s="1353" t="s">
        <v>1756</v>
      </c>
      <c r="E180" s="1353"/>
      <c r="F180" s="1353"/>
      <c r="G180" s="1354"/>
      <c r="P180" s="1343"/>
      <c r="Q180" s="1411"/>
      <c r="R180" s="1405"/>
      <c r="S180" s="1405"/>
      <c r="T180" s="1405"/>
      <c r="U180" s="1406"/>
    </row>
    <row r="181" spans="2:21" ht="33" customHeight="1" x14ac:dyDescent="0.2">
      <c r="B181" s="1342"/>
      <c r="C181" s="10" t="s">
        <v>741</v>
      </c>
      <c r="D181" s="1339" t="s">
        <v>1756</v>
      </c>
      <c r="E181" s="1339"/>
      <c r="F181" s="1339"/>
      <c r="G181" s="1340"/>
    </row>
    <row r="182" spans="2:21" ht="29.25" customHeight="1" x14ac:dyDescent="0.2">
      <c r="B182" s="1342"/>
      <c r="C182" s="10" t="s">
        <v>778</v>
      </c>
      <c r="D182" s="1339" t="s">
        <v>944</v>
      </c>
      <c r="E182" s="1339"/>
      <c r="F182" s="1339"/>
      <c r="G182" s="1340"/>
    </row>
    <row r="183" spans="2:21" ht="40.5" customHeight="1" thickBot="1" x14ac:dyDescent="0.25">
      <c r="B183" s="1342"/>
      <c r="C183" s="10" t="s">
        <v>779</v>
      </c>
      <c r="D183" s="1339" t="s">
        <v>148</v>
      </c>
      <c r="E183" s="1339"/>
      <c r="F183" s="1339"/>
      <c r="G183" s="1340"/>
    </row>
    <row r="184" spans="2:21" ht="27" customHeight="1" thickBot="1" x14ac:dyDescent="0.25">
      <c r="B184" s="1341" t="s">
        <v>936</v>
      </c>
      <c r="C184" s="1355" t="s">
        <v>2304</v>
      </c>
      <c r="D184" s="1355"/>
      <c r="E184" s="1355"/>
      <c r="F184" s="1355"/>
      <c r="G184" s="1356"/>
    </row>
    <row r="185" spans="2:21" ht="49.5" customHeight="1" thickBot="1" x14ac:dyDescent="0.25">
      <c r="B185" s="1342"/>
      <c r="C185" s="1344" t="s">
        <v>1755</v>
      </c>
      <c r="D185" s="1345"/>
      <c r="E185" s="1345"/>
      <c r="F185" s="1345"/>
      <c r="G185" s="1346"/>
    </row>
    <row r="186" spans="2:21" ht="69" customHeight="1" thickBot="1" x14ac:dyDescent="0.25">
      <c r="B186" s="301" t="s">
        <v>945</v>
      </c>
      <c r="C186" s="1345" t="s">
        <v>952</v>
      </c>
      <c r="D186" s="1345"/>
      <c r="E186" s="1345"/>
      <c r="F186" s="1345"/>
      <c r="G186" s="1346"/>
    </row>
    <row r="187" spans="2:21" ht="37.5" customHeight="1" x14ac:dyDescent="0.2"/>
    <row r="188" spans="2:21" ht="45" customHeight="1" thickBot="1" x14ac:dyDescent="0.25"/>
    <row r="189" spans="2:21" ht="38.25" customHeight="1" thickBot="1" x14ac:dyDescent="0.25">
      <c r="B189" s="1383" t="s">
        <v>1774</v>
      </c>
      <c r="C189" s="1384"/>
      <c r="D189" s="1384"/>
      <c r="E189" s="1384"/>
      <c r="F189" s="1384"/>
      <c r="G189" s="1385"/>
      <c r="I189" s="1383" t="s">
        <v>1775</v>
      </c>
      <c r="J189" s="1384"/>
      <c r="K189" s="1384"/>
      <c r="L189" s="1384"/>
      <c r="M189" s="1384"/>
      <c r="N189" s="1385"/>
      <c r="P189" s="1383" t="s">
        <v>1776</v>
      </c>
      <c r="Q189" s="1384"/>
      <c r="R189" s="1384"/>
      <c r="S189" s="1384"/>
      <c r="T189" s="1384"/>
      <c r="U189" s="1385"/>
    </row>
    <row r="190" spans="2:21" ht="76.5" customHeight="1" thickBot="1" x14ac:dyDescent="0.25">
      <c r="B190" s="303" t="s">
        <v>1409</v>
      </c>
      <c r="C190" s="304" t="s">
        <v>1401</v>
      </c>
      <c r="D190" s="1412" t="s">
        <v>1750</v>
      </c>
      <c r="E190" s="1413"/>
      <c r="F190" s="1413"/>
      <c r="G190" s="1414"/>
      <c r="I190" s="303" t="s">
        <v>1409</v>
      </c>
      <c r="J190" s="1396" t="s">
        <v>1401</v>
      </c>
      <c r="K190" s="1397"/>
      <c r="L190" s="1398"/>
      <c r="M190" s="1396" t="s">
        <v>1750</v>
      </c>
      <c r="N190" s="1398"/>
      <c r="P190" s="303" t="s">
        <v>1409</v>
      </c>
      <c r="Q190" s="1396" t="s">
        <v>1401</v>
      </c>
      <c r="R190" s="1397"/>
      <c r="S190" s="1398"/>
      <c r="T190" s="1396" t="s">
        <v>1750</v>
      </c>
      <c r="U190" s="1398"/>
    </row>
    <row r="191" spans="2:21" ht="66.75" customHeight="1" thickBot="1" x14ac:dyDescent="0.25">
      <c r="B191" s="1341" t="s">
        <v>148</v>
      </c>
      <c r="C191" s="1345" t="s">
        <v>1195</v>
      </c>
      <c r="D191" s="1345"/>
      <c r="E191" s="1345"/>
      <c r="F191" s="1345"/>
      <c r="G191" s="1346"/>
      <c r="I191" s="1341" t="s">
        <v>148</v>
      </c>
      <c r="J191" s="1345" t="s">
        <v>1194</v>
      </c>
      <c r="K191" s="1345"/>
      <c r="L191" s="1345"/>
      <c r="M191" s="1345"/>
      <c r="N191" s="1346"/>
      <c r="P191" s="1341" t="s">
        <v>148</v>
      </c>
      <c r="Q191" s="1496" t="s">
        <v>1783</v>
      </c>
      <c r="R191" s="1387"/>
      <c r="S191" s="1387"/>
      <c r="T191" s="1387"/>
      <c r="U191" s="1388"/>
    </row>
    <row r="192" spans="2:21" ht="37.5" customHeight="1" thickBot="1" x14ac:dyDescent="0.25">
      <c r="B192" s="1342"/>
      <c r="C192" s="709" t="s">
        <v>778</v>
      </c>
      <c r="D192" s="1353" t="s">
        <v>614</v>
      </c>
      <c r="E192" s="1353"/>
      <c r="F192" s="1353"/>
      <c r="G192" s="1354"/>
      <c r="I192" s="1342"/>
      <c r="J192" s="1351" t="s">
        <v>1193</v>
      </c>
      <c r="K192" s="1352"/>
      <c r="L192" s="1352"/>
      <c r="M192" s="1353" t="s">
        <v>614</v>
      </c>
      <c r="N192" s="1354"/>
      <c r="P192" s="1343"/>
      <c r="Q192" s="1497"/>
      <c r="R192" s="1357"/>
      <c r="S192" s="1357"/>
      <c r="T192" s="1357"/>
      <c r="U192" s="1358"/>
    </row>
    <row r="193" spans="2:21" ht="72.75" customHeight="1" thickBot="1" x14ac:dyDescent="0.25">
      <c r="B193" s="1342"/>
      <c r="C193" s="10" t="s">
        <v>730</v>
      </c>
      <c r="D193" s="1339" t="s">
        <v>1756</v>
      </c>
      <c r="E193" s="1339"/>
      <c r="F193" s="1339"/>
      <c r="G193" s="1340"/>
      <c r="I193" s="1342"/>
      <c r="J193" s="1337" t="s">
        <v>730</v>
      </c>
      <c r="K193" s="1338"/>
      <c r="L193" s="1338"/>
      <c r="M193" s="1339" t="s">
        <v>1756</v>
      </c>
      <c r="N193" s="1340"/>
      <c r="P193" s="302" t="s">
        <v>150</v>
      </c>
      <c r="Q193" s="1344" t="s">
        <v>1784</v>
      </c>
      <c r="R193" s="1345"/>
      <c r="S193" s="1345"/>
      <c r="T193" s="1345"/>
      <c r="U193" s="1346"/>
    </row>
    <row r="194" spans="2:21" ht="51" customHeight="1" thickBot="1" x14ac:dyDescent="0.25">
      <c r="B194" s="1342"/>
      <c r="C194" s="10" t="s">
        <v>741</v>
      </c>
      <c r="D194" s="1339" t="s">
        <v>1756</v>
      </c>
      <c r="E194" s="1339"/>
      <c r="F194" s="1339"/>
      <c r="G194" s="1340"/>
      <c r="I194" s="1342"/>
      <c r="J194" s="1350" t="s">
        <v>741</v>
      </c>
      <c r="K194" s="1267"/>
      <c r="L194" s="1267"/>
      <c r="M194" s="1339" t="s">
        <v>1756</v>
      </c>
      <c r="N194" s="1340"/>
      <c r="P194" s="302" t="s">
        <v>928</v>
      </c>
      <c r="Q194" s="1344" t="s">
        <v>1786</v>
      </c>
      <c r="R194" s="1345"/>
      <c r="S194" s="1345"/>
      <c r="T194" s="1345"/>
      <c r="U194" s="1346"/>
    </row>
    <row r="195" spans="2:21" ht="46.5" customHeight="1" thickBot="1" x14ac:dyDescent="0.25">
      <c r="B195" s="1343"/>
      <c r="C195" s="1347" t="s">
        <v>1772</v>
      </c>
      <c r="D195" s="1348"/>
      <c r="E195" s="1348"/>
      <c r="F195" s="1348"/>
      <c r="G195" s="1349"/>
      <c r="I195" s="1343"/>
      <c r="J195" s="1347" t="s">
        <v>1773</v>
      </c>
      <c r="K195" s="1348"/>
      <c r="L195" s="1348"/>
      <c r="M195" s="1348"/>
      <c r="N195" s="1349"/>
      <c r="P195" s="1341" t="s">
        <v>929</v>
      </c>
      <c r="Q195" s="1496" t="s">
        <v>1785</v>
      </c>
      <c r="R195" s="1387"/>
      <c r="S195" s="1387"/>
      <c r="T195" s="1387"/>
      <c r="U195" s="1388"/>
    </row>
    <row r="196" spans="2:21" ht="37.5" customHeight="1" thickBot="1" x14ac:dyDescent="0.25">
      <c r="B196" s="1341" t="s">
        <v>150</v>
      </c>
      <c r="C196" s="1357" t="s">
        <v>1195</v>
      </c>
      <c r="D196" s="1357"/>
      <c r="E196" s="1357"/>
      <c r="F196" s="1357"/>
      <c r="G196" s="1358"/>
      <c r="I196" s="1341" t="s">
        <v>150</v>
      </c>
      <c r="J196" s="1357" t="s">
        <v>1194</v>
      </c>
      <c r="K196" s="1357"/>
      <c r="L196" s="1357"/>
      <c r="M196" s="1357"/>
      <c r="N196" s="1358"/>
      <c r="P196" s="1343"/>
      <c r="Q196" s="1497"/>
      <c r="R196" s="1357"/>
      <c r="S196" s="1357"/>
      <c r="T196" s="1357"/>
      <c r="U196" s="1358"/>
    </row>
    <row r="197" spans="2:21" ht="54" customHeight="1" thickBot="1" x14ac:dyDescent="0.25">
      <c r="B197" s="1342"/>
      <c r="C197" s="709" t="s">
        <v>778</v>
      </c>
      <c r="D197" s="1353" t="s">
        <v>1362</v>
      </c>
      <c r="E197" s="1353"/>
      <c r="F197" s="1353"/>
      <c r="G197" s="1354"/>
      <c r="I197" s="1342"/>
      <c r="J197" s="1351" t="s">
        <v>1193</v>
      </c>
      <c r="K197" s="1352"/>
      <c r="L197" s="1352"/>
      <c r="M197" s="1353" t="s">
        <v>1362</v>
      </c>
      <c r="N197" s="1354"/>
      <c r="P197" s="302" t="s">
        <v>930</v>
      </c>
      <c r="Q197" s="1344" t="s">
        <v>1787</v>
      </c>
      <c r="R197" s="1345"/>
      <c r="S197" s="1345"/>
      <c r="T197" s="1345"/>
      <c r="U197" s="1346"/>
    </row>
    <row r="198" spans="2:21" ht="47.25" customHeight="1" thickBot="1" x14ac:dyDescent="0.25">
      <c r="B198" s="1342"/>
      <c r="C198" s="10" t="s">
        <v>730</v>
      </c>
      <c r="D198" s="1339" t="s">
        <v>1756</v>
      </c>
      <c r="E198" s="1339"/>
      <c r="F198" s="1339"/>
      <c r="G198" s="1340"/>
      <c r="I198" s="1342"/>
      <c r="J198" s="1337" t="s">
        <v>730</v>
      </c>
      <c r="K198" s="1338"/>
      <c r="L198" s="1338"/>
      <c r="M198" s="1339" t="s">
        <v>1756</v>
      </c>
      <c r="N198" s="1340"/>
      <c r="P198" s="302" t="s">
        <v>931</v>
      </c>
      <c r="Q198" s="1344" t="s">
        <v>1394</v>
      </c>
      <c r="R198" s="1345"/>
      <c r="S198" s="1345"/>
      <c r="T198" s="1345"/>
      <c r="U198" s="1346"/>
    </row>
    <row r="199" spans="2:21" ht="37.5" customHeight="1" x14ac:dyDescent="0.2">
      <c r="B199" s="1342"/>
      <c r="C199" s="10" t="s">
        <v>741</v>
      </c>
      <c r="D199" s="1339" t="s">
        <v>1756</v>
      </c>
      <c r="E199" s="1339"/>
      <c r="F199" s="1339"/>
      <c r="G199" s="1340"/>
      <c r="I199" s="1342"/>
      <c r="J199" s="1350" t="s">
        <v>741</v>
      </c>
      <c r="K199" s="1267"/>
      <c r="L199" s="1267"/>
      <c r="M199" s="1339" t="s">
        <v>1756</v>
      </c>
      <c r="N199" s="1340"/>
      <c r="P199" s="1341" t="s">
        <v>932</v>
      </c>
      <c r="Q199" s="1496" t="s">
        <v>1788</v>
      </c>
      <c r="R199" s="1387"/>
      <c r="S199" s="1387"/>
      <c r="T199" s="1387"/>
      <c r="U199" s="1388"/>
    </row>
    <row r="200" spans="2:21" ht="30" customHeight="1" thickBot="1" x14ac:dyDescent="0.25">
      <c r="B200" s="1343"/>
      <c r="C200" s="1347" t="s">
        <v>1772</v>
      </c>
      <c r="D200" s="1348"/>
      <c r="E200" s="1348"/>
      <c r="F200" s="1348"/>
      <c r="G200" s="1349"/>
      <c r="I200" s="1343"/>
      <c r="J200" s="1347" t="s">
        <v>1773</v>
      </c>
      <c r="K200" s="1348"/>
      <c r="L200" s="1348"/>
      <c r="M200" s="1348"/>
      <c r="N200" s="1349"/>
      <c r="P200" s="1343"/>
      <c r="Q200" s="1497"/>
      <c r="R200" s="1357"/>
      <c r="S200" s="1357"/>
      <c r="T200" s="1357"/>
      <c r="U200" s="1358"/>
    </row>
    <row r="201" spans="2:21" ht="36" customHeight="1" thickBot="1" x14ac:dyDescent="0.25">
      <c r="B201" s="1341" t="s">
        <v>928</v>
      </c>
      <c r="C201" s="1345" t="s">
        <v>1195</v>
      </c>
      <c r="D201" s="1345"/>
      <c r="E201" s="1345"/>
      <c r="F201" s="1345"/>
      <c r="G201" s="1346"/>
      <c r="I201" s="1341" t="s">
        <v>935</v>
      </c>
      <c r="J201" s="1345" t="s">
        <v>1194</v>
      </c>
      <c r="K201" s="1345"/>
      <c r="L201" s="1345"/>
      <c r="M201" s="1345"/>
      <c r="N201" s="1346"/>
      <c r="P201" s="1341" t="s">
        <v>933</v>
      </c>
      <c r="Q201" s="1490" t="s">
        <v>1789</v>
      </c>
      <c r="R201" s="1491"/>
      <c r="S201" s="1491"/>
      <c r="T201" s="1491"/>
      <c r="U201" s="1492"/>
    </row>
    <row r="202" spans="2:21" ht="36" customHeight="1" thickBot="1" x14ac:dyDescent="0.25">
      <c r="B202" s="1342"/>
      <c r="C202" s="709" t="s">
        <v>730</v>
      </c>
      <c r="D202" s="1353" t="s">
        <v>0</v>
      </c>
      <c r="E202" s="1353"/>
      <c r="F202" s="1353"/>
      <c r="G202" s="1354"/>
      <c r="I202" s="1342"/>
      <c r="J202" s="1351" t="s">
        <v>730</v>
      </c>
      <c r="K202" s="1352"/>
      <c r="L202" s="1352"/>
      <c r="M202" s="1353" t="s">
        <v>1756</v>
      </c>
      <c r="N202" s="1354"/>
      <c r="P202" s="1343"/>
      <c r="Q202" s="1493"/>
      <c r="R202" s="1494"/>
      <c r="S202" s="1494"/>
      <c r="T202" s="1494"/>
      <c r="U202" s="1495"/>
    </row>
    <row r="203" spans="2:21" ht="33" customHeight="1" thickBot="1" x14ac:dyDescent="0.25">
      <c r="B203" s="1343"/>
      <c r="C203" s="1347" t="s">
        <v>1772</v>
      </c>
      <c r="D203" s="1348"/>
      <c r="E203" s="1348"/>
      <c r="F203" s="1348"/>
      <c r="G203" s="1349"/>
      <c r="I203" s="1342"/>
      <c r="J203" s="1337" t="s">
        <v>686</v>
      </c>
      <c r="K203" s="1338"/>
      <c r="L203" s="1338"/>
      <c r="M203" s="1339" t="s">
        <v>1756</v>
      </c>
      <c r="N203" s="1340"/>
      <c r="P203" s="1341" t="s">
        <v>934</v>
      </c>
      <c r="Q203" s="1490" t="s">
        <v>1790</v>
      </c>
      <c r="R203" s="1491"/>
      <c r="S203" s="1491"/>
      <c r="T203" s="1491"/>
      <c r="U203" s="1492"/>
    </row>
    <row r="204" spans="2:21" ht="34.5" customHeight="1" thickBot="1" x14ac:dyDescent="0.25">
      <c r="B204" s="1341" t="s">
        <v>929</v>
      </c>
      <c r="C204" s="1345" t="s">
        <v>1195</v>
      </c>
      <c r="D204" s="1345"/>
      <c r="E204" s="1345"/>
      <c r="F204" s="1345"/>
      <c r="G204" s="1346"/>
      <c r="I204" s="1342"/>
      <c r="J204" s="1337" t="s">
        <v>778</v>
      </c>
      <c r="K204" s="1338"/>
      <c r="L204" s="1338"/>
      <c r="M204" s="1339" t="s">
        <v>944</v>
      </c>
      <c r="N204" s="1340"/>
      <c r="P204" s="1343"/>
      <c r="Q204" s="1493"/>
      <c r="R204" s="1494"/>
      <c r="S204" s="1494"/>
      <c r="T204" s="1494"/>
      <c r="U204" s="1495"/>
    </row>
    <row r="205" spans="2:21" ht="36.75" customHeight="1" x14ac:dyDescent="0.2">
      <c r="B205" s="1342"/>
      <c r="C205" s="709" t="s">
        <v>730</v>
      </c>
      <c r="D205" s="1353" t="s">
        <v>1350</v>
      </c>
      <c r="E205" s="1353"/>
      <c r="F205" s="1353"/>
      <c r="G205" s="1354"/>
      <c r="I205" s="1342"/>
      <c r="J205" s="1335" t="s">
        <v>779</v>
      </c>
      <c r="K205" s="1401"/>
      <c r="L205" s="1401"/>
      <c r="M205" s="1339" t="s">
        <v>148</v>
      </c>
      <c r="N205" s="1340"/>
      <c r="P205" s="1341" t="s">
        <v>935</v>
      </c>
      <c r="Q205" s="1490" t="s">
        <v>1791</v>
      </c>
      <c r="R205" s="1491"/>
      <c r="S205" s="1491"/>
      <c r="T205" s="1491"/>
      <c r="U205" s="1492"/>
    </row>
    <row r="206" spans="2:21" ht="36.75" customHeight="1" thickBot="1" x14ac:dyDescent="0.25">
      <c r="B206" s="1343"/>
      <c r="C206" s="1347" t="s">
        <v>1772</v>
      </c>
      <c r="D206" s="1348"/>
      <c r="E206" s="1348"/>
      <c r="F206" s="1348"/>
      <c r="G206" s="1349"/>
      <c r="I206" s="1343"/>
      <c r="J206" s="1347" t="s">
        <v>1773</v>
      </c>
      <c r="K206" s="1348"/>
      <c r="L206" s="1348"/>
      <c r="M206" s="1348"/>
      <c r="N206" s="1349"/>
      <c r="P206" s="1343"/>
      <c r="Q206" s="1493"/>
      <c r="R206" s="1494"/>
      <c r="S206" s="1494"/>
      <c r="T206" s="1494"/>
      <c r="U206" s="1495"/>
    </row>
    <row r="207" spans="2:21" ht="37.5" customHeight="1" thickBot="1" x14ac:dyDescent="0.25">
      <c r="B207" s="1341" t="s">
        <v>931</v>
      </c>
      <c r="C207" s="1345" t="s">
        <v>1195</v>
      </c>
      <c r="D207" s="1345"/>
      <c r="E207" s="1345"/>
      <c r="F207" s="1345"/>
      <c r="G207" s="1346"/>
      <c r="I207" s="1341" t="s">
        <v>936</v>
      </c>
      <c r="J207" s="1345" t="s">
        <v>1194</v>
      </c>
      <c r="K207" s="1345"/>
      <c r="L207" s="1345"/>
      <c r="M207" s="1345"/>
      <c r="N207" s="1346"/>
      <c r="P207" s="1341" t="s">
        <v>936</v>
      </c>
      <c r="Q207" s="1490" t="s">
        <v>1792</v>
      </c>
      <c r="R207" s="1491"/>
      <c r="S207" s="1491"/>
      <c r="T207" s="1491"/>
      <c r="U207" s="1492"/>
    </row>
    <row r="208" spans="2:21" ht="35.25" customHeight="1" thickBot="1" x14ac:dyDescent="0.25">
      <c r="B208" s="1342"/>
      <c r="C208" s="764" t="s">
        <v>730</v>
      </c>
      <c r="D208" s="1353" t="s">
        <v>1756</v>
      </c>
      <c r="E208" s="1353"/>
      <c r="F208" s="1353"/>
      <c r="G208" s="1354"/>
      <c r="I208" s="1342"/>
      <c r="J208" s="1344" t="s">
        <v>1755</v>
      </c>
      <c r="K208" s="1345"/>
      <c r="L208" s="1345"/>
      <c r="M208" s="1345"/>
      <c r="N208" s="1346"/>
      <c r="P208" s="1343"/>
      <c r="Q208" s="1493"/>
      <c r="R208" s="1494"/>
      <c r="S208" s="1494"/>
      <c r="T208" s="1494"/>
      <c r="U208" s="1495"/>
    </row>
    <row r="209" spans="2:21" ht="33.75" customHeight="1" x14ac:dyDescent="0.2">
      <c r="B209" s="1342"/>
      <c r="C209" s="369" t="s">
        <v>741</v>
      </c>
      <c r="D209" s="1339" t="s">
        <v>615</v>
      </c>
      <c r="E209" s="1339"/>
      <c r="F209" s="1339"/>
      <c r="G209" s="1340"/>
      <c r="I209" s="1342"/>
      <c r="J209" s="1498" t="s">
        <v>778</v>
      </c>
      <c r="K209" s="1499"/>
      <c r="L209" s="1499"/>
      <c r="M209" s="1353" t="s">
        <v>2303</v>
      </c>
      <c r="N209" s="1354"/>
      <c r="P209" s="1341" t="s">
        <v>945</v>
      </c>
      <c r="Q209" s="1490" t="s">
        <v>969</v>
      </c>
      <c r="R209" s="1491"/>
      <c r="S209" s="1491"/>
      <c r="T209" s="1491"/>
      <c r="U209" s="1492"/>
    </row>
    <row r="210" spans="2:21" ht="34.5" customHeight="1" thickBot="1" x14ac:dyDescent="0.25">
      <c r="B210" s="1342"/>
      <c r="C210" s="369" t="s">
        <v>742</v>
      </c>
      <c r="D210" s="1339" t="s">
        <v>148</v>
      </c>
      <c r="E210" s="1339"/>
      <c r="F210" s="1339"/>
      <c r="G210" s="1340"/>
      <c r="I210" s="1343"/>
      <c r="J210" s="1347" t="s">
        <v>1773</v>
      </c>
      <c r="K210" s="1348"/>
      <c r="L210" s="1348"/>
      <c r="M210" s="1348"/>
      <c r="N210" s="1349"/>
      <c r="P210" s="1343"/>
      <c r="Q210" s="1493"/>
      <c r="R210" s="1494"/>
      <c r="S210" s="1494"/>
      <c r="T210" s="1494"/>
      <c r="U210" s="1495"/>
    </row>
    <row r="211" spans="2:21" ht="37.5" customHeight="1" thickBot="1" x14ac:dyDescent="0.25">
      <c r="B211" s="1342"/>
      <c r="C211" s="1506" t="s">
        <v>1772</v>
      </c>
      <c r="D211" s="1507"/>
      <c r="E211" s="1507"/>
      <c r="F211" s="1507"/>
      <c r="G211" s="1508"/>
      <c r="I211" s="301" t="s">
        <v>945</v>
      </c>
      <c r="J211" s="1344" t="s">
        <v>968</v>
      </c>
      <c r="K211" s="1345"/>
      <c r="L211" s="1345"/>
      <c r="M211" s="1345"/>
      <c r="N211" s="1346"/>
    </row>
    <row r="212" spans="2:21" ht="37.5" customHeight="1" x14ac:dyDescent="0.25">
      <c r="B212" s="1342"/>
      <c r="C212" s="1361" t="s">
        <v>2488</v>
      </c>
      <c r="D212" s="1362"/>
      <c r="E212" s="1362"/>
      <c r="F212" s="1362"/>
      <c r="G212" s="1363"/>
      <c r="I212"/>
      <c r="J212"/>
      <c r="K212"/>
      <c r="L212"/>
      <c r="M212"/>
      <c r="N212"/>
    </row>
    <row r="213" spans="2:21" ht="37.5" customHeight="1" x14ac:dyDescent="0.25">
      <c r="B213" s="1342"/>
      <c r="C213" s="369" t="s">
        <v>741</v>
      </c>
      <c r="D213" s="1339" t="s">
        <v>595</v>
      </c>
      <c r="E213" s="1339"/>
      <c r="F213" s="1339"/>
      <c r="G213" s="1340"/>
      <c r="I213"/>
      <c r="J213"/>
      <c r="K213"/>
      <c r="L213"/>
      <c r="M213"/>
      <c r="N213"/>
    </row>
    <row r="214" spans="2:21" ht="37.5" customHeight="1" thickBot="1" x14ac:dyDescent="0.3">
      <c r="B214" s="1343"/>
      <c r="C214" s="837" t="s">
        <v>742</v>
      </c>
      <c r="D214" s="1379" t="s">
        <v>148</v>
      </c>
      <c r="E214" s="1379"/>
      <c r="F214" s="1379"/>
      <c r="G214" s="1380"/>
      <c r="I214"/>
      <c r="J214"/>
      <c r="K214"/>
      <c r="L214"/>
      <c r="M214"/>
      <c r="N214"/>
    </row>
    <row r="215" spans="2:21" ht="37.5" customHeight="1" thickBot="1" x14ac:dyDescent="0.3">
      <c r="B215" s="1341" t="s">
        <v>932</v>
      </c>
      <c r="C215" s="1345" t="s">
        <v>1195</v>
      </c>
      <c r="D215" s="1345"/>
      <c r="E215" s="1345"/>
      <c r="F215" s="1345"/>
      <c r="G215" s="1346"/>
      <c r="I215"/>
      <c r="J215"/>
      <c r="K215"/>
      <c r="L215"/>
      <c r="M215"/>
      <c r="N215"/>
    </row>
    <row r="216" spans="2:21" ht="36.75" customHeight="1" x14ac:dyDescent="0.25">
      <c r="B216" s="1342"/>
      <c r="C216" s="709" t="s">
        <v>730</v>
      </c>
      <c r="D216" s="1353" t="s">
        <v>1756</v>
      </c>
      <c r="E216" s="1353"/>
      <c r="F216" s="1353"/>
      <c r="G216" s="1354"/>
      <c r="I216"/>
      <c r="J216"/>
      <c r="K216"/>
      <c r="L216"/>
      <c r="M216"/>
      <c r="N216"/>
    </row>
    <row r="217" spans="2:21" ht="39" customHeight="1" x14ac:dyDescent="0.25">
      <c r="B217" s="1342"/>
      <c r="C217" s="10" t="s">
        <v>741</v>
      </c>
      <c r="D217" s="1339" t="s">
        <v>594</v>
      </c>
      <c r="E217" s="1339"/>
      <c r="F217" s="1339"/>
      <c r="G217" s="1340"/>
      <c r="I217"/>
      <c r="J217"/>
      <c r="K217"/>
      <c r="L217"/>
      <c r="M217"/>
      <c r="N217"/>
    </row>
    <row r="218" spans="2:21" ht="33.75" customHeight="1" x14ac:dyDescent="0.25">
      <c r="B218" s="1342"/>
      <c r="C218" s="10" t="s">
        <v>742</v>
      </c>
      <c r="D218" s="1339" t="s">
        <v>148</v>
      </c>
      <c r="E218" s="1339"/>
      <c r="F218" s="1339"/>
      <c r="G218" s="1340"/>
      <c r="I218"/>
      <c r="J218"/>
      <c r="K218"/>
      <c r="L218"/>
      <c r="M218"/>
      <c r="N218"/>
    </row>
    <row r="219" spans="2:21" ht="39.75" customHeight="1" thickBot="1" x14ac:dyDescent="0.3">
      <c r="B219" s="1343"/>
      <c r="C219" s="1347" t="s">
        <v>1772</v>
      </c>
      <c r="D219" s="1348"/>
      <c r="E219" s="1348"/>
      <c r="F219" s="1348"/>
      <c r="G219" s="1349"/>
      <c r="I219"/>
      <c r="J219"/>
      <c r="K219"/>
      <c r="L219"/>
      <c r="M219"/>
      <c r="N219"/>
    </row>
    <row r="220" spans="2:21" ht="37.5" customHeight="1" thickBot="1" x14ac:dyDescent="0.3">
      <c r="B220" s="1341" t="s">
        <v>933</v>
      </c>
      <c r="C220" s="1345" t="s">
        <v>1195</v>
      </c>
      <c r="D220" s="1345"/>
      <c r="E220" s="1345"/>
      <c r="F220" s="1345"/>
      <c r="G220" s="1346"/>
      <c r="I220"/>
      <c r="J220"/>
      <c r="K220"/>
      <c r="L220"/>
      <c r="M220"/>
      <c r="N220"/>
    </row>
    <row r="221" spans="2:21" ht="36.75" customHeight="1" x14ac:dyDescent="0.25">
      <c r="B221" s="1342"/>
      <c r="C221" s="709" t="s">
        <v>730</v>
      </c>
      <c r="D221" s="1353" t="s">
        <v>1756</v>
      </c>
      <c r="E221" s="1353"/>
      <c r="F221" s="1353"/>
      <c r="G221" s="1354"/>
      <c r="I221"/>
      <c r="J221"/>
      <c r="K221"/>
      <c r="L221"/>
      <c r="M221"/>
      <c r="N221"/>
    </row>
    <row r="222" spans="2:21" ht="36.75" customHeight="1" x14ac:dyDescent="0.25">
      <c r="B222" s="1342"/>
      <c r="C222" s="10" t="s">
        <v>741</v>
      </c>
      <c r="D222" s="1339" t="s">
        <v>595</v>
      </c>
      <c r="E222" s="1339"/>
      <c r="F222" s="1339"/>
      <c r="G222" s="1340"/>
      <c r="I222"/>
      <c r="J222"/>
      <c r="K222"/>
      <c r="L222"/>
      <c r="M222"/>
      <c r="N222"/>
    </row>
    <row r="223" spans="2:21" ht="35.25" customHeight="1" x14ac:dyDescent="0.25">
      <c r="B223" s="1342"/>
      <c r="C223" s="10" t="s">
        <v>742</v>
      </c>
      <c r="D223" s="1339" t="s">
        <v>148</v>
      </c>
      <c r="E223" s="1339"/>
      <c r="F223" s="1339"/>
      <c r="G223" s="1340"/>
      <c r="I223"/>
      <c r="J223"/>
      <c r="K223"/>
      <c r="L223"/>
      <c r="M223"/>
      <c r="N223"/>
    </row>
    <row r="224" spans="2:21" ht="39.75" customHeight="1" thickBot="1" x14ac:dyDescent="0.3">
      <c r="B224" s="1343"/>
      <c r="C224" s="1347" t="s">
        <v>1772</v>
      </c>
      <c r="D224" s="1348"/>
      <c r="E224" s="1348"/>
      <c r="F224" s="1348"/>
      <c r="G224" s="1349"/>
      <c r="I224"/>
      <c r="J224"/>
      <c r="K224"/>
      <c r="L224"/>
      <c r="M224"/>
      <c r="N224"/>
    </row>
    <row r="225" spans="2:14" ht="39.75" customHeight="1" thickBot="1" x14ac:dyDescent="0.3">
      <c r="B225" s="1341" t="s">
        <v>934</v>
      </c>
      <c r="C225" s="1345" t="s">
        <v>1195</v>
      </c>
      <c r="D225" s="1345"/>
      <c r="E225" s="1345"/>
      <c r="F225" s="1345"/>
      <c r="G225" s="1346"/>
      <c r="I225"/>
      <c r="J225"/>
      <c r="K225"/>
      <c r="L225"/>
      <c r="M225"/>
      <c r="N225"/>
    </row>
    <row r="226" spans="2:14" ht="37.5" customHeight="1" x14ac:dyDescent="0.25">
      <c r="B226" s="1342"/>
      <c r="C226" s="709" t="s">
        <v>730</v>
      </c>
      <c r="D226" s="1353" t="s">
        <v>1756</v>
      </c>
      <c r="E226" s="1353"/>
      <c r="F226" s="1353"/>
      <c r="G226" s="1354"/>
      <c r="I226"/>
      <c r="J226"/>
      <c r="K226"/>
      <c r="L226"/>
      <c r="M226"/>
      <c r="N226"/>
    </row>
    <row r="227" spans="2:14" ht="34.5" customHeight="1" x14ac:dyDescent="0.25">
      <c r="B227" s="1342"/>
      <c r="C227" s="20" t="s">
        <v>686</v>
      </c>
      <c r="D227" s="1339" t="s">
        <v>1757</v>
      </c>
      <c r="E227" s="1339"/>
      <c r="F227" s="1339"/>
      <c r="G227" s="1340"/>
      <c r="I227"/>
      <c r="J227"/>
      <c r="K227"/>
      <c r="L227"/>
      <c r="M227"/>
      <c r="N227"/>
    </row>
    <row r="228" spans="2:14" ht="36.75" customHeight="1" x14ac:dyDescent="0.25">
      <c r="B228" s="1342"/>
      <c r="C228" s="10" t="s">
        <v>778</v>
      </c>
      <c r="D228" s="1339" t="s">
        <v>2449</v>
      </c>
      <c r="E228" s="1339"/>
      <c r="F228" s="1339"/>
      <c r="G228" s="1340"/>
      <c r="I228"/>
      <c r="J228"/>
      <c r="K228"/>
      <c r="L228"/>
      <c r="M228"/>
      <c r="N228"/>
    </row>
    <row r="229" spans="2:14" ht="36.75" customHeight="1" x14ac:dyDescent="0.25">
      <c r="B229" s="1342"/>
      <c r="C229" s="16" t="s">
        <v>773</v>
      </c>
      <c r="D229" s="1339" t="s">
        <v>148</v>
      </c>
      <c r="E229" s="1339"/>
      <c r="F229" s="1339"/>
      <c r="G229" s="1340"/>
      <c r="I229"/>
      <c r="J229"/>
      <c r="K229"/>
      <c r="L229"/>
      <c r="M229"/>
      <c r="N229"/>
    </row>
    <row r="230" spans="2:14" ht="41.25" customHeight="1" thickBot="1" x14ac:dyDescent="0.3">
      <c r="B230" s="1343"/>
      <c r="C230" s="1347" t="s">
        <v>1772</v>
      </c>
      <c r="D230" s="1348"/>
      <c r="E230" s="1348"/>
      <c r="F230" s="1348"/>
      <c r="G230" s="1349"/>
      <c r="I230"/>
      <c r="J230"/>
      <c r="K230"/>
      <c r="L230"/>
      <c r="M230"/>
      <c r="N230"/>
    </row>
    <row r="231" spans="2:14" ht="37.5" customHeight="1" thickBot="1" x14ac:dyDescent="0.3">
      <c r="B231" s="1341" t="s">
        <v>935</v>
      </c>
      <c r="C231" s="1345" t="s">
        <v>1195</v>
      </c>
      <c r="D231" s="1345"/>
      <c r="E231" s="1345"/>
      <c r="F231" s="1345"/>
      <c r="G231" s="1346"/>
      <c r="I231"/>
      <c r="J231"/>
      <c r="K231"/>
      <c r="L231"/>
      <c r="M231"/>
      <c r="N231"/>
    </row>
    <row r="232" spans="2:14" ht="37.5" customHeight="1" x14ac:dyDescent="0.25">
      <c r="B232" s="1342"/>
      <c r="C232" s="709" t="s">
        <v>730</v>
      </c>
      <c r="D232" s="1353" t="s">
        <v>1756</v>
      </c>
      <c r="E232" s="1353"/>
      <c r="F232" s="1353"/>
      <c r="G232" s="1354"/>
      <c r="I232"/>
      <c r="J232"/>
      <c r="K232"/>
      <c r="L232"/>
      <c r="M232"/>
      <c r="N232"/>
    </row>
    <row r="233" spans="2:14" ht="33.75" customHeight="1" x14ac:dyDescent="0.25">
      <c r="B233" s="1342"/>
      <c r="C233" s="20" t="s">
        <v>686</v>
      </c>
      <c r="D233" s="1339" t="s">
        <v>1757</v>
      </c>
      <c r="E233" s="1339"/>
      <c r="F233" s="1339"/>
      <c r="G233" s="1340"/>
      <c r="I233"/>
      <c r="J233"/>
      <c r="K233"/>
      <c r="L233"/>
      <c r="M233"/>
      <c r="N233"/>
    </row>
    <row r="234" spans="2:14" ht="36" customHeight="1" x14ac:dyDescent="0.25">
      <c r="B234" s="1342"/>
      <c r="C234" s="10" t="s">
        <v>778</v>
      </c>
      <c r="D234" s="1339" t="s">
        <v>944</v>
      </c>
      <c r="E234" s="1339"/>
      <c r="F234" s="1339"/>
      <c r="G234" s="1340"/>
      <c r="I234"/>
      <c r="J234"/>
      <c r="K234"/>
      <c r="L234"/>
      <c r="M234"/>
      <c r="N234"/>
    </row>
    <row r="235" spans="2:14" ht="37.5" customHeight="1" x14ac:dyDescent="0.25">
      <c r="B235" s="1342"/>
      <c r="C235" s="10" t="s">
        <v>779</v>
      </c>
      <c r="D235" s="1339" t="s">
        <v>148</v>
      </c>
      <c r="E235" s="1339"/>
      <c r="F235" s="1339"/>
      <c r="G235" s="1340"/>
      <c r="I235"/>
      <c r="J235"/>
      <c r="K235"/>
      <c r="L235"/>
      <c r="M235"/>
      <c r="N235"/>
    </row>
    <row r="236" spans="2:14" ht="39" customHeight="1" thickBot="1" x14ac:dyDescent="0.3">
      <c r="B236" s="1343"/>
      <c r="C236" s="1347" t="s">
        <v>1772</v>
      </c>
      <c r="D236" s="1348"/>
      <c r="E236" s="1348"/>
      <c r="F236" s="1348"/>
      <c r="G236" s="1349"/>
      <c r="I236"/>
      <c r="J236"/>
      <c r="K236"/>
      <c r="L236"/>
      <c r="M236"/>
      <c r="N236"/>
    </row>
    <row r="237" spans="2:14" ht="35.25" customHeight="1" thickBot="1" x14ac:dyDescent="0.3">
      <c r="B237" s="1341" t="s">
        <v>936</v>
      </c>
      <c r="C237" s="1345" t="s">
        <v>1195</v>
      </c>
      <c r="D237" s="1345"/>
      <c r="E237" s="1345"/>
      <c r="F237" s="1345"/>
      <c r="G237" s="1346"/>
      <c r="I237"/>
      <c r="J237"/>
      <c r="K237"/>
      <c r="L237"/>
      <c r="M237"/>
      <c r="N237"/>
    </row>
    <row r="238" spans="2:14" ht="30" customHeight="1" thickBot="1" x14ac:dyDescent="0.3">
      <c r="B238" s="1342"/>
      <c r="C238" s="1344" t="s">
        <v>1755</v>
      </c>
      <c r="D238" s="1345"/>
      <c r="E238" s="1345"/>
      <c r="F238" s="1345"/>
      <c r="G238" s="1346"/>
      <c r="I238"/>
      <c r="J238"/>
      <c r="K238"/>
      <c r="L238"/>
      <c r="M238"/>
      <c r="N238"/>
    </row>
    <row r="239" spans="2:14" ht="39" customHeight="1" x14ac:dyDescent="0.25">
      <c r="B239" s="1342"/>
      <c r="C239" s="709" t="s">
        <v>778</v>
      </c>
      <c r="D239" s="1353" t="s">
        <v>2303</v>
      </c>
      <c r="E239" s="1353"/>
      <c r="F239" s="1353"/>
      <c r="G239" s="1354"/>
      <c r="I239"/>
      <c r="J239"/>
      <c r="K239"/>
      <c r="L239"/>
      <c r="M239"/>
      <c r="N239"/>
    </row>
    <row r="240" spans="2:14" ht="30" customHeight="1" thickBot="1" x14ac:dyDescent="0.3">
      <c r="B240" s="1343"/>
      <c r="C240" s="1347" t="s">
        <v>1772</v>
      </c>
      <c r="D240" s="1348"/>
      <c r="E240" s="1348"/>
      <c r="F240" s="1348"/>
      <c r="G240" s="1349"/>
      <c r="I240"/>
      <c r="J240"/>
      <c r="K240"/>
      <c r="L240"/>
      <c r="M240"/>
      <c r="N240"/>
    </row>
    <row r="241" spans="2:21" ht="33.950000000000003" customHeight="1" thickBot="1" x14ac:dyDescent="0.3">
      <c r="B241" s="301" t="s">
        <v>945</v>
      </c>
      <c r="C241" s="1345" t="s">
        <v>967</v>
      </c>
      <c r="D241" s="1345"/>
      <c r="E241" s="1345"/>
      <c r="F241" s="1345"/>
      <c r="G241" s="1346"/>
      <c r="I241"/>
      <c r="J241"/>
      <c r="K241"/>
      <c r="L241"/>
      <c r="M241"/>
      <c r="N241"/>
    </row>
    <row r="242" spans="2:21" ht="33.950000000000003" customHeight="1" x14ac:dyDescent="0.2"/>
    <row r="243" spans="2:21" ht="33.950000000000003" customHeight="1" thickBot="1" x14ac:dyDescent="0.25"/>
    <row r="244" spans="2:21" ht="33.950000000000003" customHeight="1" thickBot="1" x14ac:dyDescent="0.25">
      <c r="B244" s="1383" t="s">
        <v>1758</v>
      </c>
      <c r="C244" s="1384"/>
      <c r="D244" s="1384"/>
      <c r="E244" s="1384"/>
      <c r="F244" s="1384"/>
      <c r="G244" s="1385"/>
      <c r="I244" s="1383" t="s">
        <v>1759</v>
      </c>
      <c r="J244" s="1384"/>
      <c r="K244" s="1384"/>
      <c r="L244" s="1384"/>
      <c r="M244" s="1384"/>
      <c r="N244" s="1385"/>
      <c r="P244" s="1500" t="s">
        <v>1760</v>
      </c>
      <c r="Q244" s="1501"/>
      <c r="R244" s="1501"/>
      <c r="S244" s="1501"/>
      <c r="T244" s="1501"/>
      <c r="U244" s="1502"/>
    </row>
    <row r="245" spans="2:21" ht="33.950000000000003" customHeight="1" thickBot="1" x14ac:dyDescent="0.25">
      <c r="B245" s="303" t="s">
        <v>1409</v>
      </c>
      <c r="C245" s="1396"/>
      <c r="D245" s="1397"/>
      <c r="E245" s="1397"/>
      <c r="F245" s="1397"/>
      <c r="G245" s="1398"/>
      <c r="I245" s="303" t="s">
        <v>1409</v>
      </c>
      <c r="J245" s="1396"/>
      <c r="K245" s="1397"/>
      <c r="L245" s="1397"/>
      <c r="M245" s="1397"/>
      <c r="N245" s="1398"/>
      <c r="P245" s="303" t="s">
        <v>1409</v>
      </c>
      <c r="Q245" s="1396"/>
      <c r="R245" s="1397"/>
      <c r="S245" s="1397"/>
      <c r="T245" s="1397"/>
      <c r="U245" s="1398"/>
    </row>
    <row r="246" spans="2:21" ht="33.950000000000003" customHeight="1" thickBot="1" x14ac:dyDescent="0.25">
      <c r="B246" s="302" t="s">
        <v>148</v>
      </c>
      <c r="C246" s="1496" t="s">
        <v>1761</v>
      </c>
      <c r="D246" s="1387"/>
      <c r="E246" s="1387"/>
      <c r="F246" s="1387"/>
      <c r="G246" s="1388"/>
      <c r="I246" s="302" t="s">
        <v>148</v>
      </c>
      <c r="J246" s="1496" t="s">
        <v>971</v>
      </c>
      <c r="K246" s="1387"/>
      <c r="L246" s="1387"/>
      <c r="M246" s="1387"/>
      <c r="N246" s="1388"/>
      <c r="P246" s="301" t="s">
        <v>983</v>
      </c>
      <c r="Q246" s="1344" t="s">
        <v>984</v>
      </c>
      <c r="R246" s="1345"/>
      <c r="S246" s="1345"/>
      <c r="T246" s="1345"/>
      <c r="U246" s="1346"/>
    </row>
    <row r="247" spans="2:21" ht="33.950000000000003" customHeight="1" thickBot="1" x14ac:dyDescent="0.25">
      <c r="B247" s="302" t="s">
        <v>150</v>
      </c>
      <c r="C247" s="1496" t="s">
        <v>1762</v>
      </c>
      <c r="D247" s="1387"/>
      <c r="E247" s="1387"/>
      <c r="F247" s="1387"/>
      <c r="G247" s="1388"/>
      <c r="I247" s="302" t="s">
        <v>150</v>
      </c>
      <c r="J247" s="1496" t="s">
        <v>972</v>
      </c>
      <c r="K247" s="1387"/>
      <c r="L247" s="1387"/>
      <c r="M247" s="1387"/>
      <c r="N247" s="1388"/>
      <c r="P247" s="301" t="s">
        <v>1189</v>
      </c>
      <c r="Q247" s="1344" t="s">
        <v>1191</v>
      </c>
      <c r="R247" s="1345"/>
      <c r="S247" s="1345"/>
      <c r="T247" s="1345"/>
      <c r="U247" s="1346"/>
    </row>
    <row r="248" spans="2:21" ht="33.950000000000003" customHeight="1" thickBot="1" x14ac:dyDescent="0.25">
      <c r="B248" s="302" t="s">
        <v>928</v>
      </c>
      <c r="C248" s="1496" t="s">
        <v>1763</v>
      </c>
      <c r="D248" s="1387"/>
      <c r="E248" s="1387"/>
      <c r="F248" s="1387"/>
      <c r="G248" s="1388"/>
      <c r="I248" s="302" t="s">
        <v>928</v>
      </c>
      <c r="J248" s="1496" t="s">
        <v>973</v>
      </c>
      <c r="K248" s="1387"/>
      <c r="L248" s="1387"/>
      <c r="M248" s="1387"/>
      <c r="N248" s="1388"/>
      <c r="P248" s="301" t="s">
        <v>1190</v>
      </c>
      <c r="Q248" s="1344" t="s">
        <v>1192</v>
      </c>
      <c r="R248" s="1345"/>
      <c r="S248" s="1345"/>
      <c r="T248" s="1345"/>
      <c r="U248" s="1346"/>
    </row>
    <row r="249" spans="2:21" ht="33.950000000000003" customHeight="1" thickBot="1" x14ac:dyDescent="0.25">
      <c r="B249" s="302" t="s">
        <v>929</v>
      </c>
      <c r="C249" s="1496" t="s">
        <v>1764</v>
      </c>
      <c r="D249" s="1387"/>
      <c r="E249" s="1387"/>
      <c r="F249" s="1387"/>
      <c r="G249" s="1388"/>
      <c r="I249" s="302" t="s">
        <v>929</v>
      </c>
      <c r="J249" s="1496" t="s">
        <v>974</v>
      </c>
      <c r="K249" s="1387"/>
      <c r="L249" s="1387"/>
      <c r="M249" s="1387"/>
      <c r="N249" s="1388"/>
    </row>
    <row r="250" spans="2:21" ht="33.950000000000003" customHeight="1" thickBot="1" x14ac:dyDescent="0.25">
      <c r="B250" s="302" t="s">
        <v>930</v>
      </c>
      <c r="C250" s="1496" t="s">
        <v>1765</v>
      </c>
      <c r="D250" s="1387"/>
      <c r="E250" s="1387"/>
      <c r="F250" s="1387"/>
      <c r="G250" s="1388"/>
      <c r="I250" s="302" t="s">
        <v>930</v>
      </c>
      <c r="J250" s="1496" t="s">
        <v>975</v>
      </c>
      <c r="K250" s="1387"/>
      <c r="L250" s="1387"/>
      <c r="M250" s="1387"/>
      <c r="N250" s="1388"/>
    </row>
    <row r="251" spans="2:21" ht="33.950000000000003" customHeight="1" thickBot="1" x14ac:dyDescent="0.25">
      <c r="B251" s="302" t="s">
        <v>931</v>
      </c>
      <c r="C251" s="1496" t="s">
        <v>1766</v>
      </c>
      <c r="D251" s="1387"/>
      <c r="E251" s="1387"/>
      <c r="F251" s="1387"/>
      <c r="G251" s="1388"/>
      <c r="I251" s="302" t="s">
        <v>931</v>
      </c>
      <c r="J251" s="1496" t="s">
        <v>976</v>
      </c>
      <c r="K251" s="1387"/>
      <c r="L251" s="1387"/>
      <c r="M251" s="1387"/>
      <c r="N251" s="1388"/>
    </row>
    <row r="252" spans="2:21" ht="33.950000000000003" customHeight="1" thickBot="1" x14ac:dyDescent="0.25">
      <c r="B252" s="302" t="s">
        <v>932</v>
      </c>
      <c r="C252" s="1496" t="s">
        <v>1767</v>
      </c>
      <c r="D252" s="1387"/>
      <c r="E252" s="1387"/>
      <c r="F252" s="1387"/>
      <c r="G252" s="1388"/>
      <c r="I252" s="302" t="s">
        <v>932</v>
      </c>
      <c r="J252" s="1496" t="s">
        <v>977</v>
      </c>
      <c r="K252" s="1387"/>
      <c r="L252" s="1387"/>
      <c r="M252" s="1387"/>
      <c r="N252" s="1388"/>
    </row>
    <row r="253" spans="2:21" ht="30" customHeight="1" thickBot="1" x14ac:dyDescent="0.25">
      <c r="B253" s="302" t="s">
        <v>933</v>
      </c>
      <c r="C253" s="1496" t="s">
        <v>1768</v>
      </c>
      <c r="D253" s="1387"/>
      <c r="E253" s="1387"/>
      <c r="F253" s="1387"/>
      <c r="G253" s="1388"/>
      <c r="I253" s="302" t="s">
        <v>933</v>
      </c>
      <c r="J253" s="1496" t="s">
        <v>978</v>
      </c>
      <c r="K253" s="1387"/>
      <c r="L253" s="1387"/>
      <c r="M253" s="1387"/>
      <c r="N253" s="1388"/>
    </row>
    <row r="254" spans="2:21" ht="30.75" customHeight="1" thickBot="1" x14ac:dyDescent="0.25">
      <c r="B254" s="302" t="s">
        <v>934</v>
      </c>
      <c r="C254" s="1496" t="s">
        <v>1769</v>
      </c>
      <c r="D254" s="1387"/>
      <c r="E254" s="1387"/>
      <c r="F254" s="1387"/>
      <c r="G254" s="1388"/>
      <c r="I254" s="302" t="s">
        <v>934</v>
      </c>
      <c r="J254" s="1496" t="s">
        <v>979</v>
      </c>
      <c r="K254" s="1387"/>
      <c r="L254" s="1387"/>
      <c r="M254" s="1387"/>
      <c r="N254" s="1388"/>
    </row>
    <row r="255" spans="2:21" ht="31.5" customHeight="1" thickBot="1" x14ac:dyDescent="0.25">
      <c r="B255" s="302" t="s">
        <v>935</v>
      </c>
      <c r="C255" s="1496" t="s">
        <v>1770</v>
      </c>
      <c r="D255" s="1387"/>
      <c r="E255" s="1387"/>
      <c r="F255" s="1387"/>
      <c r="G255" s="1388"/>
      <c r="I255" s="302" t="s">
        <v>935</v>
      </c>
      <c r="J255" s="1496" t="s">
        <v>980</v>
      </c>
      <c r="K255" s="1387"/>
      <c r="L255" s="1387"/>
      <c r="M255" s="1387"/>
      <c r="N255" s="1388"/>
    </row>
    <row r="256" spans="2:21" ht="27.75" customHeight="1" thickBot="1" x14ac:dyDescent="0.25">
      <c r="B256" s="302" t="s">
        <v>936</v>
      </c>
      <c r="C256" s="1496" t="s">
        <v>1771</v>
      </c>
      <c r="D256" s="1387"/>
      <c r="E256" s="1387"/>
      <c r="F256" s="1387"/>
      <c r="G256" s="1388"/>
      <c r="I256" s="302" t="s">
        <v>936</v>
      </c>
      <c r="J256" s="1496" t="s">
        <v>981</v>
      </c>
      <c r="K256" s="1387"/>
      <c r="L256" s="1387"/>
      <c r="M256" s="1387"/>
      <c r="N256" s="1388"/>
    </row>
    <row r="257" spans="2:14" ht="31.5" customHeight="1" thickBot="1" x14ac:dyDescent="0.25">
      <c r="B257" s="301" t="s">
        <v>945</v>
      </c>
      <c r="C257" s="1503" t="s">
        <v>970</v>
      </c>
      <c r="D257" s="1504"/>
      <c r="E257" s="1504"/>
      <c r="F257" s="1504"/>
      <c r="G257" s="1505"/>
      <c r="I257" s="301" t="s">
        <v>945</v>
      </c>
      <c r="J257" s="1503" t="s">
        <v>982</v>
      </c>
      <c r="K257" s="1504"/>
      <c r="L257" s="1504"/>
      <c r="M257" s="1504"/>
      <c r="N257" s="1505"/>
    </row>
  </sheetData>
  <sheetProtection algorithmName="SHA-512" hashValue="97gltFFSpx1OLSov1s4Rr+iEXb6ONm09GamWUiNm+990h0QfqY6jYIiwYfGQqrwhYeh0QHMjrGVmZJnovQLhAA==" saltValue="k39iQ7TRYEV9xAo864AU5A==" spinCount="100000" sheet="1" selectLockedCells="1"/>
  <dataConsolidate/>
  <mergeCells count="772">
    <mergeCell ref="Q176:S176"/>
    <mergeCell ref="Q175:U175"/>
    <mergeCell ref="D178:G178"/>
    <mergeCell ref="T75:U75"/>
    <mergeCell ref="Q73:U73"/>
    <mergeCell ref="T110:U110"/>
    <mergeCell ref="D133:G133"/>
    <mergeCell ref="D134:G134"/>
    <mergeCell ref="J131:N131"/>
    <mergeCell ref="J133:L133"/>
    <mergeCell ref="M133:N133"/>
    <mergeCell ref="J134:L134"/>
    <mergeCell ref="M134:N134"/>
    <mergeCell ref="C131:G131"/>
    <mergeCell ref="D132:G132"/>
    <mergeCell ref="D119:G119"/>
    <mergeCell ref="J119:L119"/>
    <mergeCell ref="M119:N119"/>
    <mergeCell ref="T111:U111"/>
    <mergeCell ref="T119:U119"/>
    <mergeCell ref="T118:U118"/>
    <mergeCell ref="J125:N125"/>
    <mergeCell ref="J126:L126"/>
    <mergeCell ref="M126:N126"/>
    <mergeCell ref="T126:U126"/>
    <mergeCell ref="Q126:S126"/>
    <mergeCell ref="T117:U117"/>
    <mergeCell ref="Q78:U78"/>
    <mergeCell ref="J78:N78"/>
    <mergeCell ref="J80:L80"/>
    <mergeCell ref="P78:P83"/>
    <mergeCell ref="I78:I83"/>
    <mergeCell ref="Q80:S80"/>
    <mergeCell ref="T80:U80"/>
    <mergeCell ref="Q81:S81"/>
    <mergeCell ref="Q83:S83"/>
    <mergeCell ref="T83:U83"/>
    <mergeCell ref="T81:U81"/>
    <mergeCell ref="Q82:S82"/>
    <mergeCell ref="T82:U82"/>
    <mergeCell ref="M82:N82"/>
    <mergeCell ref="M81:N81"/>
    <mergeCell ref="M80:N80"/>
    <mergeCell ref="J81:L81"/>
    <mergeCell ref="J82:L82"/>
    <mergeCell ref="J83:L83"/>
    <mergeCell ref="Q79:S79"/>
    <mergeCell ref="T79:U79"/>
    <mergeCell ref="P73:P77"/>
    <mergeCell ref="J75:L75"/>
    <mergeCell ref="J76:L76"/>
    <mergeCell ref="M76:N76"/>
    <mergeCell ref="M75:N75"/>
    <mergeCell ref="M74:N74"/>
    <mergeCell ref="D80:G80"/>
    <mergeCell ref="P179:P180"/>
    <mergeCell ref="D172:G172"/>
    <mergeCell ref="C168:G168"/>
    <mergeCell ref="D169:G169"/>
    <mergeCell ref="D170:G170"/>
    <mergeCell ref="J122:L122"/>
    <mergeCell ref="M122:N122"/>
    <mergeCell ref="D86:G86"/>
    <mergeCell ref="D87:G87"/>
    <mergeCell ref="M86:N86"/>
    <mergeCell ref="M85:N85"/>
    <mergeCell ref="D88:G88"/>
    <mergeCell ref="J127:L127"/>
    <mergeCell ref="M127:N127"/>
    <mergeCell ref="D82:G82"/>
    <mergeCell ref="J88:L88"/>
    <mergeCell ref="M88:N88"/>
    <mergeCell ref="J205:L205"/>
    <mergeCell ref="M205:N205"/>
    <mergeCell ref="C212:G212"/>
    <mergeCell ref="B204:B206"/>
    <mergeCell ref="C240:G240"/>
    <mergeCell ref="B237:B240"/>
    <mergeCell ref="C230:G230"/>
    <mergeCell ref="C220:G220"/>
    <mergeCell ref="D221:G221"/>
    <mergeCell ref="B231:B236"/>
    <mergeCell ref="B215:B219"/>
    <mergeCell ref="B220:B224"/>
    <mergeCell ref="C224:G224"/>
    <mergeCell ref="C219:G219"/>
    <mergeCell ref="D218:G218"/>
    <mergeCell ref="C206:G206"/>
    <mergeCell ref="J206:N206"/>
    <mergeCell ref="D208:G208"/>
    <mergeCell ref="D210:G210"/>
    <mergeCell ref="J211:N211"/>
    <mergeCell ref="D213:G213"/>
    <mergeCell ref="D214:G214"/>
    <mergeCell ref="C211:G211"/>
    <mergeCell ref="D209:G209"/>
    <mergeCell ref="B2:H2"/>
    <mergeCell ref="C237:G237"/>
    <mergeCell ref="D199:G199"/>
    <mergeCell ref="C225:G225"/>
    <mergeCell ref="D226:G226"/>
    <mergeCell ref="D227:G227"/>
    <mergeCell ref="D228:G228"/>
    <mergeCell ref="D229:G229"/>
    <mergeCell ref="C215:G215"/>
    <mergeCell ref="C204:G204"/>
    <mergeCell ref="D205:G205"/>
    <mergeCell ref="D216:G216"/>
    <mergeCell ref="D217:G217"/>
    <mergeCell ref="C207:G207"/>
    <mergeCell ref="D222:G222"/>
    <mergeCell ref="D223:G223"/>
    <mergeCell ref="B189:G189"/>
    <mergeCell ref="D190:G190"/>
    <mergeCell ref="C191:G191"/>
    <mergeCell ref="B225:B230"/>
    <mergeCell ref="B196:B200"/>
    <mergeCell ref="B201:B203"/>
    <mergeCell ref="D109:G109"/>
    <mergeCell ref="D110:G110"/>
    <mergeCell ref="C256:G256"/>
    <mergeCell ref="C257:G257"/>
    <mergeCell ref="C245:G245"/>
    <mergeCell ref="I244:N244"/>
    <mergeCell ref="J245:N245"/>
    <mergeCell ref="J246:N246"/>
    <mergeCell ref="J247:N247"/>
    <mergeCell ref="J248:N248"/>
    <mergeCell ref="J249:N249"/>
    <mergeCell ref="J250:N250"/>
    <mergeCell ref="J251:N251"/>
    <mergeCell ref="J252:N252"/>
    <mergeCell ref="J253:N253"/>
    <mergeCell ref="J254:N254"/>
    <mergeCell ref="J255:N255"/>
    <mergeCell ref="J256:N256"/>
    <mergeCell ref="J257:N257"/>
    <mergeCell ref="C250:G250"/>
    <mergeCell ref="C251:G251"/>
    <mergeCell ref="C252:G252"/>
    <mergeCell ref="C253:G253"/>
    <mergeCell ref="C254:G254"/>
    <mergeCell ref="C255:G255"/>
    <mergeCell ref="B244:G244"/>
    <mergeCell ref="C248:G248"/>
    <mergeCell ref="C249:G249"/>
    <mergeCell ref="Q247:U247"/>
    <mergeCell ref="Q248:U248"/>
    <mergeCell ref="Q246:U246"/>
    <mergeCell ref="C241:G241"/>
    <mergeCell ref="C231:G231"/>
    <mergeCell ref="D232:G232"/>
    <mergeCell ref="D233:G233"/>
    <mergeCell ref="D234:G234"/>
    <mergeCell ref="D235:G235"/>
    <mergeCell ref="C238:G238"/>
    <mergeCell ref="C236:G236"/>
    <mergeCell ref="P244:U244"/>
    <mergeCell ref="Q245:U245"/>
    <mergeCell ref="D239:G239"/>
    <mergeCell ref="Q207:U208"/>
    <mergeCell ref="Q209:U210"/>
    <mergeCell ref="P209:P210"/>
    <mergeCell ref="P207:P208"/>
    <mergeCell ref="M209:N209"/>
    <mergeCell ref="J209:L209"/>
    <mergeCell ref="J207:N207"/>
    <mergeCell ref="C246:G246"/>
    <mergeCell ref="C247:G247"/>
    <mergeCell ref="Q193:U193"/>
    <mergeCell ref="Q194:U194"/>
    <mergeCell ref="P205:P206"/>
    <mergeCell ref="Q203:U204"/>
    <mergeCell ref="Q198:U198"/>
    <mergeCell ref="Q191:U192"/>
    <mergeCell ref="Q199:U200"/>
    <mergeCell ref="Q201:U202"/>
    <mergeCell ref="P201:P202"/>
    <mergeCell ref="P199:P200"/>
    <mergeCell ref="P195:P196"/>
    <mergeCell ref="Q195:U196"/>
    <mergeCell ref="Q197:U197"/>
    <mergeCell ref="Q205:U206"/>
    <mergeCell ref="P203:P204"/>
    <mergeCell ref="P191:P192"/>
    <mergeCell ref="Q166:U166"/>
    <mergeCell ref="Q169:U169"/>
    <mergeCell ref="Q170:U170"/>
    <mergeCell ref="T176:U176"/>
    <mergeCell ref="Q171:U171"/>
    <mergeCell ref="J118:L118"/>
    <mergeCell ref="Q152:S152"/>
    <mergeCell ref="Q149:U149"/>
    <mergeCell ref="P147:P150"/>
    <mergeCell ref="P151:P154"/>
    <mergeCell ref="Q147:U147"/>
    <mergeCell ref="Q151:U151"/>
    <mergeCell ref="P175:P178"/>
    <mergeCell ref="Q172:S172"/>
    <mergeCell ref="T172:U172"/>
    <mergeCell ref="Q168:S168"/>
    <mergeCell ref="T168:U168"/>
    <mergeCell ref="Q167:U167"/>
    <mergeCell ref="P171:P174"/>
    <mergeCell ref="Q173:U173"/>
    <mergeCell ref="Q174:U174"/>
    <mergeCell ref="Q177:U177"/>
    <mergeCell ref="Q178:U178"/>
    <mergeCell ref="Q160:S160"/>
    <mergeCell ref="C196:G196"/>
    <mergeCell ref="J197:L197"/>
    <mergeCell ref="M197:N197"/>
    <mergeCell ref="I201:I206"/>
    <mergeCell ref="Q165:U165"/>
    <mergeCell ref="M83:N83"/>
    <mergeCell ref="J84:N84"/>
    <mergeCell ref="J85:L85"/>
    <mergeCell ref="J86:L86"/>
    <mergeCell ref="J87:L87"/>
    <mergeCell ref="M87:N87"/>
    <mergeCell ref="J158:N158"/>
    <mergeCell ref="I145:I146"/>
    <mergeCell ref="I153:I154"/>
    <mergeCell ref="J153:N154"/>
    <mergeCell ref="J157:N157"/>
    <mergeCell ref="J155:N155"/>
    <mergeCell ref="J156:N156"/>
    <mergeCell ref="P89:P90"/>
    <mergeCell ref="I89:I90"/>
    <mergeCell ref="P95:U95"/>
    <mergeCell ref="Q96:S96"/>
    <mergeCell ref="Q135:S135"/>
    <mergeCell ref="T135:U135"/>
    <mergeCell ref="B23:C23"/>
    <mergeCell ref="D197:G197"/>
    <mergeCell ref="C201:G201"/>
    <mergeCell ref="D202:G202"/>
    <mergeCell ref="D194:G194"/>
    <mergeCell ref="D193:G193"/>
    <mergeCell ref="C84:G84"/>
    <mergeCell ref="D85:G85"/>
    <mergeCell ref="D83:G83"/>
    <mergeCell ref="C56:G56"/>
    <mergeCell ref="D57:G57"/>
    <mergeCell ref="C58:G58"/>
    <mergeCell ref="D59:G59"/>
    <mergeCell ref="D51:G51"/>
    <mergeCell ref="C53:G53"/>
    <mergeCell ref="D54:G54"/>
    <mergeCell ref="B24:C24"/>
    <mergeCell ref="B26:C26"/>
    <mergeCell ref="B28:C28"/>
    <mergeCell ref="D104:G104"/>
    <mergeCell ref="D117:G117"/>
    <mergeCell ref="D124:G124"/>
    <mergeCell ref="D49:G49"/>
    <mergeCell ref="B48:G48"/>
    <mergeCell ref="M49:N49"/>
    <mergeCell ref="B35:O35"/>
    <mergeCell ref="B36:O36"/>
    <mergeCell ref="B37:O37"/>
    <mergeCell ref="B38:O38"/>
    <mergeCell ref="J58:N58"/>
    <mergeCell ref="I53:I55"/>
    <mergeCell ref="I58:I59"/>
    <mergeCell ref="B56:B57"/>
    <mergeCell ref="B58:B59"/>
    <mergeCell ref="B45:H45"/>
    <mergeCell ref="I45:Q45"/>
    <mergeCell ref="P48:U48"/>
    <mergeCell ref="Q49:S49"/>
    <mergeCell ref="T49:U49"/>
    <mergeCell ref="Q52:U52"/>
    <mergeCell ref="O30:O32"/>
    <mergeCell ref="D31:M31"/>
    <mergeCell ref="B32:C32"/>
    <mergeCell ref="D32:M32"/>
    <mergeCell ref="B30:C30"/>
    <mergeCell ref="D30:M30"/>
    <mergeCell ref="O5:O7"/>
    <mergeCell ref="F6:L6"/>
    <mergeCell ref="M6:M7"/>
    <mergeCell ref="N6:N7"/>
    <mergeCell ref="B17:C17"/>
    <mergeCell ref="B19:C19"/>
    <mergeCell ref="B20:O20"/>
    <mergeCell ref="B21:O21"/>
    <mergeCell ref="B22:C22"/>
    <mergeCell ref="B9:O9"/>
    <mergeCell ref="B10:B12"/>
    <mergeCell ref="B13:C13"/>
    <mergeCell ref="B14:C14"/>
    <mergeCell ref="B15:C15"/>
    <mergeCell ref="B16:C16"/>
    <mergeCell ref="B5:C7"/>
    <mergeCell ref="D5:E6"/>
    <mergeCell ref="F5:N5"/>
    <mergeCell ref="D81:G81"/>
    <mergeCell ref="M51:N51"/>
    <mergeCell ref="M54:N54"/>
    <mergeCell ref="B39:O39"/>
    <mergeCell ref="B40:O40"/>
    <mergeCell ref="B41:O41"/>
    <mergeCell ref="B42:O42"/>
    <mergeCell ref="B43:O43"/>
    <mergeCell ref="C55:G55"/>
    <mergeCell ref="J55:N55"/>
    <mergeCell ref="J56:N56"/>
    <mergeCell ref="I56:I57"/>
    <mergeCell ref="I50:I52"/>
    <mergeCell ref="D64:G64"/>
    <mergeCell ref="M64:N64"/>
    <mergeCell ref="J68:N68"/>
    <mergeCell ref="J49:L49"/>
    <mergeCell ref="I48:N48"/>
    <mergeCell ref="C50:G50"/>
    <mergeCell ref="B50:B52"/>
    <mergeCell ref="C52:G52"/>
    <mergeCell ref="B53:B55"/>
    <mergeCell ref="J52:N52"/>
    <mergeCell ref="M57:N57"/>
    <mergeCell ref="C78:G78"/>
    <mergeCell ref="D79:G79"/>
    <mergeCell ref="J69:L69"/>
    <mergeCell ref="M79:N79"/>
    <mergeCell ref="I68:I72"/>
    <mergeCell ref="J71:L71"/>
    <mergeCell ref="J79:L79"/>
    <mergeCell ref="C68:G68"/>
    <mergeCell ref="D69:G69"/>
    <mergeCell ref="D70:G70"/>
    <mergeCell ref="D71:G71"/>
    <mergeCell ref="C73:G73"/>
    <mergeCell ref="D74:G74"/>
    <mergeCell ref="D75:G75"/>
    <mergeCell ref="D76:G76"/>
    <mergeCell ref="J72:L72"/>
    <mergeCell ref="D77:G77"/>
    <mergeCell ref="J77:L77"/>
    <mergeCell ref="J74:L74"/>
    <mergeCell ref="Q72:S72"/>
    <mergeCell ref="D61:G61"/>
    <mergeCell ref="J50:N50"/>
    <mergeCell ref="J53:N53"/>
    <mergeCell ref="J51:L51"/>
    <mergeCell ref="J54:L54"/>
    <mergeCell ref="M59:N59"/>
    <mergeCell ref="J57:L57"/>
    <mergeCell ref="J59:L59"/>
    <mergeCell ref="J70:L70"/>
    <mergeCell ref="M70:N70"/>
    <mergeCell ref="Q64:S64"/>
    <mergeCell ref="Q62:S62"/>
    <mergeCell ref="Q63:S63"/>
    <mergeCell ref="J65:N65"/>
    <mergeCell ref="Q57:S57"/>
    <mergeCell ref="I60:I67"/>
    <mergeCell ref="Q50:U50"/>
    <mergeCell ref="Q51:S51"/>
    <mergeCell ref="T51:U51"/>
    <mergeCell ref="Q53:U53"/>
    <mergeCell ref="Q54:S54"/>
    <mergeCell ref="T54:U54"/>
    <mergeCell ref="P50:P52"/>
    <mergeCell ref="T70:U70"/>
    <mergeCell ref="Q58:U58"/>
    <mergeCell ref="Q60:U60"/>
    <mergeCell ref="P53:P55"/>
    <mergeCell ref="P58:P59"/>
    <mergeCell ref="J60:N60"/>
    <mergeCell ref="J61:L61"/>
    <mergeCell ref="J63:L63"/>
    <mergeCell ref="J64:L64"/>
    <mergeCell ref="Q56:U56"/>
    <mergeCell ref="M66:N66"/>
    <mergeCell ref="M67:N67"/>
    <mergeCell ref="T66:U66"/>
    <mergeCell ref="T67:U67"/>
    <mergeCell ref="Q66:S66"/>
    <mergeCell ref="Q67:S67"/>
    <mergeCell ref="T57:U57"/>
    <mergeCell ref="P56:P57"/>
    <mergeCell ref="Q59:S59"/>
    <mergeCell ref="T59:U59"/>
    <mergeCell ref="Q55:U55"/>
    <mergeCell ref="T64:U64"/>
    <mergeCell ref="T62:U62"/>
    <mergeCell ref="Q75:S75"/>
    <mergeCell ref="Q76:S76"/>
    <mergeCell ref="T76:U76"/>
    <mergeCell ref="B68:B72"/>
    <mergeCell ref="Q74:S74"/>
    <mergeCell ref="T74:U74"/>
    <mergeCell ref="D72:G72"/>
    <mergeCell ref="M72:N72"/>
    <mergeCell ref="M77:N77"/>
    <mergeCell ref="M69:N69"/>
    <mergeCell ref="Q68:U68"/>
    <mergeCell ref="Q69:S69"/>
    <mergeCell ref="T69:U69"/>
    <mergeCell ref="Q70:S70"/>
    <mergeCell ref="P68:P72"/>
    <mergeCell ref="M71:N71"/>
    <mergeCell ref="Q71:S71"/>
    <mergeCell ref="T71:U71"/>
    <mergeCell ref="T72:U72"/>
    <mergeCell ref="I73:I77"/>
    <mergeCell ref="J73:N73"/>
    <mergeCell ref="B73:B77"/>
    <mergeCell ref="T77:U77"/>
    <mergeCell ref="Q77:S77"/>
    <mergeCell ref="B89:B90"/>
    <mergeCell ref="C91:G91"/>
    <mergeCell ref="J91:N91"/>
    <mergeCell ref="J89:N89"/>
    <mergeCell ref="C89:G89"/>
    <mergeCell ref="J90:N90"/>
    <mergeCell ref="C97:G97"/>
    <mergeCell ref="J97:N97"/>
    <mergeCell ref="J96:L96"/>
    <mergeCell ref="M96:N96"/>
    <mergeCell ref="B97:B99"/>
    <mergeCell ref="D98:G98"/>
    <mergeCell ref="J98:L98"/>
    <mergeCell ref="M98:N98"/>
    <mergeCell ref="B95:G95"/>
    <mergeCell ref="D96:G96"/>
    <mergeCell ref="I97:I99"/>
    <mergeCell ref="Q103:U103"/>
    <mergeCell ref="Q104:S104"/>
    <mergeCell ref="J115:N115"/>
    <mergeCell ref="P105:P106"/>
    <mergeCell ref="M116:N116"/>
    <mergeCell ref="B103:B104"/>
    <mergeCell ref="B105:B106"/>
    <mergeCell ref="J100:N100"/>
    <mergeCell ref="J103:N103"/>
    <mergeCell ref="D106:G106"/>
    <mergeCell ref="J111:L111"/>
    <mergeCell ref="D111:G111"/>
    <mergeCell ref="I105:I106"/>
    <mergeCell ref="J105:N105"/>
    <mergeCell ref="J106:L106"/>
    <mergeCell ref="B100:B102"/>
    <mergeCell ref="D108:G108"/>
    <mergeCell ref="J109:L109"/>
    <mergeCell ref="M109:N109"/>
    <mergeCell ref="J110:L110"/>
    <mergeCell ref="M110:N110"/>
    <mergeCell ref="Q190:S190"/>
    <mergeCell ref="I131:I135"/>
    <mergeCell ref="C120:G120"/>
    <mergeCell ref="D121:G121"/>
    <mergeCell ref="T190:U190"/>
    <mergeCell ref="B136:B137"/>
    <mergeCell ref="B125:B130"/>
    <mergeCell ref="B131:B135"/>
    <mergeCell ref="Q127:S127"/>
    <mergeCell ref="T127:U127"/>
    <mergeCell ref="P120:P124"/>
    <mergeCell ref="P125:P130"/>
    <mergeCell ref="J120:N120"/>
    <mergeCell ref="D183:G183"/>
    <mergeCell ref="I189:N189"/>
    <mergeCell ref="J190:L190"/>
    <mergeCell ref="M190:N190"/>
    <mergeCell ref="P189:U189"/>
    <mergeCell ref="B179:B183"/>
    <mergeCell ref="B173:B178"/>
    <mergeCell ref="Q138:U138"/>
    <mergeCell ref="Q179:U180"/>
    <mergeCell ref="P136:P137"/>
    <mergeCell ref="Q125:U125"/>
    <mergeCell ref="P159:P162"/>
    <mergeCell ref="B78:B83"/>
    <mergeCell ref="P115:P119"/>
    <mergeCell ref="I115:I119"/>
    <mergeCell ref="C173:G173"/>
    <mergeCell ref="B115:B119"/>
    <mergeCell ref="B120:B124"/>
    <mergeCell ref="D158:G158"/>
    <mergeCell ref="C146:G146"/>
    <mergeCell ref="D147:G147"/>
    <mergeCell ref="C149:G149"/>
    <mergeCell ref="I103:I104"/>
    <mergeCell ref="B168:B172"/>
    <mergeCell ref="J160:N161"/>
    <mergeCell ref="I160:I161"/>
    <mergeCell ref="B141:G141"/>
    <mergeCell ref="D142:G142"/>
    <mergeCell ref="J104:L104"/>
    <mergeCell ref="M104:N104"/>
    <mergeCell ref="J101:L101"/>
    <mergeCell ref="M101:N101"/>
    <mergeCell ref="D101:G101"/>
    <mergeCell ref="D130:G130"/>
    <mergeCell ref="D157:G157"/>
    <mergeCell ref="Q163:U163"/>
    <mergeCell ref="Q143:U143"/>
    <mergeCell ref="D175:G175"/>
    <mergeCell ref="D176:G176"/>
    <mergeCell ref="P167:P170"/>
    <mergeCell ref="J121:L121"/>
    <mergeCell ref="M121:N121"/>
    <mergeCell ref="J143:N144"/>
    <mergeCell ref="J159:N159"/>
    <mergeCell ref="P143:P146"/>
    <mergeCell ref="C145:G145"/>
    <mergeCell ref="J130:L130"/>
    <mergeCell ref="M130:N130"/>
    <mergeCell ref="I149:I150"/>
    <mergeCell ref="D159:G159"/>
    <mergeCell ref="C155:G155"/>
    <mergeCell ref="D156:G156"/>
    <mergeCell ref="D128:G128"/>
    <mergeCell ref="M123:N123"/>
    <mergeCell ref="J142:L142"/>
    <mergeCell ref="M142:N142"/>
    <mergeCell ref="I141:N141"/>
    <mergeCell ref="D166:G166"/>
    <mergeCell ref="D171:G171"/>
    <mergeCell ref="T152:U152"/>
    <mergeCell ref="Q158:U158"/>
    <mergeCell ref="Q148:S148"/>
    <mergeCell ref="M135:N135"/>
    <mergeCell ref="M106:N106"/>
    <mergeCell ref="B84:B88"/>
    <mergeCell ref="I84:I88"/>
    <mergeCell ref="P84:P88"/>
    <mergeCell ref="D174:G174"/>
    <mergeCell ref="C99:G99"/>
    <mergeCell ref="C102:G102"/>
    <mergeCell ref="J99:N99"/>
    <mergeCell ref="J102:N102"/>
    <mergeCell ref="C115:G115"/>
    <mergeCell ref="D116:G116"/>
    <mergeCell ref="C103:G103"/>
    <mergeCell ref="Q117:S117"/>
    <mergeCell ref="Q111:S111"/>
    <mergeCell ref="M111:N111"/>
    <mergeCell ref="Q114:S114"/>
    <mergeCell ref="C105:G105"/>
    <mergeCell ref="P103:P104"/>
    <mergeCell ref="Q109:S109"/>
    <mergeCell ref="C107:G107"/>
    <mergeCell ref="Q161:U161"/>
    <mergeCell ref="Q162:U162"/>
    <mergeCell ref="T129:U129"/>
    <mergeCell ref="Q154:U154"/>
    <mergeCell ref="Q164:S164"/>
    <mergeCell ref="T164:U164"/>
    <mergeCell ref="Q101:S101"/>
    <mergeCell ref="T101:U101"/>
    <mergeCell ref="Q123:S123"/>
    <mergeCell ref="T108:U108"/>
    <mergeCell ref="Q105:U105"/>
    <mergeCell ref="Q108:S108"/>
    <mergeCell ref="Q107:U107"/>
    <mergeCell ref="Q130:S130"/>
    <mergeCell ref="T130:U130"/>
    <mergeCell ref="Q128:S128"/>
    <mergeCell ref="T128:U128"/>
    <mergeCell ref="Q129:S129"/>
    <mergeCell ref="Q144:S144"/>
    <mergeCell ref="T144:U144"/>
    <mergeCell ref="Q150:U150"/>
    <mergeCell ref="Q153:U153"/>
    <mergeCell ref="Q157:U157"/>
    <mergeCell ref="Q122:S122"/>
    <mergeCell ref="C160:G160"/>
    <mergeCell ref="D161:G161"/>
    <mergeCell ref="D162:G162"/>
    <mergeCell ref="M118:N118"/>
    <mergeCell ref="J117:L117"/>
    <mergeCell ref="M117:N117"/>
    <mergeCell ref="D129:G129"/>
    <mergeCell ref="M128:N128"/>
    <mergeCell ref="J129:L129"/>
    <mergeCell ref="I143:I144"/>
    <mergeCell ref="D118:G118"/>
    <mergeCell ref="J123:L123"/>
    <mergeCell ref="C136:G136"/>
    <mergeCell ref="D144:G144"/>
    <mergeCell ref="I125:I130"/>
    <mergeCell ref="D126:G126"/>
    <mergeCell ref="M129:N129"/>
    <mergeCell ref="J137:N137"/>
    <mergeCell ref="J128:L128"/>
    <mergeCell ref="J138:N138"/>
    <mergeCell ref="J136:N136"/>
    <mergeCell ref="D150:G150"/>
    <mergeCell ref="J132:L132"/>
    <mergeCell ref="M132:N132"/>
    <mergeCell ref="P97:P99"/>
    <mergeCell ref="C100:G100"/>
    <mergeCell ref="I100:I102"/>
    <mergeCell ref="C125:G125"/>
    <mergeCell ref="D127:G127"/>
    <mergeCell ref="I120:I124"/>
    <mergeCell ref="D122:G122"/>
    <mergeCell ref="D123:G123"/>
    <mergeCell ref="Q102:U102"/>
    <mergeCell ref="P100:P102"/>
    <mergeCell ref="Q100:U100"/>
    <mergeCell ref="Q99:U99"/>
    <mergeCell ref="J112:N112"/>
    <mergeCell ref="M114:N114"/>
    <mergeCell ref="T104:U104"/>
    <mergeCell ref="J107:N107"/>
    <mergeCell ref="J108:L108"/>
    <mergeCell ref="M108:N108"/>
    <mergeCell ref="T123:U123"/>
    <mergeCell ref="T122:U122"/>
    <mergeCell ref="J116:L116"/>
    <mergeCell ref="C112:G112"/>
    <mergeCell ref="D113:G113"/>
    <mergeCell ref="D114:G114"/>
    <mergeCell ref="B151:B152"/>
    <mergeCell ref="B149:B150"/>
    <mergeCell ref="C151:G151"/>
    <mergeCell ref="D152:G152"/>
    <mergeCell ref="C153:G153"/>
    <mergeCell ref="D154:G154"/>
    <mergeCell ref="I136:I137"/>
    <mergeCell ref="D135:G135"/>
    <mergeCell ref="J135:L135"/>
    <mergeCell ref="C148:G148"/>
    <mergeCell ref="B143:B145"/>
    <mergeCell ref="C143:G143"/>
    <mergeCell ref="J145:N146"/>
    <mergeCell ref="J151:N152"/>
    <mergeCell ref="C138:G138"/>
    <mergeCell ref="C137:G137"/>
    <mergeCell ref="B146:B148"/>
    <mergeCell ref="Q85:S85"/>
    <mergeCell ref="T85:U85"/>
    <mergeCell ref="Q86:S86"/>
    <mergeCell ref="T86:U86"/>
    <mergeCell ref="Q87:S87"/>
    <mergeCell ref="T87:U87"/>
    <mergeCell ref="Q145:U145"/>
    <mergeCell ref="Q146:U146"/>
    <mergeCell ref="Q142:S142"/>
    <mergeCell ref="T142:U142"/>
    <mergeCell ref="T114:U114"/>
    <mergeCell ref="P141:U141"/>
    <mergeCell ref="Q115:U115"/>
    <mergeCell ref="Q116:S116"/>
    <mergeCell ref="T116:U116"/>
    <mergeCell ref="Q97:U97"/>
    <mergeCell ref="T88:U88"/>
    <mergeCell ref="Q106:S106"/>
    <mergeCell ref="T106:U106"/>
    <mergeCell ref="Q88:S88"/>
    <mergeCell ref="Q90:U90"/>
    <mergeCell ref="T96:U96"/>
    <mergeCell ref="T109:U109"/>
    <mergeCell ref="Q110:S110"/>
    <mergeCell ref="Q84:U84"/>
    <mergeCell ref="Q98:S98"/>
    <mergeCell ref="T98:U98"/>
    <mergeCell ref="Q91:U91"/>
    <mergeCell ref="Q89:U89"/>
    <mergeCell ref="C90:G90"/>
    <mergeCell ref="I95:N95"/>
    <mergeCell ref="Q156:S156"/>
    <mergeCell ref="T156:U156"/>
    <mergeCell ref="Q155:U155"/>
    <mergeCell ref="Q137:U137"/>
    <mergeCell ref="Q120:U120"/>
    <mergeCell ref="P131:P135"/>
    <mergeCell ref="I151:I152"/>
    <mergeCell ref="J124:L124"/>
    <mergeCell ref="M124:N124"/>
    <mergeCell ref="Q136:U136"/>
    <mergeCell ref="Q131:U131"/>
    <mergeCell ref="Q132:S132"/>
    <mergeCell ref="T132:U132"/>
    <mergeCell ref="Q133:S133"/>
    <mergeCell ref="T133:U133"/>
    <mergeCell ref="Q134:S134"/>
    <mergeCell ref="T134:U134"/>
    <mergeCell ref="B60:B67"/>
    <mergeCell ref="P60:P67"/>
    <mergeCell ref="Q61:S61"/>
    <mergeCell ref="T61:U61"/>
    <mergeCell ref="M62:N62"/>
    <mergeCell ref="M63:N63"/>
    <mergeCell ref="M61:N61"/>
    <mergeCell ref="D66:G66"/>
    <mergeCell ref="D67:G67"/>
    <mergeCell ref="J67:L67"/>
    <mergeCell ref="D63:G63"/>
    <mergeCell ref="D62:G62"/>
    <mergeCell ref="C60:G60"/>
    <mergeCell ref="C65:G65"/>
    <mergeCell ref="Q65:U65"/>
    <mergeCell ref="J66:L66"/>
    <mergeCell ref="J62:L62"/>
    <mergeCell ref="T63:U63"/>
    <mergeCell ref="B155:B162"/>
    <mergeCell ref="B107:B114"/>
    <mergeCell ref="I107:I114"/>
    <mergeCell ref="P107:P114"/>
    <mergeCell ref="T148:U148"/>
    <mergeCell ref="Q112:U112"/>
    <mergeCell ref="J113:L113"/>
    <mergeCell ref="M113:N113"/>
    <mergeCell ref="Q113:S113"/>
    <mergeCell ref="T113:U113"/>
    <mergeCell ref="J114:L114"/>
    <mergeCell ref="Q124:S124"/>
    <mergeCell ref="T124:U124"/>
    <mergeCell ref="P155:P158"/>
    <mergeCell ref="I147:I148"/>
    <mergeCell ref="J147:N148"/>
    <mergeCell ref="J149:N150"/>
    <mergeCell ref="T160:U160"/>
    <mergeCell ref="Q159:U159"/>
    <mergeCell ref="Q121:S121"/>
    <mergeCell ref="T121:U121"/>
    <mergeCell ref="Q119:S119"/>
    <mergeCell ref="Q118:S118"/>
    <mergeCell ref="B153:B154"/>
    <mergeCell ref="C163:G163"/>
    <mergeCell ref="D164:G164"/>
    <mergeCell ref="D165:G165"/>
    <mergeCell ref="P163:P166"/>
    <mergeCell ref="B191:B195"/>
    <mergeCell ref="C195:G195"/>
    <mergeCell ref="C185:G185"/>
    <mergeCell ref="J198:L198"/>
    <mergeCell ref="M198:N198"/>
    <mergeCell ref="J196:N196"/>
    <mergeCell ref="I191:I195"/>
    <mergeCell ref="C186:G186"/>
    <mergeCell ref="B184:B185"/>
    <mergeCell ref="C184:G184"/>
    <mergeCell ref="D177:G177"/>
    <mergeCell ref="C179:G179"/>
    <mergeCell ref="D180:G180"/>
    <mergeCell ref="D181:G181"/>
    <mergeCell ref="D182:G182"/>
    <mergeCell ref="B163:B167"/>
    <mergeCell ref="J191:N191"/>
    <mergeCell ref="J192:L192"/>
    <mergeCell ref="M192:N192"/>
    <mergeCell ref="D198:G198"/>
    <mergeCell ref="J203:L203"/>
    <mergeCell ref="M203:N203"/>
    <mergeCell ref="J204:L204"/>
    <mergeCell ref="M204:N204"/>
    <mergeCell ref="I207:I210"/>
    <mergeCell ref="J208:N208"/>
    <mergeCell ref="J210:N210"/>
    <mergeCell ref="B207:B214"/>
    <mergeCell ref="D167:G167"/>
    <mergeCell ref="J199:L199"/>
    <mergeCell ref="J201:N201"/>
    <mergeCell ref="J202:L202"/>
    <mergeCell ref="M202:N202"/>
    <mergeCell ref="C203:G203"/>
    <mergeCell ref="J195:N195"/>
    <mergeCell ref="C200:G200"/>
    <mergeCell ref="J200:N200"/>
    <mergeCell ref="M193:N193"/>
    <mergeCell ref="M194:N194"/>
    <mergeCell ref="J193:L193"/>
    <mergeCell ref="J194:L194"/>
    <mergeCell ref="M199:N199"/>
    <mergeCell ref="I196:I200"/>
    <mergeCell ref="D192:G192"/>
  </mergeCells>
  <dataValidations count="1">
    <dataValidation operator="greaterThan" allowBlank="1" showInputMessage="1" showErrorMessage="1" sqref="O10:O16 JK10:JK16 TG10:TG16 ADC10:ADC16 AMY10:AMY16 AWU10:AWU16 BGQ10:BGQ16 BQM10:BQM16 CAI10:CAI16 CKE10:CKE16 CUA10:CUA16 DDW10:DDW16 DNS10:DNS16 DXO10:DXO16 EHK10:EHK16 ERG10:ERG16 FBC10:FBC16 FKY10:FKY16 FUU10:FUU16 GEQ10:GEQ16 GOM10:GOM16 GYI10:GYI16 HIE10:HIE16 HSA10:HSA16 IBW10:IBW16 ILS10:ILS16 IVO10:IVO16 JFK10:JFK16 JPG10:JPG16 JZC10:JZC16 KIY10:KIY16 KSU10:KSU16 LCQ10:LCQ16 LMM10:LMM16 LWI10:LWI16 MGE10:MGE16 MQA10:MQA16 MZW10:MZW16 NJS10:NJS16 NTO10:NTO16 ODK10:ODK16 ONG10:ONG16 OXC10:OXC16 PGY10:PGY16 PQU10:PQU16 QAQ10:QAQ16 QKM10:QKM16 QUI10:QUI16 REE10:REE16 ROA10:ROA16 RXW10:RXW16 SHS10:SHS16 SRO10:SRO16 TBK10:TBK16 TLG10:TLG16 TVC10:TVC16 UEY10:UEY16 UOU10:UOU16 UYQ10:UYQ16 VIM10:VIM16 VSI10:VSI16 WCE10:WCE16 WMA10:WMA16 WVW10:WVW16 O65590:O65596 JK65587:JK65593 TG65587:TG65593 ADC65587:ADC65593 AMY65587:AMY65593 AWU65587:AWU65593 BGQ65587:BGQ65593 BQM65587:BQM65593 CAI65587:CAI65593 CKE65587:CKE65593 CUA65587:CUA65593 DDW65587:DDW65593 DNS65587:DNS65593 DXO65587:DXO65593 EHK65587:EHK65593 ERG65587:ERG65593 FBC65587:FBC65593 FKY65587:FKY65593 FUU65587:FUU65593 GEQ65587:GEQ65593 GOM65587:GOM65593 GYI65587:GYI65593 HIE65587:HIE65593 HSA65587:HSA65593 IBW65587:IBW65593 ILS65587:ILS65593 IVO65587:IVO65593 JFK65587:JFK65593 JPG65587:JPG65593 JZC65587:JZC65593 KIY65587:KIY65593 KSU65587:KSU65593 LCQ65587:LCQ65593 LMM65587:LMM65593 LWI65587:LWI65593 MGE65587:MGE65593 MQA65587:MQA65593 MZW65587:MZW65593 NJS65587:NJS65593 NTO65587:NTO65593 ODK65587:ODK65593 ONG65587:ONG65593 OXC65587:OXC65593 PGY65587:PGY65593 PQU65587:PQU65593 QAQ65587:QAQ65593 QKM65587:QKM65593 QUI65587:QUI65593 REE65587:REE65593 ROA65587:ROA65593 RXW65587:RXW65593 SHS65587:SHS65593 SRO65587:SRO65593 TBK65587:TBK65593 TLG65587:TLG65593 TVC65587:TVC65593 UEY65587:UEY65593 UOU65587:UOU65593 UYQ65587:UYQ65593 VIM65587:VIM65593 VSI65587:VSI65593 WCE65587:WCE65593 WMA65587:WMA65593 WVW65587:WVW65593 O131126:O131132 JK131123:JK131129 TG131123:TG131129 ADC131123:ADC131129 AMY131123:AMY131129 AWU131123:AWU131129 BGQ131123:BGQ131129 BQM131123:BQM131129 CAI131123:CAI131129 CKE131123:CKE131129 CUA131123:CUA131129 DDW131123:DDW131129 DNS131123:DNS131129 DXO131123:DXO131129 EHK131123:EHK131129 ERG131123:ERG131129 FBC131123:FBC131129 FKY131123:FKY131129 FUU131123:FUU131129 GEQ131123:GEQ131129 GOM131123:GOM131129 GYI131123:GYI131129 HIE131123:HIE131129 HSA131123:HSA131129 IBW131123:IBW131129 ILS131123:ILS131129 IVO131123:IVO131129 JFK131123:JFK131129 JPG131123:JPG131129 JZC131123:JZC131129 KIY131123:KIY131129 KSU131123:KSU131129 LCQ131123:LCQ131129 LMM131123:LMM131129 LWI131123:LWI131129 MGE131123:MGE131129 MQA131123:MQA131129 MZW131123:MZW131129 NJS131123:NJS131129 NTO131123:NTO131129 ODK131123:ODK131129 ONG131123:ONG131129 OXC131123:OXC131129 PGY131123:PGY131129 PQU131123:PQU131129 QAQ131123:QAQ131129 QKM131123:QKM131129 QUI131123:QUI131129 REE131123:REE131129 ROA131123:ROA131129 RXW131123:RXW131129 SHS131123:SHS131129 SRO131123:SRO131129 TBK131123:TBK131129 TLG131123:TLG131129 TVC131123:TVC131129 UEY131123:UEY131129 UOU131123:UOU131129 UYQ131123:UYQ131129 VIM131123:VIM131129 VSI131123:VSI131129 WCE131123:WCE131129 WMA131123:WMA131129 WVW131123:WVW131129 O196662:O196668 JK196659:JK196665 TG196659:TG196665 ADC196659:ADC196665 AMY196659:AMY196665 AWU196659:AWU196665 BGQ196659:BGQ196665 BQM196659:BQM196665 CAI196659:CAI196665 CKE196659:CKE196665 CUA196659:CUA196665 DDW196659:DDW196665 DNS196659:DNS196665 DXO196659:DXO196665 EHK196659:EHK196665 ERG196659:ERG196665 FBC196659:FBC196665 FKY196659:FKY196665 FUU196659:FUU196665 GEQ196659:GEQ196665 GOM196659:GOM196665 GYI196659:GYI196665 HIE196659:HIE196665 HSA196659:HSA196665 IBW196659:IBW196665 ILS196659:ILS196665 IVO196659:IVO196665 JFK196659:JFK196665 JPG196659:JPG196665 JZC196659:JZC196665 KIY196659:KIY196665 KSU196659:KSU196665 LCQ196659:LCQ196665 LMM196659:LMM196665 LWI196659:LWI196665 MGE196659:MGE196665 MQA196659:MQA196665 MZW196659:MZW196665 NJS196659:NJS196665 NTO196659:NTO196665 ODK196659:ODK196665 ONG196659:ONG196665 OXC196659:OXC196665 PGY196659:PGY196665 PQU196659:PQU196665 QAQ196659:QAQ196665 QKM196659:QKM196665 QUI196659:QUI196665 REE196659:REE196665 ROA196659:ROA196665 RXW196659:RXW196665 SHS196659:SHS196665 SRO196659:SRO196665 TBK196659:TBK196665 TLG196659:TLG196665 TVC196659:TVC196665 UEY196659:UEY196665 UOU196659:UOU196665 UYQ196659:UYQ196665 VIM196659:VIM196665 VSI196659:VSI196665 WCE196659:WCE196665 WMA196659:WMA196665 WVW196659:WVW196665 O262198:O262204 JK262195:JK262201 TG262195:TG262201 ADC262195:ADC262201 AMY262195:AMY262201 AWU262195:AWU262201 BGQ262195:BGQ262201 BQM262195:BQM262201 CAI262195:CAI262201 CKE262195:CKE262201 CUA262195:CUA262201 DDW262195:DDW262201 DNS262195:DNS262201 DXO262195:DXO262201 EHK262195:EHK262201 ERG262195:ERG262201 FBC262195:FBC262201 FKY262195:FKY262201 FUU262195:FUU262201 GEQ262195:GEQ262201 GOM262195:GOM262201 GYI262195:GYI262201 HIE262195:HIE262201 HSA262195:HSA262201 IBW262195:IBW262201 ILS262195:ILS262201 IVO262195:IVO262201 JFK262195:JFK262201 JPG262195:JPG262201 JZC262195:JZC262201 KIY262195:KIY262201 KSU262195:KSU262201 LCQ262195:LCQ262201 LMM262195:LMM262201 LWI262195:LWI262201 MGE262195:MGE262201 MQA262195:MQA262201 MZW262195:MZW262201 NJS262195:NJS262201 NTO262195:NTO262201 ODK262195:ODK262201 ONG262195:ONG262201 OXC262195:OXC262201 PGY262195:PGY262201 PQU262195:PQU262201 QAQ262195:QAQ262201 QKM262195:QKM262201 QUI262195:QUI262201 REE262195:REE262201 ROA262195:ROA262201 RXW262195:RXW262201 SHS262195:SHS262201 SRO262195:SRO262201 TBK262195:TBK262201 TLG262195:TLG262201 TVC262195:TVC262201 UEY262195:UEY262201 UOU262195:UOU262201 UYQ262195:UYQ262201 VIM262195:VIM262201 VSI262195:VSI262201 WCE262195:WCE262201 WMA262195:WMA262201 WVW262195:WVW262201 O327734:O327740 JK327731:JK327737 TG327731:TG327737 ADC327731:ADC327737 AMY327731:AMY327737 AWU327731:AWU327737 BGQ327731:BGQ327737 BQM327731:BQM327737 CAI327731:CAI327737 CKE327731:CKE327737 CUA327731:CUA327737 DDW327731:DDW327737 DNS327731:DNS327737 DXO327731:DXO327737 EHK327731:EHK327737 ERG327731:ERG327737 FBC327731:FBC327737 FKY327731:FKY327737 FUU327731:FUU327737 GEQ327731:GEQ327737 GOM327731:GOM327737 GYI327731:GYI327737 HIE327731:HIE327737 HSA327731:HSA327737 IBW327731:IBW327737 ILS327731:ILS327737 IVO327731:IVO327737 JFK327731:JFK327737 JPG327731:JPG327737 JZC327731:JZC327737 KIY327731:KIY327737 KSU327731:KSU327737 LCQ327731:LCQ327737 LMM327731:LMM327737 LWI327731:LWI327737 MGE327731:MGE327737 MQA327731:MQA327737 MZW327731:MZW327737 NJS327731:NJS327737 NTO327731:NTO327737 ODK327731:ODK327737 ONG327731:ONG327737 OXC327731:OXC327737 PGY327731:PGY327737 PQU327731:PQU327737 QAQ327731:QAQ327737 QKM327731:QKM327737 QUI327731:QUI327737 REE327731:REE327737 ROA327731:ROA327737 RXW327731:RXW327737 SHS327731:SHS327737 SRO327731:SRO327737 TBK327731:TBK327737 TLG327731:TLG327737 TVC327731:TVC327737 UEY327731:UEY327737 UOU327731:UOU327737 UYQ327731:UYQ327737 VIM327731:VIM327737 VSI327731:VSI327737 WCE327731:WCE327737 WMA327731:WMA327737 WVW327731:WVW327737 O393270:O393276 JK393267:JK393273 TG393267:TG393273 ADC393267:ADC393273 AMY393267:AMY393273 AWU393267:AWU393273 BGQ393267:BGQ393273 BQM393267:BQM393273 CAI393267:CAI393273 CKE393267:CKE393273 CUA393267:CUA393273 DDW393267:DDW393273 DNS393267:DNS393273 DXO393267:DXO393273 EHK393267:EHK393273 ERG393267:ERG393273 FBC393267:FBC393273 FKY393267:FKY393273 FUU393267:FUU393273 GEQ393267:GEQ393273 GOM393267:GOM393273 GYI393267:GYI393273 HIE393267:HIE393273 HSA393267:HSA393273 IBW393267:IBW393273 ILS393267:ILS393273 IVO393267:IVO393273 JFK393267:JFK393273 JPG393267:JPG393273 JZC393267:JZC393273 KIY393267:KIY393273 KSU393267:KSU393273 LCQ393267:LCQ393273 LMM393267:LMM393273 LWI393267:LWI393273 MGE393267:MGE393273 MQA393267:MQA393273 MZW393267:MZW393273 NJS393267:NJS393273 NTO393267:NTO393273 ODK393267:ODK393273 ONG393267:ONG393273 OXC393267:OXC393273 PGY393267:PGY393273 PQU393267:PQU393273 QAQ393267:QAQ393273 QKM393267:QKM393273 QUI393267:QUI393273 REE393267:REE393273 ROA393267:ROA393273 RXW393267:RXW393273 SHS393267:SHS393273 SRO393267:SRO393273 TBK393267:TBK393273 TLG393267:TLG393273 TVC393267:TVC393273 UEY393267:UEY393273 UOU393267:UOU393273 UYQ393267:UYQ393273 VIM393267:VIM393273 VSI393267:VSI393273 WCE393267:WCE393273 WMA393267:WMA393273 WVW393267:WVW393273 O458806:O458812 JK458803:JK458809 TG458803:TG458809 ADC458803:ADC458809 AMY458803:AMY458809 AWU458803:AWU458809 BGQ458803:BGQ458809 BQM458803:BQM458809 CAI458803:CAI458809 CKE458803:CKE458809 CUA458803:CUA458809 DDW458803:DDW458809 DNS458803:DNS458809 DXO458803:DXO458809 EHK458803:EHK458809 ERG458803:ERG458809 FBC458803:FBC458809 FKY458803:FKY458809 FUU458803:FUU458809 GEQ458803:GEQ458809 GOM458803:GOM458809 GYI458803:GYI458809 HIE458803:HIE458809 HSA458803:HSA458809 IBW458803:IBW458809 ILS458803:ILS458809 IVO458803:IVO458809 JFK458803:JFK458809 JPG458803:JPG458809 JZC458803:JZC458809 KIY458803:KIY458809 KSU458803:KSU458809 LCQ458803:LCQ458809 LMM458803:LMM458809 LWI458803:LWI458809 MGE458803:MGE458809 MQA458803:MQA458809 MZW458803:MZW458809 NJS458803:NJS458809 NTO458803:NTO458809 ODK458803:ODK458809 ONG458803:ONG458809 OXC458803:OXC458809 PGY458803:PGY458809 PQU458803:PQU458809 QAQ458803:QAQ458809 QKM458803:QKM458809 QUI458803:QUI458809 REE458803:REE458809 ROA458803:ROA458809 RXW458803:RXW458809 SHS458803:SHS458809 SRO458803:SRO458809 TBK458803:TBK458809 TLG458803:TLG458809 TVC458803:TVC458809 UEY458803:UEY458809 UOU458803:UOU458809 UYQ458803:UYQ458809 VIM458803:VIM458809 VSI458803:VSI458809 WCE458803:WCE458809 WMA458803:WMA458809 WVW458803:WVW458809 O524342:O524348 JK524339:JK524345 TG524339:TG524345 ADC524339:ADC524345 AMY524339:AMY524345 AWU524339:AWU524345 BGQ524339:BGQ524345 BQM524339:BQM524345 CAI524339:CAI524345 CKE524339:CKE524345 CUA524339:CUA524345 DDW524339:DDW524345 DNS524339:DNS524345 DXO524339:DXO524345 EHK524339:EHK524345 ERG524339:ERG524345 FBC524339:FBC524345 FKY524339:FKY524345 FUU524339:FUU524345 GEQ524339:GEQ524345 GOM524339:GOM524345 GYI524339:GYI524345 HIE524339:HIE524345 HSA524339:HSA524345 IBW524339:IBW524345 ILS524339:ILS524345 IVO524339:IVO524345 JFK524339:JFK524345 JPG524339:JPG524345 JZC524339:JZC524345 KIY524339:KIY524345 KSU524339:KSU524345 LCQ524339:LCQ524345 LMM524339:LMM524345 LWI524339:LWI524345 MGE524339:MGE524345 MQA524339:MQA524345 MZW524339:MZW524345 NJS524339:NJS524345 NTO524339:NTO524345 ODK524339:ODK524345 ONG524339:ONG524345 OXC524339:OXC524345 PGY524339:PGY524345 PQU524339:PQU524345 QAQ524339:QAQ524345 QKM524339:QKM524345 QUI524339:QUI524345 REE524339:REE524345 ROA524339:ROA524345 RXW524339:RXW524345 SHS524339:SHS524345 SRO524339:SRO524345 TBK524339:TBK524345 TLG524339:TLG524345 TVC524339:TVC524345 UEY524339:UEY524345 UOU524339:UOU524345 UYQ524339:UYQ524345 VIM524339:VIM524345 VSI524339:VSI524345 WCE524339:WCE524345 WMA524339:WMA524345 WVW524339:WVW524345 O589878:O589884 JK589875:JK589881 TG589875:TG589881 ADC589875:ADC589881 AMY589875:AMY589881 AWU589875:AWU589881 BGQ589875:BGQ589881 BQM589875:BQM589881 CAI589875:CAI589881 CKE589875:CKE589881 CUA589875:CUA589881 DDW589875:DDW589881 DNS589875:DNS589881 DXO589875:DXO589881 EHK589875:EHK589881 ERG589875:ERG589881 FBC589875:FBC589881 FKY589875:FKY589881 FUU589875:FUU589881 GEQ589875:GEQ589881 GOM589875:GOM589881 GYI589875:GYI589881 HIE589875:HIE589881 HSA589875:HSA589881 IBW589875:IBW589881 ILS589875:ILS589881 IVO589875:IVO589881 JFK589875:JFK589881 JPG589875:JPG589881 JZC589875:JZC589881 KIY589875:KIY589881 KSU589875:KSU589881 LCQ589875:LCQ589881 LMM589875:LMM589881 LWI589875:LWI589881 MGE589875:MGE589881 MQA589875:MQA589881 MZW589875:MZW589881 NJS589875:NJS589881 NTO589875:NTO589881 ODK589875:ODK589881 ONG589875:ONG589881 OXC589875:OXC589881 PGY589875:PGY589881 PQU589875:PQU589881 QAQ589875:QAQ589881 QKM589875:QKM589881 QUI589875:QUI589881 REE589875:REE589881 ROA589875:ROA589881 RXW589875:RXW589881 SHS589875:SHS589881 SRO589875:SRO589881 TBK589875:TBK589881 TLG589875:TLG589881 TVC589875:TVC589881 UEY589875:UEY589881 UOU589875:UOU589881 UYQ589875:UYQ589881 VIM589875:VIM589881 VSI589875:VSI589881 WCE589875:WCE589881 WMA589875:WMA589881 WVW589875:WVW589881 O655414:O655420 JK655411:JK655417 TG655411:TG655417 ADC655411:ADC655417 AMY655411:AMY655417 AWU655411:AWU655417 BGQ655411:BGQ655417 BQM655411:BQM655417 CAI655411:CAI655417 CKE655411:CKE655417 CUA655411:CUA655417 DDW655411:DDW655417 DNS655411:DNS655417 DXO655411:DXO655417 EHK655411:EHK655417 ERG655411:ERG655417 FBC655411:FBC655417 FKY655411:FKY655417 FUU655411:FUU655417 GEQ655411:GEQ655417 GOM655411:GOM655417 GYI655411:GYI655417 HIE655411:HIE655417 HSA655411:HSA655417 IBW655411:IBW655417 ILS655411:ILS655417 IVO655411:IVO655417 JFK655411:JFK655417 JPG655411:JPG655417 JZC655411:JZC655417 KIY655411:KIY655417 KSU655411:KSU655417 LCQ655411:LCQ655417 LMM655411:LMM655417 LWI655411:LWI655417 MGE655411:MGE655417 MQA655411:MQA655417 MZW655411:MZW655417 NJS655411:NJS655417 NTO655411:NTO655417 ODK655411:ODK655417 ONG655411:ONG655417 OXC655411:OXC655417 PGY655411:PGY655417 PQU655411:PQU655417 QAQ655411:QAQ655417 QKM655411:QKM655417 QUI655411:QUI655417 REE655411:REE655417 ROA655411:ROA655417 RXW655411:RXW655417 SHS655411:SHS655417 SRO655411:SRO655417 TBK655411:TBK655417 TLG655411:TLG655417 TVC655411:TVC655417 UEY655411:UEY655417 UOU655411:UOU655417 UYQ655411:UYQ655417 VIM655411:VIM655417 VSI655411:VSI655417 WCE655411:WCE655417 WMA655411:WMA655417 WVW655411:WVW655417 O720950:O720956 JK720947:JK720953 TG720947:TG720953 ADC720947:ADC720953 AMY720947:AMY720953 AWU720947:AWU720953 BGQ720947:BGQ720953 BQM720947:BQM720953 CAI720947:CAI720953 CKE720947:CKE720953 CUA720947:CUA720953 DDW720947:DDW720953 DNS720947:DNS720953 DXO720947:DXO720953 EHK720947:EHK720953 ERG720947:ERG720953 FBC720947:FBC720953 FKY720947:FKY720953 FUU720947:FUU720953 GEQ720947:GEQ720953 GOM720947:GOM720953 GYI720947:GYI720953 HIE720947:HIE720953 HSA720947:HSA720953 IBW720947:IBW720953 ILS720947:ILS720953 IVO720947:IVO720953 JFK720947:JFK720953 JPG720947:JPG720953 JZC720947:JZC720953 KIY720947:KIY720953 KSU720947:KSU720953 LCQ720947:LCQ720953 LMM720947:LMM720953 LWI720947:LWI720953 MGE720947:MGE720953 MQA720947:MQA720953 MZW720947:MZW720953 NJS720947:NJS720953 NTO720947:NTO720953 ODK720947:ODK720953 ONG720947:ONG720953 OXC720947:OXC720953 PGY720947:PGY720953 PQU720947:PQU720953 QAQ720947:QAQ720953 QKM720947:QKM720953 QUI720947:QUI720953 REE720947:REE720953 ROA720947:ROA720953 RXW720947:RXW720953 SHS720947:SHS720953 SRO720947:SRO720953 TBK720947:TBK720953 TLG720947:TLG720953 TVC720947:TVC720953 UEY720947:UEY720953 UOU720947:UOU720953 UYQ720947:UYQ720953 VIM720947:VIM720953 VSI720947:VSI720953 WCE720947:WCE720953 WMA720947:WMA720953 WVW720947:WVW720953 O786486:O786492 JK786483:JK786489 TG786483:TG786489 ADC786483:ADC786489 AMY786483:AMY786489 AWU786483:AWU786489 BGQ786483:BGQ786489 BQM786483:BQM786489 CAI786483:CAI786489 CKE786483:CKE786489 CUA786483:CUA786489 DDW786483:DDW786489 DNS786483:DNS786489 DXO786483:DXO786489 EHK786483:EHK786489 ERG786483:ERG786489 FBC786483:FBC786489 FKY786483:FKY786489 FUU786483:FUU786489 GEQ786483:GEQ786489 GOM786483:GOM786489 GYI786483:GYI786489 HIE786483:HIE786489 HSA786483:HSA786489 IBW786483:IBW786489 ILS786483:ILS786489 IVO786483:IVO786489 JFK786483:JFK786489 JPG786483:JPG786489 JZC786483:JZC786489 KIY786483:KIY786489 KSU786483:KSU786489 LCQ786483:LCQ786489 LMM786483:LMM786489 LWI786483:LWI786489 MGE786483:MGE786489 MQA786483:MQA786489 MZW786483:MZW786489 NJS786483:NJS786489 NTO786483:NTO786489 ODK786483:ODK786489 ONG786483:ONG786489 OXC786483:OXC786489 PGY786483:PGY786489 PQU786483:PQU786489 QAQ786483:QAQ786489 QKM786483:QKM786489 QUI786483:QUI786489 REE786483:REE786489 ROA786483:ROA786489 RXW786483:RXW786489 SHS786483:SHS786489 SRO786483:SRO786489 TBK786483:TBK786489 TLG786483:TLG786489 TVC786483:TVC786489 UEY786483:UEY786489 UOU786483:UOU786489 UYQ786483:UYQ786489 VIM786483:VIM786489 VSI786483:VSI786489 WCE786483:WCE786489 WMA786483:WMA786489 WVW786483:WVW786489 O852022:O852028 JK852019:JK852025 TG852019:TG852025 ADC852019:ADC852025 AMY852019:AMY852025 AWU852019:AWU852025 BGQ852019:BGQ852025 BQM852019:BQM852025 CAI852019:CAI852025 CKE852019:CKE852025 CUA852019:CUA852025 DDW852019:DDW852025 DNS852019:DNS852025 DXO852019:DXO852025 EHK852019:EHK852025 ERG852019:ERG852025 FBC852019:FBC852025 FKY852019:FKY852025 FUU852019:FUU852025 GEQ852019:GEQ852025 GOM852019:GOM852025 GYI852019:GYI852025 HIE852019:HIE852025 HSA852019:HSA852025 IBW852019:IBW852025 ILS852019:ILS852025 IVO852019:IVO852025 JFK852019:JFK852025 JPG852019:JPG852025 JZC852019:JZC852025 KIY852019:KIY852025 KSU852019:KSU852025 LCQ852019:LCQ852025 LMM852019:LMM852025 LWI852019:LWI852025 MGE852019:MGE852025 MQA852019:MQA852025 MZW852019:MZW852025 NJS852019:NJS852025 NTO852019:NTO852025 ODK852019:ODK852025 ONG852019:ONG852025 OXC852019:OXC852025 PGY852019:PGY852025 PQU852019:PQU852025 QAQ852019:QAQ852025 QKM852019:QKM852025 QUI852019:QUI852025 REE852019:REE852025 ROA852019:ROA852025 RXW852019:RXW852025 SHS852019:SHS852025 SRO852019:SRO852025 TBK852019:TBK852025 TLG852019:TLG852025 TVC852019:TVC852025 UEY852019:UEY852025 UOU852019:UOU852025 UYQ852019:UYQ852025 VIM852019:VIM852025 VSI852019:VSI852025 WCE852019:WCE852025 WMA852019:WMA852025 WVW852019:WVW852025 O917558:O917564 JK917555:JK917561 TG917555:TG917561 ADC917555:ADC917561 AMY917555:AMY917561 AWU917555:AWU917561 BGQ917555:BGQ917561 BQM917555:BQM917561 CAI917555:CAI917561 CKE917555:CKE917561 CUA917555:CUA917561 DDW917555:DDW917561 DNS917555:DNS917561 DXO917555:DXO917561 EHK917555:EHK917561 ERG917555:ERG917561 FBC917555:FBC917561 FKY917555:FKY917561 FUU917555:FUU917561 GEQ917555:GEQ917561 GOM917555:GOM917561 GYI917555:GYI917561 HIE917555:HIE917561 HSA917555:HSA917561 IBW917555:IBW917561 ILS917555:ILS917561 IVO917555:IVO917561 JFK917555:JFK917561 JPG917555:JPG917561 JZC917555:JZC917561 KIY917555:KIY917561 KSU917555:KSU917561 LCQ917555:LCQ917561 LMM917555:LMM917561 LWI917555:LWI917561 MGE917555:MGE917561 MQA917555:MQA917561 MZW917555:MZW917561 NJS917555:NJS917561 NTO917555:NTO917561 ODK917555:ODK917561 ONG917555:ONG917561 OXC917555:OXC917561 PGY917555:PGY917561 PQU917555:PQU917561 QAQ917555:QAQ917561 QKM917555:QKM917561 QUI917555:QUI917561 REE917555:REE917561 ROA917555:ROA917561 RXW917555:RXW917561 SHS917555:SHS917561 SRO917555:SRO917561 TBK917555:TBK917561 TLG917555:TLG917561 TVC917555:TVC917561 UEY917555:UEY917561 UOU917555:UOU917561 UYQ917555:UYQ917561 VIM917555:VIM917561 VSI917555:VSI917561 WCE917555:WCE917561 WMA917555:WMA917561 WVW917555:WVW917561 O983094:O983100 JK983091:JK983097 TG983091:TG983097 ADC983091:ADC983097 AMY983091:AMY983097 AWU983091:AWU983097 BGQ983091:BGQ983097 BQM983091:BQM983097 CAI983091:CAI983097 CKE983091:CKE983097 CUA983091:CUA983097 DDW983091:DDW983097 DNS983091:DNS983097 DXO983091:DXO983097 EHK983091:EHK983097 ERG983091:ERG983097 FBC983091:FBC983097 FKY983091:FKY983097 FUU983091:FUU983097 GEQ983091:GEQ983097 GOM983091:GOM983097 GYI983091:GYI983097 HIE983091:HIE983097 HSA983091:HSA983097 IBW983091:IBW983097 ILS983091:ILS983097 IVO983091:IVO983097 JFK983091:JFK983097 JPG983091:JPG983097 JZC983091:JZC983097 KIY983091:KIY983097 KSU983091:KSU983097 LCQ983091:LCQ983097 LMM983091:LMM983097 LWI983091:LWI983097 MGE983091:MGE983097 MQA983091:MQA983097 MZW983091:MZW983097 NJS983091:NJS983097 NTO983091:NTO983097 ODK983091:ODK983097 ONG983091:ONG983097 OXC983091:OXC983097 PGY983091:PGY983097 PQU983091:PQU983097 QAQ983091:QAQ983097 QKM983091:QKM983097 QUI983091:QUI983097 REE983091:REE983097 ROA983091:ROA983097 RXW983091:RXW983097 SHS983091:SHS983097 SRO983091:SRO983097 TBK983091:TBK983097 TLG983091:TLG983097 TVC983091:TVC983097 UEY983091:UEY983097 UOU983091:UOU983097 UYQ983091:UYQ983097 VIM983091:VIM983097 VSI983091:VSI983097 WCE983091:WCE983097 WMA983091:WMA983097 WVW983091:WVW983097 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85 JK65582 TG65582 ADC65582 AMY65582 AWU65582 BGQ65582 BQM65582 CAI65582 CKE65582 CUA65582 DDW65582 DNS65582 DXO65582 EHK65582 ERG65582 FBC65582 FKY65582 FUU65582 GEQ65582 GOM65582 GYI65582 HIE65582 HSA65582 IBW65582 ILS65582 IVO65582 JFK65582 JPG65582 JZC65582 KIY65582 KSU65582 LCQ65582 LMM65582 LWI65582 MGE65582 MQA65582 MZW65582 NJS65582 NTO65582 ODK65582 ONG65582 OXC65582 PGY65582 PQU65582 QAQ65582 QKM65582 QUI65582 REE65582 ROA65582 RXW65582 SHS65582 SRO65582 TBK65582 TLG65582 TVC65582 UEY65582 UOU65582 UYQ65582 VIM65582 VSI65582 WCE65582 WMA65582 WVW65582 O131121 JK131118 TG131118 ADC131118 AMY131118 AWU131118 BGQ131118 BQM131118 CAI131118 CKE131118 CUA131118 DDW131118 DNS131118 DXO131118 EHK131118 ERG131118 FBC131118 FKY131118 FUU131118 GEQ131118 GOM131118 GYI131118 HIE131118 HSA131118 IBW131118 ILS131118 IVO131118 JFK131118 JPG131118 JZC131118 KIY131118 KSU131118 LCQ131118 LMM131118 LWI131118 MGE131118 MQA131118 MZW131118 NJS131118 NTO131118 ODK131118 ONG131118 OXC131118 PGY131118 PQU131118 QAQ131118 QKM131118 QUI131118 REE131118 ROA131118 RXW131118 SHS131118 SRO131118 TBK131118 TLG131118 TVC131118 UEY131118 UOU131118 UYQ131118 VIM131118 VSI131118 WCE131118 WMA131118 WVW131118 O196657 JK196654 TG196654 ADC196654 AMY196654 AWU196654 BGQ196654 BQM196654 CAI196654 CKE196654 CUA196654 DDW196654 DNS196654 DXO196654 EHK196654 ERG196654 FBC196654 FKY196654 FUU196654 GEQ196654 GOM196654 GYI196654 HIE196654 HSA196654 IBW196654 ILS196654 IVO196654 JFK196654 JPG196654 JZC196654 KIY196654 KSU196654 LCQ196654 LMM196654 LWI196654 MGE196654 MQA196654 MZW196654 NJS196654 NTO196654 ODK196654 ONG196654 OXC196654 PGY196654 PQU196654 QAQ196654 QKM196654 QUI196654 REE196654 ROA196654 RXW196654 SHS196654 SRO196654 TBK196654 TLG196654 TVC196654 UEY196654 UOU196654 UYQ196654 VIM196654 VSI196654 WCE196654 WMA196654 WVW196654 O262193 JK262190 TG262190 ADC262190 AMY262190 AWU262190 BGQ262190 BQM262190 CAI262190 CKE262190 CUA262190 DDW262190 DNS262190 DXO262190 EHK262190 ERG262190 FBC262190 FKY262190 FUU262190 GEQ262190 GOM262190 GYI262190 HIE262190 HSA262190 IBW262190 ILS262190 IVO262190 JFK262190 JPG262190 JZC262190 KIY262190 KSU262190 LCQ262190 LMM262190 LWI262190 MGE262190 MQA262190 MZW262190 NJS262190 NTO262190 ODK262190 ONG262190 OXC262190 PGY262190 PQU262190 QAQ262190 QKM262190 QUI262190 REE262190 ROA262190 RXW262190 SHS262190 SRO262190 TBK262190 TLG262190 TVC262190 UEY262190 UOU262190 UYQ262190 VIM262190 VSI262190 WCE262190 WMA262190 WVW262190 O327729 JK327726 TG327726 ADC327726 AMY327726 AWU327726 BGQ327726 BQM327726 CAI327726 CKE327726 CUA327726 DDW327726 DNS327726 DXO327726 EHK327726 ERG327726 FBC327726 FKY327726 FUU327726 GEQ327726 GOM327726 GYI327726 HIE327726 HSA327726 IBW327726 ILS327726 IVO327726 JFK327726 JPG327726 JZC327726 KIY327726 KSU327726 LCQ327726 LMM327726 LWI327726 MGE327726 MQA327726 MZW327726 NJS327726 NTO327726 ODK327726 ONG327726 OXC327726 PGY327726 PQU327726 QAQ327726 QKM327726 QUI327726 REE327726 ROA327726 RXW327726 SHS327726 SRO327726 TBK327726 TLG327726 TVC327726 UEY327726 UOU327726 UYQ327726 VIM327726 VSI327726 WCE327726 WMA327726 WVW327726 O393265 JK393262 TG393262 ADC393262 AMY393262 AWU393262 BGQ393262 BQM393262 CAI393262 CKE393262 CUA393262 DDW393262 DNS393262 DXO393262 EHK393262 ERG393262 FBC393262 FKY393262 FUU393262 GEQ393262 GOM393262 GYI393262 HIE393262 HSA393262 IBW393262 ILS393262 IVO393262 JFK393262 JPG393262 JZC393262 KIY393262 KSU393262 LCQ393262 LMM393262 LWI393262 MGE393262 MQA393262 MZW393262 NJS393262 NTO393262 ODK393262 ONG393262 OXC393262 PGY393262 PQU393262 QAQ393262 QKM393262 QUI393262 REE393262 ROA393262 RXW393262 SHS393262 SRO393262 TBK393262 TLG393262 TVC393262 UEY393262 UOU393262 UYQ393262 VIM393262 VSI393262 WCE393262 WMA393262 WVW393262 O458801 JK458798 TG458798 ADC458798 AMY458798 AWU458798 BGQ458798 BQM458798 CAI458798 CKE458798 CUA458798 DDW458798 DNS458798 DXO458798 EHK458798 ERG458798 FBC458798 FKY458798 FUU458798 GEQ458798 GOM458798 GYI458798 HIE458798 HSA458798 IBW458798 ILS458798 IVO458798 JFK458798 JPG458798 JZC458798 KIY458798 KSU458798 LCQ458798 LMM458798 LWI458798 MGE458798 MQA458798 MZW458798 NJS458798 NTO458798 ODK458798 ONG458798 OXC458798 PGY458798 PQU458798 QAQ458798 QKM458798 QUI458798 REE458798 ROA458798 RXW458798 SHS458798 SRO458798 TBK458798 TLG458798 TVC458798 UEY458798 UOU458798 UYQ458798 VIM458798 VSI458798 WCE458798 WMA458798 WVW458798 O524337 JK524334 TG524334 ADC524334 AMY524334 AWU524334 BGQ524334 BQM524334 CAI524334 CKE524334 CUA524334 DDW524334 DNS524334 DXO524334 EHK524334 ERG524334 FBC524334 FKY524334 FUU524334 GEQ524334 GOM524334 GYI524334 HIE524334 HSA524334 IBW524334 ILS524334 IVO524334 JFK524334 JPG524334 JZC524334 KIY524334 KSU524334 LCQ524334 LMM524334 LWI524334 MGE524334 MQA524334 MZW524334 NJS524334 NTO524334 ODK524334 ONG524334 OXC524334 PGY524334 PQU524334 QAQ524334 QKM524334 QUI524334 REE524334 ROA524334 RXW524334 SHS524334 SRO524334 TBK524334 TLG524334 TVC524334 UEY524334 UOU524334 UYQ524334 VIM524334 VSI524334 WCE524334 WMA524334 WVW524334 O589873 JK589870 TG589870 ADC589870 AMY589870 AWU589870 BGQ589870 BQM589870 CAI589870 CKE589870 CUA589870 DDW589870 DNS589870 DXO589870 EHK589870 ERG589870 FBC589870 FKY589870 FUU589870 GEQ589870 GOM589870 GYI589870 HIE589870 HSA589870 IBW589870 ILS589870 IVO589870 JFK589870 JPG589870 JZC589870 KIY589870 KSU589870 LCQ589870 LMM589870 LWI589870 MGE589870 MQA589870 MZW589870 NJS589870 NTO589870 ODK589870 ONG589870 OXC589870 PGY589870 PQU589870 QAQ589870 QKM589870 QUI589870 REE589870 ROA589870 RXW589870 SHS589870 SRO589870 TBK589870 TLG589870 TVC589870 UEY589870 UOU589870 UYQ589870 VIM589870 VSI589870 WCE589870 WMA589870 WVW589870 O655409 JK655406 TG655406 ADC655406 AMY655406 AWU655406 BGQ655406 BQM655406 CAI655406 CKE655406 CUA655406 DDW655406 DNS655406 DXO655406 EHK655406 ERG655406 FBC655406 FKY655406 FUU655406 GEQ655406 GOM655406 GYI655406 HIE655406 HSA655406 IBW655406 ILS655406 IVO655406 JFK655406 JPG655406 JZC655406 KIY655406 KSU655406 LCQ655406 LMM655406 LWI655406 MGE655406 MQA655406 MZW655406 NJS655406 NTO655406 ODK655406 ONG655406 OXC655406 PGY655406 PQU655406 QAQ655406 QKM655406 QUI655406 REE655406 ROA655406 RXW655406 SHS655406 SRO655406 TBK655406 TLG655406 TVC655406 UEY655406 UOU655406 UYQ655406 VIM655406 VSI655406 WCE655406 WMA655406 WVW655406 O720945 JK720942 TG720942 ADC720942 AMY720942 AWU720942 BGQ720942 BQM720942 CAI720942 CKE720942 CUA720942 DDW720942 DNS720942 DXO720942 EHK720942 ERG720942 FBC720942 FKY720942 FUU720942 GEQ720942 GOM720942 GYI720942 HIE720942 HSA720942 IBW720942 ILS720942 IVO720942 JFK720942 JPG720942 JZC720942 KIY720942 KSU720942 LCQ720942 LMM720942 LWI720942 MGE720942 MQA720942 MZW720942 NJS720942 NTO720942 ODK720942 ONG720942 OXC720942 PGY720942 PQU720942 QAQ720942 QKM720942 QUI720942 REE720942 ROA720942 RXW720942 SHS720942 SRO720942 TBK720942 TLG720942 TVC720942 UEY720942 UOU720942 UYQ720942 VIM720942 VSI720942 WCE720942 WMA720942 WVW720942 O786481 JK786478 TG786478 ADC786478 AMY786478 AWU786478 BGQ786478 BQM786478 CAI786478 CKE786478 CUA786478 DDW786478 DNS786478 DXO786478 EHK786478 ERG786478 FBC786478 FKY786478 FUU786478 GEQ786478 GOM786478 GYI786478 HIE786478 HSA786478 IBW786478 ILS786478 IVO786478 JFK786478 JPG786478 JZC786478 KIY786478 KSU786478 LCQ786478 LMM786478 LWI786478 MGE786478 MQA786478 MZW786478 NJS786478 NTO786478 ODK786478 ONG786478 OXC786478 PGY786478 PQU786478 QAQ786478 QKM786478 QUI786478 REE786478 ROA786478 RXW786478 SHS786478 SRO786478 TBK786478 TLG786478 TVC786478 UEY786478 UOU786478 UYQ786478 VIM786478 VSI786478 WCE786478 WMA786478 WVW786478 O852017 JK852014 TG852014 ADC852014 AMY852014 AWU852014 BGQ852014 BQM852014 CAI852014 CKE852014 CUA852014 DDW852014 DNS852014 DXO852014 EHK852014 ERG852014 FBC852014 FKY852014 FUU852014 GEQ852014 GOM852014 GYI852014 HIE852014 HSA852014 IBW852014 ILS852014 IVO852014 JFK852014 JPG852014 JZC852014 KIY852014 KSU852014 LCQ852014 LMM852014 LWI852014 MGE852014 MQA852014 MZW852014 NJS852014 NTO852014 ODK852014 ONG852014 OXC852014 PGY852014 PQU852014 QAQ852014 QKM852014 QUI852014 REE852014 ROA852014 RXW852014 SHS852014 SRO852014 TBK852014 TLG852014 TVC852014 UEY852014 UOU852014 UYQ852014 VIM852014 VSI852014 WCE852014 WMA852014 WVW852014 O917553 JK917550 TG917550 ADC917550 AMY917550 AWU917550 BGQ917550 BQM917550 CAI917550 CKE917550 CUA917550 DDW917550 DNS917550 DXO917550 EHK917550 ERG917550 FBC917550 FKY917550 FUU917550 GEQ917550 GOM917550 GYI917550 HIE917550 HSA917550 IBW917550 ILS917550 IVO917550 JFK917550 JPG917550 JZC917550 KIY917550 KSU917550 LCQ917550 LMM917550 LWI917550 MGE917550 MQA917550 MZW917550 NJS917550 NTO917550 ODK917550 ONG917550 OXC917550 PGY917550 PQU917550 QAQ917550 QKM917550 QUI917550 REE917550 ROA917550 RXW917550 SHS917550 SRO917550 TBK917550 TLG917550 TVC917550 UEY917550 UOU917550 UYQ917550 VIM917550 VSI917550 WCE917550 WMA917550 WVW917550 O983089 JK983086 TG983086 ADC983086 AMY983086 AWU983086 BGQ983086 BQM983086 CAI983086 CKE983086 CUA983086 DDW983086 DNS983086 DXO983086 EHK983086 ERG983086 FBC983086 FKY983086 FUU983086 GEQ983086 GOM983086 GYI983086 HIE983086 HSA983086 IBW983086 ILS983086 IVO983086 JFK983086 JPG983086 JZC983086 KIY983086 KSU983086 LCQ983086 LMM983086 LWI983086 MGE983086 MQA983086 MZW983086 NJS983086 NTO983086 ODK983086 ONG983086 OXC983086 PGY983086 PQU983086 QAQ983086 QKM983086 QUI983086 REE983086 ROA983086 RXW983086 SHS983086 SRO983086 TBK983086 TLG983086 TVC983086 UEY983086 UOU983086 UYQ983086 VIM983086 VSI983086 WCE983086 WMA983086 WVW983086 O19 JK19 TG19 ADC19 AMY19 AWU19 BGQ19 BQM19 CAI19 CKE19 CUA19 DDW19 DNS19 DXO19 EHK19 ERG19 FBC19 FKY19 FUU19 GEQ19 GOM19 GYI19 HIE19 HSA19 IBW19 ILS19 IVO19 JFK19 JPG19 JZC19 KIY19 KSU19 LCQ19 LMM19 LWI19 MGE19 MQA19 MZW19 NJS19 NTO19 ODK19 ONG19 OXC19 PGY19 PQU19 QAQ19 QKM19 QUI19 REE19 ROA19 RXW19 SHS19 SRO19 TBK19 TLG19 TVC19 UEY19 UOU19 UYQ19 VIM19 VSI19 WCE19 WMA19 WVW19 O65599 JK65596 TG65596 ADC65596 AMY65596 AWU65596 BGQ65596 BQM65596 CAI65596 CKE65596 CUA65596 DDW65596 DNS65596 DXO65596 EHK65596 ERG65596 FBC65596 FKY65596 FUU65596 GEQ65596 GOM65596 GYI65596 HIE65596 HSA65596 IBW65596 ILS65596 IVO65596 JFK65596 JPG65596 JZC65596 KIY65596 KSU65596 LCQ65596 LMM65596 LWI65596 MGE65596 MQA65596 MZW65596 NJS65596 NTO65596 ODK65596 ONG65596 OXC65596 PGY65596 PQU65596 QAQ65596 QKM65596 QUI65596 REE65596 ROA65596 RXW65596 SHS65596 SRO65596 TBK65596 TLG65596 TVC65596 UEY65596 UOU65596 UYQ65596 VIM65596 VSI65596 WCE65596 WMA65596 WVW65596 O131135 JK131132 TG131132 ADC131132 AMY131132 AWU131132 BGQ131132 BQM131132 CAI131132 CKE131132 CUA131132 DDW131132 DNS131132 DXO131132 EHK131132 ERG131132 FBC131132 FKY131132 FUU131132 GEQ131132 GOM131132 GYI131132 HIE131132 HSA131132 IBW131132 ILS131132 IVO131132 JFK131132 JPG131132 JZC131132 KIY131132 KSU131132 LCQ131132 LMM131132 LWI131132 MGE131132 MQA131132 MZW131132 NJS131132 NTO131132 ODK131132 ONG131132 OXC131132 PGY131132 PQU131132 QAQ131132 QKM131132 QUI131132 REE131132 ROA131132 RXW131132 SHS131132 SRO131132 TBK131132 TLG131132 TVC131132 UEY131132 UOU131132 UYQ131132 VIM131132 VSI131132 WCE131132 WMA131132 WVW131132 O196671 JK196668 TG196668 ADC196668 AMY196668 AWU196668 BGQ196668 BQM196668 CAI196668 CKE196668 CUA196668 DDW196668 DNS196668 DXO196668 EHK196668 ERG196668 FBC196668 FKY196668 FUU196668 GEQ196668 GOM196668 GYI196668 HIE196668 HSA196668 IBW196668 ILS196668 IVO196668 JFK196668 JPG196668 JZC196668 KIY196668 KSU196668 LCQ196668 LMM196668 LWI196668 MGE196668 MQA196668 MZW196668 NJS196668 NTO196668 ODK196668 ONG196668 OXC196668 PGY196668 PQU196668 QAQ196668 QKM196668 QUI196668 REE196668 ROA196668 RXW196668 SHS196668 SRO196668 TBK196668 TLG196668 TVC196668 UEY196668 UOU196668 UYQ196668 VIM196668 VSI196668 WCE196668 WMA196668 WVW196668 O262207 JK262204 TG262204 ADC262204 AMY262204 AWU262204 BGQ262204 BQM262204 CAI262204 CKE262204 CUA262204 DDW262204 DNS262204 DXO262204 EHK262204 ERG262204 FBC262204 FKY262204 FUU262204 GEQ262204 GOM262204 GYI262204 HIE262204 HSA262204 IBW262204 ILS262204 IVO262204 JFK262204 JPG262204 JZC262204 KIY262204 KSU262204 LCQ262204 LMM262204 LWI262204 MGE262204 MQA262204 MZW262204 NJS262204 NTO262204 ODK262204 ONG262204 OXC262204 PGY262204 PQU262204 QAQ262204 QKM262204 QUI262204 REE262204 ROA262204 RXW262204 SHS262204 SRO262204 TBK262204 TLG262204 TVC262204 UEY262204 UOU262204 UYQ262204 VIM262204 VSI262204 WCE262204 WMA262204 WVW262204 O327743 JK327740 TG327740 ADC327740 AMY327740 AWU327740 BGQ327740 BQM327740 CAI327740 CKE327740 CUA327740 DDW327740 DNS327740 DXO327740 EHK327740 ERG327740 FBC327740 FKY327740 FUU327740 GEQ327740 GOM327740 GYI327740 HIE327740 HSA327740 IBW327740 ILS327740 IVO327740 JFK327740 JPG327740 JZC327740 KIY327740 KSU327740 LCQ327740 LMM327740 LWI327740 MGE327740 MQA327740 MZW327740 NJS327740 NTO327740 ODK327740 ONG327740 OXC327740 PGY327740 PQU327740 QAQ327740 QKM327740 QUI327740 REE327740 ROA327740 RXW327740 SHS327740 SRO327740 TBK327740 TLG327740 TVC327740 UEY327740 UOU327740 UYQ327740 VIM327740 VSI327740 WCE327740 WMA327740 WVW327740 O393279 JK393276 TG393276 ADC393276 AMY393276 AWU393276 BGQ393276 BQM393276 CAI393276 CKE393276 CUA393276 DDW393276 DNS393276 DXO393276 EHK393276 ERG393276 FBC393276 FKY393276 FUU393276 GEQ393276 GOM393276 GYI393276 HIE393276 HSA393276 IBW393276 ILS393276 IVO393276 JFK393276 JPG393276 JZC393276 KIY393276 KSU393276 LCQ393276 LMM393276 LWI393276 MGE393276 MQA393276 MZW393276 NJS393276 NTO393276 ODK393276 ONG393276 OXC393276 PGY393276 PQU393276 QAQ393276 QKM393276 QUI393276 REE393276 ROA393276 RXW393276 SHS393276 SRO393276 TBK393276 TLG393276 TVC393276 UEY393276 UOU393276 UYQ393276 VIM393276 VSI393276 WCE393276 WMA393276 WVW393276 O458815 JK458812 TG458812 ADC458812 AMY458812 AWU458812 BGQ458812 BQM458812 CAI458812 CKE458812 CUA458812 DDW458812 DNS458812 DXO458812 EHK458812 ERG458812 FBC458812 FKY458812 FUU458812 GEQ458812 GOM458812 GYI458812 HIE458812 HSA458812 IBW458812 ILS458812 IVO458812 JFK458812 JPG458812 JZC458812 KIY458812 KSU458812 LCQ458812 LMM458812 LWI458812 MGE458812 MQA458812 MZW458812 NJS458812 NTO458812 ODK458812 ONG458812 OXC458812 PGY458812 PQU458812 QAQ458812 QKM458812 QUI458812 REE458812 ROA458812 RXW458812 SHS458812 SRO458812 TBK458812 TLG458812 TVC458812 UEY458812 UOU458812 UYQ458812 VIM458812 VSI458812 WCE458812 WMA458812 WVW458812 O524351 JK524348 TG524348 ADC524348 AMY524348 AWU524348 BGQ524348 BQM524348 CAI524348 CKE524348 CUA524348 DDW524348 DNS524348 DXO524348 EHK524348 ERG524348 FBC524348 FKY524348 FUU524348 GEQ524348 GOM524348 GYI524348 HIE524348 HSA524348 IBW524348 ILS524348 IVO524348 JFK524348 JPG524348 JZC524348 KIY524348 KSU524348 LCQ524348 LMM524348 LWI524348 MGE524348 MQA524348 MZW524348 NJS524348 NTO524348 ODK524348 ONG524348 OXC524348 PGY524348 PQU524348 QAQ524348 QKM524348 QUI524348 REE524348 ROA524348 RXW524348 SHS524348 SRO524348 TBK524348 TLG524348 TVC524348 UEY524348 UOU524348 UYQ524348 VIM524348 VSI524348 WCE524348 WMA524348 WVW524348 O589887 JK589884 TG589884 ADC589884 AMY589884 AWU589884 BGQ589884 BQM589884 CAI589884 CKE589884 CUA589884 DDW589884 DNS589884 DXO589884 EHK589884 ERG589884 FBC589884 FKY589884 FUU589884 GEQ589884 GOM589884 GYI589884 HIE589884 HSA589884 IBW589884 ILS589884 IVO589884 JFK589884 JPG589884 JZC589884 KIY589884 KSU589884 LCQ589884 LMM589884 LWI589884 MGE589884 MQA589884 MZW589884 NJS589884 NTO589884 ODK589884 ONG589884 OXC589884 PGY589884 PQU589884 QAQ589884 QKM589884 QUI589884 REE589884 ROA589884 RXW589884 SHS589884 SRO589884 TBK589884 TLG589884 TVC589884 UEY589884 UOU589884 UYQ589884 VIM589884 VSI589884 WCE589884 WMA589884 WVW589884 O655423 JK655420 TG655420 ADC655420 AMY655420 AWU655420 BGQ655420 BQM655420 CAI655420 CKE655420 CUA655420 DDW655420 DNS655420 DXO655420 EHK655420 ERG655420 FBC655420 FKY655420 FUU655420 GEQ655420 GOM655420 GYI655420 HIE655420 HSA655420 IBW655420 ILS655420 IVO655420 JFK655420 JPG655420 JZC655420 KIY655420 KSU655420 LCQ655420 LMM655420 LWI655420 MGE655420 MQA655420 MZW655420 NJS655420 NTO655420 ODK655420 ONG655420 OXC655420 PGY655420 PQU655420 QAQ655420 QKM655420 QUI655420 REE655420 ROA655420 RXW655420 SHS655420 SRO655420 TBK655420 TLG655420 TVC655420 UEY655420 UOU655420 UYQ655420 VIM655420 VSI655420 WCE655420 WMA655420 WVW655420 O720959 JK720956 TG720956 ADC720956 AMY720956 AWU720956 BGQ720956 BQM720956 CAI720956 CKE720956 CUA720956 DDW720956 DNS720956 DXO720956 EHK720956 ERG720956 FBC720956 FKY720956 FUU720956 GEQ720956 GOM720956 GYI720956 HIE720956 HSA720956 IBW720956 ILS720956 IVO720956 JFK720956 JPG720956 JZC720956 KIY720956 KSU720956 LCQ720956 LMM720956 LWI720956 MGE720956 MQA720956 MZW720956 NJS720956 NTO720956 ODK720956 ONG720956 OXC720956 PGY720956 PQU720956 QAQ720956 QKM720956 QUI720956 REE720956 ROA720956 RXW720956 SHS720956 SRO720956 TBK720956 TLG720956 TVC720956 UEY720956 UOU720956 UYQ720956 VIM720956 VSI720956 WCE720956 WMA720956 WVW720956 O786495 JK786492 TG786492 ADC786492 AMY786492 AWU786492 BGQ786492 BQM786492 CAI786492 CKE786492 CUA786492 DDW786492 DNS786492 DXO786492 EHK786492 ERG786492 FBC786492 FKY786492 FUU786492 GEQ786492 GOM786492 GYI786492 HIE786492 HSA786492 IBW786492 ILS786492 IVO786492 JFK786492 JPG786492 JZC786492 KIY786492 KSU786492 LCQ786492 LMM786492 LWI786492 MGE786492 MQA786492 MZW786492 NJS786492 NTO786492 ODK786492 ONG786492 OXC786492 PGY786492 PQU786492 QAQ786492 QKM786492 QUI786492 REE786492 ROA786492 RXW786492 SHS786492 SRO786492 TBK786492 TLG786492 TVC786492 UEY786492 UOU786492 UYQ786492 VIM786492 VSI786492 WCE786492 WMA786492 WVW786492 O852031 JK852028 TG852028 ADC852028 AMY852028 AWU852028 BGQ852028 BQM852028 CAI852028 CKE852028 CUA852028 DDW852028 DNS852028 DXO852028 EHK852028 ERG852028 FBC852028 FKY852028 FUU852028 GEQ852028 GOM852028 GYI852028 HIE852028 HSA852028 IBW852028 ILS852028 IVO852028 JFK852028 JPG852028 JZC852028 KIY852028 KSU852028 LCQ852028 LMM852028 LWI852028 MGE852028 MQA852028 MZW852028 NJS852028 NTO852028 ODK852028 ONG852028 OXC852028 PGY852028 PQU852028 QAQ852028 QKM852028 QUI852028 REE852028 ROA852028 RXW852028 SHS852028 SRO852028 TBK852028 TLG852028 TVC852028 UEY852028 UOU852028 UYQ852028 VIM852028 VSI852028 WCE852028 WMA852028 WVW852028 O917567 JK917564 TG917564 ADC917564 AMY917564 AWU917564 BGQ917564 BQM917564 CAI917564 CKE917564 CUA917564 DDW917564 DNS917564 DXO917564 EHK917564 ERG917564 FBC917564 FKY917564 FUU917564 GEQ917564 GOM917564 GYI917564 HIE917564 HSA917564 IBW917564 ILS917564 IVO917564 JFK917564 JPG917564 JZC917564 KIY917564 KSU917564 LCQ917564 LMM917564 LWI917564 MGE917564 MQA917564 MZW917564 NJS917564 NTO917564 ODK917564 ONG917564 OXC917564 PGY917564 PQU917564 QAQ917564 QKM917564 QUI917564 REE917564 ROA917564 RXW917564 SHS917564 SRO917564 TBK917564 TLG917564 TVC917564 UEY917564 UOU917564 UYQ917564 VIM917564 VSI917564 WCE917564 WMA917564 WVW917564 O983103 JK983100 TG983100 ADC983100 AMY983100 AWU983100 BGQ983100 BQM983100 CAI983100 CKE983100 CUA983100 DDW983100 DNS983100 DXO983100 EHK983100 ERG983100 FBC983100 FKY983100 FUU983100 GEQ983100 GOM983100 GYI983100 HIE983100 HSA983100 IBW983100 ILS983100 IVO983100 JFK983100 JPG983100 JZC983100 KIY983100 KSU983100 LCQ983100 LMM983100 LWI983100 MGE983100 MQA983100 MZW983100 NJS983100 NTO983100 ODK983100 ONG983100 OXC983100 PGY983100 PQU983100 QAQ983100 QKM983100 QUI983100 REE983100 ROA983100 RXW983100 SHS983100 SRO983100 TBK983100 TLG983100 TVC983100 UEY983100 UOU983100 UYQ983100 VIM983100 VSI983100 WCE983100 WMA983100 WVW983100 O22:O26 JK22:JK26 TG22:TG26 ADC22:ADC26 AMY22:AMY26 AWU22:AWU26 BGQ22:BGQ26 BQM22:BQM26 CAI22:CAI26 CKE22:CKE26 CUA22:CUA26 DDW22:DDW26 DNS22:DNS26 DXO22:DXO26 EHK22:EHK26 ERG22:ERG26 FBC22:FBC26 FKY22:FKY26 FUU22:FUU26 GEQ22:GEQ26 GOM22:GOM26 GYI22:GYI26 HIE22:HIE26 HSA22:HSA26 IBW22:IBW26 ILS22:ILS26 IVO22:IVO26 JFK22:JFK26 JPG22:JPG26 JZC22:JZC26 KIY22:KIY26 KSU22:KSU26 LCQ22:LCQ26 LMM22:LMM26 LWI22:LWI26 MGE22:MGE26 MQA22:MQA26 MZW22:MZW26 NJS22:NJS26 NTO22:NTO26 ODK22:ODK26 ONG22:ONG26 OXC22:OXC26 PGY22:PGY26 PQU22:PQU26 QAQ22:QAQ26 QKM22:QKM26 QUI22:QUI26 REE22:REE26 ROA22:ROA26 RXW22:RXW26 SHS22:SHS26 SRO22:SRO26 TBK22:TBK26 TLG22:TLG26 TVC22:TVC26 UEY22:UEY26 UOU22:UOU26 UYQ22:UYQ26 VIM22:VIM26 VSI22:VSI26 WCE22:WCE26 WMA22:WMA26 WVW22:WVW26 O65602:O65606 JK65599:JK65603 TG65599:TG65603 ADC65599:ADC65603 AMY65599:AMY65603 AWU65599:AWU65603 BGQ65599:BGQ65603 BQM65599:BQM65603 CAI65599:CAI65603 CKE65599:CKE65603 CUA65599:CUA65603 DDW65599:DDW65603 DNS65599:DNS65603 DXO65599:DXO65603 EHK65599:EHK65603 ERG65599:ERG65603 FBC65599:FBC65603 FKY65599:FKY65603 FUU65599:FUU65603 GEQ65599:GEQ65603 GOM65599:GOM65603 GYI65599:GYI65603 HIE65599:HIE65603 HSA65599:HSA65603 IBW65599:IBW65603 ILS65599:ILS65603 IVO65599:IVO65603 JFK65599:JFK65603 JPG65599:JPG65603 JZC65599:JZC65603 KIY65599:KIY65603 KSU65599:KSU65603 LCQ65599:LCQ65603 LMM65599:LMM65603 LWI65599:LWI65603 MGE65599:MGE65603 MQA65599:MQA65603 MZW65599:MZW65603 NJS65599:NJS65603 NTO65599:NTO65603 ODK65599:ODK65603 ONG65599:ONG65603 OXC65599:OXC65603 PGY65599:PGY65603 PQU65599:PQU65603 QAQ65599:QAQ65603 QKM65599:QKM65603 QUI65599:QUI65603 REE65599:REE65603 ROA65599:ROA65603 RXW65599:RXW65603 SHS65599:SHS65603 SRO65599:SRO65603 TBK65599:TBK65603 TLG65599:TLG65603 TVC65599:TVC65603 UEY65599:UEY65603 UOU65599:UOU65603 UYQ65599:UYQ65603 VIM65599:VIM65603 VSI65599:VSI65603 WCE65599:WCE65603 WMA65599:WMA65603 WVW65599:WVW65603 O131138:O131142 JK131135:JK131139 TG131135:TG131139 ADC131135:ADC131139 AMY131135:AMY131139 AWU131135:AWU131139 BGQ131135:BGQ131139 BQM131135:BQM131139 CAI131135:CAI131139 CKE131135:CKE131139 CUA131135:CUA131139 DDW131135:DDW131139 DNS131135:DNS131139 DXO131135:DXO131139 EHK131135:EHK131139 ERG131135:ERG131139 FBC131135:FBC131139 FKY131135:FKY131139 FUU131135:FUU131139 GEQ131135:GEQ131139 GOM131135:GOM131139 GYI131135:GYI131139 HIE131135:HIE131139 HSA131135:HSA131139 IBW131135:IBW131139 ILS131135:ILS131139 IVO131135:IVO131139 JFK131135:JFK131139 JPG131135:JPG131139 JZC131135:JZC131139 KIY131135:KIY131139 KSU131135:KSU131139 LCQ131135:LCQ131139 LMM131135:LMM131139 LWI131135:LWI131139 MGE131135:MGE131139 MQA131135:MQA131139 MZW131135:MZW131139 NJS131135:NJS131139 NTO131135:NTO131139 ODK131135:ODK131139 ONG131135:ONG131139 OXC131135:OXC131139 PGY131135:PGY131139 PQU131135:PQU131139 QAQ131135:QAQ131139 QKM131135:QKM131139 QUI131135:QUI131139 REE131135:REE131139 ROA131135:ROA131139 RXW131135:RXW131139 SHS131135:SHS131139 SRO131135:SRO131139 TBK131135:TBK131139 TLG131135:TLG131139 TVC131135:TVC131139 UEY131135:UEY131139 UOU131135:UOU131139 UYQ131135:UYQ131139 VIM131135:VIM131139 VSI131135:VSI131139 WCE131135:WCE131139 WMA131135:WMA131139 WVW131135:WVW131139 O196674:O196678 JK196671:JK196675 TG196671:TG196675 ADC196671:ADC196675 AMY196671:AMY196675 AWU196671:AWU196675 BGQ196671:BGQ196675 BQM196671:BQM196675 CAI196671:CAI196675 CKE196671:CKE196675 CUA196671:CUA196675 DDW196671:DDW196675 DNS196671:DNS196675 DXO196671:DXO196675 EHK196671:EHK196675 ERG196671:ERG196675 FBC196671:FBC196675 FKY196671:FKY196675 FUU196671:FUU196675 GEQ196671:GEQ196675 GOM196671:GOM196675 GYI196671:GYI196675 HIE196671:HIE196675 HSA196671:HSA196675 IBW196671:IBW196675 ILS196671:ILS196675 IVO196671:IVO196675 JFK196671:JFK196675 JPG196671:JPG196675 JZC196671:JZC196675 KIY196671:KIY196675 KSU196671:KSU196675 LCQ196671:LCQ196675 LMM196671:LMM196675 LWI196671:LWI196675 MGE196671:MGE196675 MQA196671:MQA196675 MZW196671:MZW196675 NJS196671:NJS196675 NTO196671:NTO196675 ODK196671:ODK196675 ONG196671:ONG196675 OXC196671:OXC196675 PGY196671:PGY196675 PQU196671:PQU196675 QAQ196671:QAQ196675 QKM196671:QKM196675 QUI196671:QUI196675 REE196671:REE196675 ROA196671:ROA196675 RXW196671:RXW196675 SHS196671:SHS196675 SRO196671:SRO196675 TBK196671:TBK196675 TLG196671:TLG196675 TVC196671:TVC196675 UEY196671:UEY196675 UOU196671:UOU196675 UYQ196671:UYQ196675 VIM196671:VIM196675 VSI196671:VSI196675 WCE196671:WCE196675 WMA196671:WMA196675 WVW196671:WVW196675 O262210:O262214 JK262207:JK262211 TG262207:TG262211 ADC262207:ADC262211 AMY262207:AMY262211 AWU262207:AWU262211 BGQ262207:BGQ262211 BQM262207:BQM262211 CAI262207:CAI262211 CKE262207:CKE262211 CUA262207:CUA262211 DDW262207:DDW262211 DNS262207:DNS262211 DXO262207:DXO262211 EHK262207:EHK262211 ERG262207:ERG262211 FBC262207:FBC262211 FKY262207:FKY262211 FUU262207:FUU262211 GEQ262207:GEQ262211 GOM262207:GOM262211 GYI262207:GYI262211 HIE262207:HIE262211 HSA262207:HSA262211 IBW262207:IBW262211 ILS262207:ILS262211 IVO262207:IVO262211 JFK262207:JFK262211 JPG262207:JPG262211 JZC262207:JZC262211 KIY262207:KIY262211 KSU262207:KSU262211 LCQ262207:LCQ262211 LMM262207:LMM262211 LWI262207:LWI262211 MGE262207:MGE262211 MQA262207:MQA262211 MZW262207:MZW262211 NJS262207:NJS262211 NTO262207:NTO262211 ODK262207:ODK262211 ONG262207:ONG262211 OXC262207:OXC262211 PGY262207:PGY262211 PQU262207:PQU262211 QAQ262207:QAQ262211 QKM262207:QKM262211 QUI262207:QUI262211 REE262207:REE262211 ROA262207:ROA262211 RXW262207:RXW262211 SHS262207:SHS262211 SRO262207:SRO262211 TBK262207:TBK262211 TLG262207:TLG262211 TVC262207:TVC262211 UEY262207:UEY262211 UOU262207:UOU262211 UYQ262207:UYQ262211 VIM262207:VIM262211 VSI262207:VSI262211 WCE262207:WCE262211 WMA262207:WMA262211 WVW262207:WVW262211 O327746:O327750 JK327743:JK327747 TG327743:TG327747 ADC327743:ADC327747 AMY327743:AMY327747 AWU327743:AWU327747 BGQ327743:BGQ327747 BQM327743:BQM327747 CAI327743:CAI327747 CKE327743:CKE327747 CUA327743:CUA327747 DDW327743:DDW327747 DNS327743:DNS327747 DXO327743:DXO327747 EHK327743:EHK327747 ERG327743:ERG327747 FBC327743:FBC327747 FKY327743:FKY327747 FUU327743:FUU327747 GEQ327743:GEQ327747 GOM327743:GOM327747 GYI327743:GYI327747 HIE327743:HIE327747 HSA327743:HSA327747 IBW327743:IBW327747 ILS327743:ILS327747 IVO327743:IVO327747 JFK327743:JFK327747 JPG327743:JPG327747 JZC327743:JZC327747 KIY327743:KIY327747 KSU327743:KSU327747 LCQ327743:LCQ327747 LMM327743:LMM327747 LWI327743:LWI327747 MGE327743:MGE327747 MQA327743:MQA327747 MZW327743:MZW327747 NJS327743:NJS327747 NTO327743:NTO327747 ODK327743:ODK327747 ONG327743:ONG327747 OXC327743:OXC327747 PGY327743:PGY327747 PQU327743:PQU327747 QAQ327743:QAQ327747 QKM327743:QKM327747 QUI327743:QUI327747 REE327743:REE327747 ROA327743:ROA327747 RXW327743:RXW327747 SHS327743:SHS327747 SRO327743:SRO327747 TBK327743:TBK327747 TLG327743:TLG327747 TVC327743:TVC327747 UEY327743:UEY327747 UOU327743:UOU327747 UYQ327743:UYQ327747 VIM327743:VIM327747 VSI327743:VSI327747 WCE327743:WCE327747 WMA327743:WMA327747 WVW327743:WVW327747 O393282:O393286 JK393279:JK393283 TG393279:TG393283 ADC393279:ADC393283 AMY393279:AMY393283 AWU393279:AWU393283 BGQ393279:BGQ393283 BQM393279:BQM393283 CAI393279:CAI393283 CKE393279:CKE393283 CUA393279:CUA393283 DDW393279:DDW393283 DNS393279:DNS393283 DXO393279:DXO393283 EHK393279:EHK393283 ERG393279:ERG393283 FBC393279:FBC393283 FKY393279:FKY393283 FUU393279:FUU393283 GEQ393279:GEQ393283 GOM393279:GOM393283 GYI393279:GYI393283 HIE393279:HIE393283 HSA393279:HSA393283 IBW393279:IBW393283 ILS393279:ILS393283 IVO393279:IVO393283 JFK393279:JFK393283 JPG393279:JPG393283 JZC393279:JZC393283 KIY393279:KIY393283 KSU393279:KSU393283 LCQ393279:LCQ393283 LMM393279:LMM393283 LWI393279:LWI393283 MGE393279:MGE393283 MQA393279:MQA393283 MZW393279:MZW393283 NJS393279:NJS393283 NTO393279:NTO393283 ODK393279:ODK393283 ONG393279:ONG393283 OXC393279:OXC393283 PGY393279:PGY393283 PQU393279:PQU393283 QAQ393279:QAQ393283 QKM393279:QKM393283 QUI393279:QUI393283 REE393279:REE393283 ROA393279:ROA393283 RXW393279:RXW393283 SHS393279:SHS393283 SRO393279:SRO393283 TBK393279:TBK393283 TLG393279:TLG393283 TVC393279:TVC393283 UEY393279:UEY393283 UOU393279:UOU393283 UYQ393279:UYQ393283 VIM393279:VIM393283 VSI393279:VSI393283 WCE393279:WCE393283 WMA393279:WMA393283 WVW393279:WVW393283 O458818:O458822 JK458815:JK458819 TG458815:TG458819 ADC458815:ADC458819 AMY458815:AMY458819 AWU458815:AWU458819 BGQ458815:BGQ458819 BQM458815:BQM458819 CAI458815:CAI458819 CKE458815:CKE458819 CUA458815:CUA458819 DDW458815:DDW458819 DNS458815:DNS458819 DXO458815:DXO458819 EHK458815:EHK458819 ERG458815:ERG458819 FBC458815:FBC458819 FKY458815:FKY458819 FUU458815:FUU458819 GEQ458815:GEQ458819 GOM458815:GOM458819 GYI458815:GYI458819 HIE458815:HIE458819 HSA458815:HSA458819 IBW458815:IBW458819 ILS458815:ILS458819 IVO458815:IVO458819 JFK458815:JFK458819 JPG458815:JPG458819 JZC458815:JZC458819 KIY458815:KIY458819 KSU458815:KSU458819 LCQ458815:LCQ458819 LMM458815:LMM458819 LWI458815:LWI458819 MGE458815:MGE458819 MQA458815:MQA458819 MZW458815:MZW458819 NJS458815:NJS458819 NTO458815:NTO458819 ODK458815:ODK458819 ONG458815:ONG458819 OXC458815:OXC458819 PGY458815:PGY458819 PQU458815:PQU458819 QAQ458815:QAQ458819 QKM458815:QKM458819 QUI458815:QUI458819 REE458815:REE458819 ROA458815:ROA458819 RXW458815:RXW458819 SHS458815:SHS458819 SRO458815:SRO458819 TBK458815:TBK458819 TLG458815:TLG458819 TVC458815:TVC458819 UEY458815:UEY458819 UOU458815:UOU458819 UYQ458815:UYQ458819 VIM458815:VIM458819 VSI458815:VSI458819 WCE458815:WCE458819 WMA458815:WMA458819 WVW458815:WVW458819 O524354:O524358 JK524351:JK524355 TG524351:TG524355 ADC524351:ADC524355 AMY524351:AMY524355 AWU524351:AWU524355 BGQ524351:BGQ524355 BQM524351:BQM524355 CAI524351:CAI524355 CKE524351:CKE524355 CUA524351:CUA524355 DDW524351:DDW524355 DNS524351:DNS524355 DXO524351:DXO524355 EHK524351:EHK524355 ERG524351:ERG524355 FBC524351:FBC524355 FKY524351:FKY524355 FUU524351:FUU524355 GEQ524351:GEQ524355 GOM524351:GOM524355 GYI524351:GYI524355 HIE524351:HIE524355 HSA524351:HSA524355 IBW524351:IBW524355 ILS524351:ILS524355 IVO524351:IVO524355 JFK524351:JFK524355 JPG524351:JPG524355 JZC524351:JZC524355 KIY524351:KIY524355 KSU524351:KSU524355 LCQ524351:LCQ524355 LMM524351:LMM524355 LWI524351:LWI524355 MGE524351:MGE524355 MQA524351:MQA524355 MZW524351:MZW524355 NJS524351:NJS524355 NTO524351:NTO524355 ODK524351:ODK524355 ONG524351:ONG524355 OXC524351:OXC524355 PGY524351:PGY524355 PQU524351:PQU524355 QAQ524351:QAQ524355 QKM524351:QKM524355 QUI524351:QUI524355 REE524351:REE524355 ROA524351:ROA524355 RXW524351:RXW524355 SHS524351:SHS524355 SRO524351:SRO524355 TBK524351:TBK524355 TLG524351:TLG524355 TVC524351:TVC524355 UEY524351:UEY524355 UOU524351:UOU524355 UYQ524351:UYQ524355 VIM524351:VIM524355 VSI524351:VSI524355 WCE524351:WCE524355 WMA524351:WMA524355 WVW524351:WVW524355 O589890:O589894 JK589887:JK589891 TG589887:TG589891 ADC589887:ADC589891 AMY589887:AMY589891 AWU589887:AWU589891 BGQ589887:BGQ589891 BQM589887:BQM589891 CAI589887:CAI589891 CKE589887:CKE589891 CUA589887:CUA589891 DDW589887:DDW589891 DNS589887:DNS589891 DXO589887:DXO589891 EHK589887:EHK589891 ERG589887:ERG589891 FBC589887:FBC589891 FKY589887:FKY589891 FUU589887:FUU589891 GEQ589887:GEQ589891 GOM589887:GOM589891 GYI589887:GYI589891 HIE589887:HIE589891 HSA589887:HSA589891 IBW589887:IBW589891 ILS589887:ILS589891 IVO589887:IVO589891 JFK589887:JFK589891 JPG589887:JPG589891 JZC589887:JZC589891 KIY589887:KIY589891 KSU589887:KSU589891 LCQ589887:LCQ589891 LMM589887:LMM589891 LWI589887:LWI589891 MGE589887:MGE589891 MQA589887:MQA589891 MZW589887:MZW589891 NJS589887:NJS589891 NTO589887:NTO589891 ODK589887:ODK589891 ONG589887:ONG589891 OXC589887:OXC589891 PGY589887:PGY589891 PQU589887:PQU589891 QAQ589887:QAQ589891 QKM589887:QKM589891 QUI589887:QUI589891 REE589887:REE589891 ROA589887:ROA589891 RXW589887:RXW589891 SHS589887:SHS589891 SRO589887:SRO589891 TBK589887:TBK589891 TLG589887:TLG589891 TVC589887:TVC589891 UEY589887:UEY589891 UOU589887:UOU589891 UYQ589887:UYQ589891 VIM589887:VIM589891 VSI589887:VSI589891 WCE589887:WCE589891 WMA589887:WMA589891 WVW589887:WVW589891 O655426:O655430 JK655423:JK655427 TG655423:TG655427 ADC655423:ADC655427 AMY655423:AMY655427 AWU655423:AWU655427 BGQ655423:BGQ655427 BQM655423:BQM655427 CAI655423:CAI655427 CKE655423:CKE655427 CUA655423:CUA655427 DDW655423:DDW655427 DNS655423:DNS655427 DXO655423:DXO655427 EHK655423:EHK655427 ERG655423:ERG655427 FBC655423:FBC655427 FKY655423:FKY655427 FUU655423:FUU655427 GEQ655423:GEQ655427 GOM655423:GOM655427 GYI655423:GYI655427 HIE655423:HIE655427 HSA655423:HSA655427 IBW655423:IBW655427 ILS655423:ILS655427 IVO655423:IVO655427 JFK655423:JFK655427 JPG655423:JPG655427 JZC655423:JZC655427 KIY655423:KIY655427 KSU655423:KSU655427 LCQ655423:LCQ655427 LMM655423:LMM655427 LWI655423:LWI655427 MGE655423:MGE655427 MQA655423:MQA655427 MZW655423:MZW655427 NJS655423:NJS655427 NTO655423:NTO655427 ODK655423:ODK655427 ONG655423:ONG655427 OXC655423:OXC655427 PGY655423:PGY655427 PQU655423:PQU655427 QAQ655423:QAQ655427 QKM655423:QKM655427 QUI655423:QUI655427 REE655423:REE655427 ROA655423:ROA655427 RXW655423:RXW655427 SHS655423:SHS655427 SRO655423:SRO655427 TBK655423:TBK655427 TLG655423:TLG655427 TVC655423:TVC655427 UEY655423:UEY655427 UOU655423:UOU655427 UYQ655423:UYQ655427 VIM655423:VIM655427 VSI655423:VSI655427 WCE655423:WCE655427 WMA655423:WMA655427 WVW655423:WVW655427 O720962:O720966 JK720959:JK720963 TG720959:TG720963 ADC720959:ADC720963 AMY720959:AMY720963 AWU720959:AWU720963 BGQ720959:BGQ720963 BQM720959:BQM720963 CAI720959:CAI720963 CKE720959:CKE720963 CUA720959:CUA720963 DDW720959:DDW720963 DNS720959:DNS720963 DXO720959:DXO720963 EHK720959:EHK720963 ERG720959:ERG720963 FBC720959:FBC720963 FKY720959:FKY720963 FUU720959:FUU720963 GEQ720959:GEQ720963 GOM720959:GOM720963 GYI720959:GYI720963 HIE720959:HIE720963 HSA720959:HSA720963 IBW720959:IBW720963 ILS720959:ILS720963 IVO720959:IVO720963 JFK720959:JFK720963 JPG720959:JPG720963 JZC720959:JZC720963 KIY720959:KIY720963 KSU720959:KSU720963 LCQ720959:LCQ720963 LMM720959:LMM720963 LWI720959:LWI720963 MGE720959:MGE720963 MQA720959:MQA720963 MZW720959:MZW720963 NJS720959:NJS720963 NTO720959:NTO720963 ODK720959:ODK720963 ONG720959:ONG720963 OXC720959:OXC720963 PGY720959:PGY720963 PQU720959:PQU720963 QAQ720959:QAQ720963 QKM720959:QKM720963 QUI720959:QUI720963 REE720959:REE720963 ROA720959:ROA720963 RXW720959:RXW720963 SHS720959:SHS720963 SRO720959:SRO720963 TBK720959:TBK720963 TLG720959:TLG720963 TVC720959:TVC720963 UEY720959:UEY720963 UOU720959:UOU720963 UYQ720959:UYQ720963 VIM720959:VIM720963 VSI720959:VSI720963 WCE720959:WCE720963 WMA720959:WMA720963 WVW720959:WVW720963 O786498:O786502 JK786495:JK786499 TG786495:TG786499 ADC786495:ADC786499 AMY786495:AMY786499 AWU786495:AWU786499 BGQ786495:BGQ786499 BQM786495:BQM786499 CAI786495:CAI786499 CKE786495:CKE786499 CUA786495:CUA786499 DDW786495:DDW786499 DNS786495:DNS786499 DXO786495:DXO786499 EHK786495:EHK786499 ERG786495:ERG786499 FBC786495:FBC786499 FKY786495:FKY786499 FUU786495:FUU786499 GEQ786495:GEQ786499 GOM786495:GOM786499 GYI786495:GYI786499 HIE786495:HIE786499 HSA786495:HSA786499 IBW786495:IBW786499 ILS786495:ILS786499 IVO786495:IVO786499 JFK786495:JFK786499 JPG786495:JPG786499 JZC786495:JZC786499 KIY786495:KIY786499 KSU786495:KSU786499 LCQ786495:LCQ786499 LMM786495:LMM786499 LWI786495:LWI786499 MGE786495:MGE786499 MQA786495:MQA786499 MZW786495:MZW786499 NJS786495:NJS786499 NTO786495:NTO786499 ODK786495:ODK786499 ONG786495:ONG786499 OXC786495:OXC786499 PGY786495:PGY786499 PQU786495:PQU786499 QAQ786495:QAQ786499 QKM786495:QKM786499 QUI786495:QUI786499 REE786495:REE786499 ROA786495:ROA786499 RXW786495:RXW786499 SHS786495:SHS786499 SRO786495:SRO786499 TBK786495:TBK786499 TLG786495:TLG786499 TVC786495:TVC786499 UEY786495:UEY786499 UOU786495:UOU786499 UYQ786495:UYQ786499 VIM786495:VIM786499 VSI786495:VSI786499 WCE786495:WCE786499 WMA786495:WMA786499 WVW786495:WVW786499 O852034:O852038 JK852031:JK852035 TG852031:TG852035 ADC852031:ADC852035 AMY852031:AMY852035 AWU852031:AWU852035 BGQ852031:BGQ852035 BQM852031:BQM852035 CAI852031:CAI852035 CKE852031:CKE852035 CUA852031:CUA852035 DDW852031:DDW852035 DNS852031:DNS852035 DXO852031:DXO852035 EHK852031:EHK852035 ERG852031:ERG852035 FBC852031:FBC852035 FKY852031:FKY852035 FUU852031:FUU852035 GEQ852031:GEQ852035 GOM852031:GOM852035 GYI852031:GYI852035 HIE852031:HIE852035 HSA852031:HSA852035 IBW852031:IBW852035 ILS852031:ILS852035 IVO852031:IVO852035 JFK852031:JFK852035 JPG852031:JPG852035 JZC852031:JZC852035 KIY852031:KIY852035 KSU852031:KSU852035 LCQ852031:LCQ852035 LMM852031:LMM852035 LWI852031:LWI852035 MGE852031:MGE852035 MQA852031:MQA852035 MZW852031:MZW852035 NJS852031:NJS852035 NTO852031:NTO852035 ODK852031:ODK852035 ONG852031:ONG852035 OXC852031:OXC852035 PGY852031:PGY852035 PQU852031:PQU852035 QAQ852031:QAQ852035 QKM852031:QKM852035 QUI852031:QUI852035 REE852031:REE852035 ROA852031:ROA852035 RXW852031:RXW852035 SHS852031:SHS852035 SRO852031:SRO852035 TBK852031:TBK852035 TLG852031:TLG852035 TVC852031:TVC852035 UEY852031:UEY852035 UOU852031:UOU852035 UYQ852031:UYQ852035 VIM852031:VIM852035 VSI852031:VSI852035 WCE852031:WCE852035 WMA852031:WMA852035 WVW852031:WVW852035 O917570:O917574 JK917567:JK917571 TG917567:TG917571 ADC917567:ADC917571 AMY917567:AMY917571 AWU917567:AWU917571 BGQ917567:BGQ917571 BQM917567:BQM917571 CAI917567:CAI917571 CKE917567:CKE917571 CUA917567:CUA917571 DDW917567:DDW917571 DNS917567:DNS917571 DXO917567:DXO917571 EHK917567:EHK917571 ERG917567:ERG917571 FBC917567:FBC917571 FKY917567:FKY917571 FUU917567:FUU917571 GEQ917567:GEQ917571 GOM917567:GOM917571 GYI917567:GYI917571 HIE917567:HIE917571 HSA917567:HSA917571 IBW917567:IBW917571 ILS917567:ILS917571 IVO917567:IVO917571 JFK917567:JFK917571 JPG917567:JPG917571 JZC917567:JZC917571 KIY917567:KIY917571 KSU917567:KSU917571 LCQ917567:LCQ917571 LMM917567:LMM917571 LWI917567:LWI917571 MGE917567:MGE917571 MQA917567:MQA917571 MZW917567:MZW917571 NJS917567:NJS917571 NTO917567:NTO917571 ODK917567:ODK917571 ONG917567:ONG917571 OXC917567:OXC917571 PGY917567:PGY917571 PQU917567:PQU917571 QAQ917567:QAQ917571 QKM917567:QKM917571 QUI917567:QUI917571 REE917567:REE917571 ROA917567:ROA917571 RXW917567:RXW917571 SHS917567:SHS917571 SRO917567:SRO917571 TBK917567:TBK917571 TLG917567:TLG917571 TVC917567:TVC917571 UEY917567:UEY917571 UOU917567:UOU917571 UYQ917567:UYQ917571 VIM917567:VIM917571 VSI917567:VSI917571 WCE917567:WCE917571 WMA917567:WMA917571 WVW917567:WVW917571 O983106:O983110 JK983103:JK983107 TG983103:TG983107 ADC983103:ADC983107 AMY983103:AMY983107 AWU983103:AWU983107 BGQ983103:BGQ983107 BQM983103:BQM983107 CAI983103:CAI983107 CKE983103:CKE983107 CUA983103:CUA983107 DDW983103:DDW983107 DNS983103:DNS983107 DXO983103:DXO983107 EHK983103:EHK983107 ERG983103:ERG983107 FBC983103:FBC983107 FKY983103:FKY983107 FUU983103:FUU983107 GEQ983103:GEQ983107 GOM983103:GOM983107 GYI983103:GYI983107 HIE983103:HIE983107 HSA983103:HSA983107 IBW983103:IBW983107 ILS983103:ILS983107 IVO983103:IVO983107 JFK983103:JFK983107 JPG983103:JPG983107 JZC983103:JZC983107 KIY983103:KIY983107 KSU983103:KSU983107 LCQ983103:LCQ983107 LMM983103:LMM983107 LWI983103:LWI983107 MGE983103:MGE983107 MQA983103:MQA983107 MZW983103:MZW983107 NJS983103:NJS983107 NTO983103:NTO983107 ODK983103:ODK983107 ONG983103:ONG983107 OXC983103:OXC983107 PGY983103:PGY983107 PQU983103:PQU983107 QAQ983103:QAQ983107 QKM983103:QKM983107 QUI983103:QUI983107 REE983103:REE983107 ROA983103:ROA983107 RXW983103:RXW983107 SHS983103:SHS983107 SRO983103:SRO983107 TBK983103:TBK983107 TLG983103:TLG983107 TVC983103:TVC983107 UEY983103:UEY983107 UOU983103:UOU983107 UYQ983103:UYQ983107 VIM983103:VIM983107 VSI983103:VSI983107 WCE983103:WCE983107 WMA983103:WMA983107 WVW983103:WVW983107" xr:uid="{00000000-0002-0000-0800-000000000000}"/>
  </dataValidations>
  <hyperlinks>
    <hyperlink ref="B3" location="Content!A1" display="Content (Inhaltsverzeichnis)" xr:uid="{00000000-0004-0000-0800-000000000000}"/>
  </hyperlinks>
  <pageMargins left="0.59055118110236227" right="3.937007874015748E-2" top="0.39370078740157483" bottom="0.39370078740157483" header="0.31496062992125984" footer="0.11811023622047245"/>
  <pageSetup paperSize="9" scale="90" orientation="portrait" r:id="rId1"/>
  <headerFooter>
    <oddFooter>&amp;L&amp;"Arial,Standard"&amp;7&amp;F&amp;C&amp;"Arial,Standard"&amp;7 © DKG  Alle Rechte vorbehalten&amp;R&amp;"Arial,Standard"&amp;7&amp;P</oddFooter>
    <firstHeader>&amp;C&amp;F&amp;RUnabhängiges Zertifizierungsinstitut
der Deutschen Krebsgesellschaft
Gartenstraße 24, D-89231 Neu-Ulm
Tel. +49  (0)7 31 / 70 51 16 - 0
Fax  +49  (0)7 31 / 70 51 16 - 16
www.onkozert.de, info@onkozert.d</firstHead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52</vt:i4>
      </vt:variant>
      <vt:variant>
        <vt:lpstr>Benannte Bereiche</vt:lpstr>
      </vt:variant>
      <vt:variant>
        <vt:i4>3</vt:i4>
      </vt:variant>
    </vt:vector>
  </HeadingPairs>
  <TitlesOfParts>
    <vt:vector size="55" baseType="lpstr">
      <vt:lpstr>Content</vt:lpstr>
      <vt:lpstr>XML-Datafields</vt:lpstr>
      <vt:lpstr>Texte EPIC 26_alt</vt:lpstr>
      <vt:lpstr>Datafields - EPIC 26_alt</vt:lpstr>
      <vt:lpstr>study cases xml</vt:lpstr>
      <vt:lpstr>Validation</vt:lpstr>
      <vt:lpstr>Categories</vt:lpstr>
      <vt:lpstr>Risk class.</vt:lpstr>
      <vt:lpstr>Basic data</vt:lpstr>
      <vt:lpstr>Deficits</vt:lpstr>
      <vt:lpstr>Filter - Deficits</vt:lpstr>
      <vt:lpstr>General overview</vt:lpstr>
      <vt:lpstr>General overview-Export</vt:lpstr>
      <vt:lpstr>KB-1a)</vt:lpstr>
      <vt:lpstr>KB-1b) 1</vt:lpstr>
      <vt:lpstr>KB-1b) 2</vt:lpstr>
      <vt:lpstr>KB-1b) 3</vt:lpstr>
      <vt:lpstr>KB-2a)</vt:lpstr>
      <vt:lpstr>KB-2b)</vt:lpstr>
      <vt:lpstr>KB-3a)</vt:lpstr>
      <vt:lpstr>KB-3b)</vt:lpstr>
      <vt:lpstr>KB-3c)</vt:lpstr>
      <vt:lpstr>KB-4</vt:lpstr>
      <vt:lpstr>KB-5</vt:lpstr>
      <vt:lpstr>KB-6</vt:lpstr>
      <vt:lpstr>KB-7</vt:lpstr>
      <vt:lpstr>KB-8 </vt:lpstr>
      <vt:lpstr>KB-9</vt:lpstr>
      <vt:lpstr>KB-10</vt:lpstr>
      <vt:lpstr>KB-11</vt:lpstr>
      <vt:lpstr>KB-12</vt:lpstr>
      <vt:lpstr>KB-13</vt:lpstr>
      <vt:lpstr>KB-14</vt:lpstr>
      <vt:lpstr>KB-15</vt:lpstr>
      <vt:lpstr>KB-16</vt:lpstr>
      <vt:lpstr>KB-17</vt:lpstr>
      <vt:lpstr>KB-18</vt:lpstr>
      <vt:lpstr>KB-19</vt:lpstr>
      <vt:lpstr>KB-20</vt:lpstr>
      <vt:lpstr>KB-21</vt:lpstr>
      <vt:lpstr>KB-22</vt:lpstr>
      <vt:lpstr>KB-legende</vt:lpstr>
      <vt:lpstr>Categories EQ</vt:lpstr>
      <vt:lpstr>Matrix</vt:lpstr>
      <vt:lpstr>ICIQ, IIEF-2017</vt:lpstr>
      <vt:lpstr>ICIQ, IIEF-2014</vt:lpstr>
      <vt:lpstr>Profile</vt:lpstr>
      <vt:lpstr>Filter</vt:lpstr>
      <vt:lpstr>Kaplan-Meier (DFS)</vt:lpstr>
      <vt:lpstr>Kaplan-Meier (OAS)</vt:lpstr>
      <vt:lpstr>Export Research</vt:lpstr>
      <vt:lpstr>Categories FU Research</vt:lpstr>
      <vt:lpstr>'Basic data'!Druckbereich</vt:lpstr>
      <vt:lpstr>Validation!Druckbereich</vt:lpstr>
      <vt:lpstr>Validation!Drucktitel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OnkoZert - Alisa Lüll</dc:creator>
  <cp:lastModifiedBy>OnkoZert - Alisa Lüll</cp:lastModifiedBy>
  <cp:lastPrinted>2019-03-29T06:51:11Z</cp:lastPrinted>
  <dcterms:created xsi:type="dcterms:W3CDTF">2015-02-26T13:08:38Z</dcterms:created>
  <dcterms:modified xsi:type="dcterms:W3CDTF">2019-11-21T10:04:24Z</dcterms:modified>
</cp:coreProperties>
</file>